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gabarrong\Desktop\"/>
    </mc:Choice>
  </mc:AlternateContent>
  <bookViews>
    <workbookView xWindow="-120" yWindow="-120" windowWidth="29040" windowHeight="15720"/>
  </bookViews>
  <sheets>
    <sheet name="Full1" sheetId="1" r:id="rId1"/>
  </sheets>
  <externalReferences>
    <externalReference r:id="rId2"/>
  </externalReferenc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1464" i="1" l="1"/>
  <c r="K1464" i="1"/>
  <c r="C1464" i="1" s="1"/>
  <c r="M1463" i="1"/>
  <c r="K1463" i="1"/>
  <c r="B1463" i="1" s="1"/>
  <c r="M1462" i="1"/>
  <c r="K1462" i="1"/>
  <c r="F1462" i="1" s="1"/>
  <c r="N1462" i="1" s="1"/>
  <c r="M1461" i="1"/>
  <c r="K1461" i="1"/>
  <c r="F1461" i="1" s="1"/>
  <c r="N1461" i="1" s="1"/>
  <c r="C1461" i="1"/>
  <c r="M1460" i="1"/>
  <c r="K1460" i="1"/>
  <c r="C1460" i="1" s="1"/>
  <c r="M1459" i="1"/>
  <c r="K1459" i="1"/>
  <c r="B1459" i="1" s="1"/>
  <c r="M1458" i="1"/>
  <c r="K1458" i="1"/>
  <c r="A1458" i="1" s="1"/>
  <c r="F1458" i="1"/>
  <c r="N1458" i="1" s="1"/>
  <c r="M1457" i="1"/>
  <c r="K1457" i="1"/>
  <c r="F1457" i="1" s="1"/>
  <c r="N1457" i="1" s="1"/>
  <c r="M1456" i="1"/>
  <c r="K1456" i="1"/>
  <c r="C1456" i="1" s="1"/>
  <c r="A1456" i="1"/>
  <c r="M1455" i="1"/>
  <c r="K1455" i="1"/>
  <c r="B1455" i="1" s="1"/>
  <c r="A1455" i="1"/>
  <c r="M1454" i="1"/>
  <c r="K1454" i="1"/>
  <c r="F1454" i="1" s="1"/>
  <c r="N1454" i="1" s="1"/>
  <c r="C1454" i="1"/>
  <c r="A1454" i="1"/>
  <c r="M1453" i="1"/>
  <c r="K1453" i="1"/>
  <c r="F1453" i="1" s="1"/>
  <c r="N1453" i="1" s="1"/>
  <c r="C1453" i="1"/>
  <c r="M1452" i="1"/>
  <c r="K1452" i="1"/>
  <c r="C1452" i="1" s="1"/>
  <c r="F1452" i="1"/>
  <c r="N1452" i="1" s="1"/>
  <c r="M1451" i="1"/>
  <c r="K1451" i="1"/>
  <c r="A1451" i="1" s="1"/>
  <c r="M1450" i="1"/>
  <c r="K1450" i="1"/>
  <c r="C1450" i="1" s="1"/>
  <c r="F1450" i="1"/>
  <c r="N1450" i="1" s="1"/>
  <c r="B1450" i="1"/>
  <c r="A1450" i="1"/>
  <c r="M1449" i="1"/>
  <c r="K1449" i="1"/>
  <c r="F1449" i="1" s="1"/>
  <c r="N1449" i="1" s="1"/>
  <c r="M1448" i="1"/>
  <c r="K1448" i="1"/>
  <c r="C1448" i="1" s="1"/>
  <c r="B1448" i="1"/>
  <c r="A1448" i="1"/>
  <c r="M1447" i="1"/>
  <c r="K1447" i="1"/>
  <c r="A1447" i="1" s="1"/>
  <c r="M1446" i="1"/>
  <c r="K1446" i="1"/>
  <c r="F1446" i="1" s="1"/>
  <c r="N1446" i="1" s="1"/>
  <c r="B1446" i="1"/>
  <c r="M1445" i="1"/>
  <c r="K1445" i="1"/>
  <c r="F1445" i="1" s="1"/>
  <c r="N1445" i="1" s="1"/>
  <c r="M1444" i="1"/>
  <c r="K1444" i="1"/>
  <c r="C1444" i="1" s="1"/>
  <c r="M1443" i="1"/>
  <c r="K1443" i="1"/>
  <c r="C1443" i="1" s="1"/>
  <c r="M1442" i="1"/>
  <c r="K1442" i="1"/>
  <c r="B1442" i="1" s="1"/>
  <c r="M1441" i="1"/>
  <c r="K1441" i="1"/>
  <c r="A1441" i="1"/>
  <c r="M1440" i="1"/>
  <c r="K1440" i="1"/>
  <c r="C1440" i="1" s="1"/>
  <c r="A1440" i="1"/>
  <c r="M1439" i="1"/>
  <c r="K1439" i="1"/>
  <c r="M1438" i="1"/>
  <c r="K1438" i="1"/>
  <c r="B1438" i="1" s="1"/>
  <c r="M1437" i="1"/>
  <c r="K1437" i="1"/>
  <c r="C1437" i="1" s="1"/>
  <c r="A1437" i="1"/>
  <c r="M1436" i="1"/>
  <c r="K1436" i="1"/>
  <c r="C1436" i="1" s="1"/>
  <c r="F1436" i="1"/>
  <c r="N1436" i="1" s="1"/>
  <c r="B1436" i="1"/>
  <c r="A1436" i="1"/>
  <c r="M1435" i="1"/>
  <c r="K1435" i="1"/>
  <c r="C1435" i="1" s="1"/>
  <c r="M1434" i="1"/>
  <c r="K1434" i="1"/>
  <c r="F1434" i="1" s="1"/>
  <c r="N1434" i="1" s="1"/>
  <c r="A1434" i="1"/>
  <c r="M1433" i="1"/>
  <c r="K1433" i="1"/>
  <c r="M1432" i="1"/>
  <c r="K1432" i="1"/>
  <c r="C1432" i="1" s="1"/>
  <c r="M1431" i="1"/>
  <c r="K1431" i="1"/>
  <c r="A1431" i="1" s="1"/>
  <c r="M1430" i="1"/>
  <c r="K1430" i="1"/>
  <c r="F1430" i="1" s="1"/>
  <c r="N1430" i="1" s="1"/>
  <c r="C1430" i="1"/>
  <c r="B1430" i="1"/>
  <c r="M1429" i="1"/>
  <c r="K1429" i="1"/>
  <c r="C1429" i="1" s="1"/>
  <c r="M1428" i="1"/>
  <c r="K1428" i="1"/>
  <c r="C1428" i="1" s="1"/>
  <c r="A1428" i="1"/>
  <c r="M1427" i="1"/>
  <c r="K1427" i="1"/>
  <c r="C1427" i="1"/>
  <c r="A1427" i="1"/>
  <c r="M1426" i="1"/>
  <c r="K1426" i="1"/>
  <c r="F1426" i="1" s="1"/>
  <c r="N1426" i="1" s="1"/>
  <c r="C1426" i="1"/>
  <c r="B1426" i="1"/>
  <c r="M1425" i="1"/>
  <c r="K1425" i="1"/>
  <c r="A1425" i="1" s="1"/>
  <c r="M1424" i="1"/>
  <c r="K1424" i="1"/>
  <c r="C1424" i="1" s="1"/>
  <c r="M1423" i="1"/>
  <c r="K1423" i="1"/>
  <c r="M1422" i="1"/>
  <c r="K1422" i="1"/>
  <c r="F1422" i="1"/>
  <c r="N1422" i="1" s="1"/>
  <c r="C1422" i="1"/>
  <c r="B1422" i="1"/>
  <c r="A1422" i="1"/>
  <c r="M1421" i="1"/>
  <c r="K1421" i="1"/>
  <c r="F1421" i="1" s="1"/>
  <c r="N1421" i="1" s="1"/>
  <c r="M1420" i="1"/>
  <c r="K1420" i="1"/>
  <c r="M1419" i="1"/>
  <c r="K1419" i="1"/>
  <c r="B1419" i="1" s="1"/>
  <c r="M1418" i="1"/>
  <c r="K1418" i="1"/>
  <c r="F1418" i="1" s="1"/>
  <c r="N1418" i="1" s="1"/>
  <c r="M1417" i="1"/>
  <c r="K1417" i="1"/>
  <c r="F1417" i="1" s="1"/>
  <c r="N1417" i="1" s="1"/>
  <c r="M1416" i="1"/>
  <c r="K1416" i="1"/>
  <c r="M1415" i="1"/>
  <c r="K1415" i="1"/>
  <c r="B1415" i="1" s="1"/>
  <c r="C1415" i="1"/>
  <c r="M1414" i="1"/>
  <c r="K1414" i="1"/>
  <c r="A1414" i="1" s="1"/>
  <c r="F1414" i="1"/>
  <c r="N1414" i="1" s="1"/>
  <c r="B1414" i="1"/>
  <c r="M1413" i="1"/>
  <c r="K1413" i="1"/>
  <c r="F1413" i="1" s="1"/>
  <c r="N1413" i="1" s="1"/>
  <c r="M1412" i="1"/>
  <c r="K1412" i="1"/>
  <c r="M1411" i="1"/>
  <c r="K1411" i="1"/>
  <c r="B1411" i="1" s="1"/>
  <c r="M1410" i="1"/>
  <c r="K1410" i="1"/>
  <c r="F1410" i="1" s="1"/>
  <c r="N1410" i="1" s="1"/>
  <c r="M1409" i="1"/>
  <c r="K1409" i="1"/>
  <c r="F1409" i="1" s="1"/>
  <c r="N1409" i="1" s="1"/>
  <c r="M1408" i="1"/>
  <c r="K1408" i="1"/>
  <c r="M1407" i="1"/>
  <c r="K1407" i="1"/>
  <c r="B1407" i="1" s="1"/>
  <c r="M1406" i="1"/>
  <c r="K1406" i="1"/>
  <c r="F1406" i="1" s="1"/>
  <c r="N1406" i="1" s="1"/>
  <c r="A1406" i="1"/>
  <c r="N1405" i="1"/>
  <c r="M1405" i="1"/>
  <c r="K1405" i="1"/>
  <c r="F1405" i="1" s="1"/>
  <c r="B1405" i="1"/>
  <c r="M1404" i="1"/>
  <c r="K1404" i="1"/>
  <c r="M1403" i="1"/>
  <c r="K1403" i="1"/>
  <c r="B1403" i="1" s="1"/>
  <c r="M1402" i="1"/>
  <c r="K1402" i="1"/>
  <c r="F1402" i="1" s="1"/>
  <c r="N1402" i="1" s="1"/>
  <c r="M1401" i="1"/>
  <c r="K1401" i="1"/>
  <c r="M1400" i="1"/>
  <c r="K1400" i="1"/>
  <c r="M1399" i="1"/>
  <c r="K1399" i="1"/>
  <c r="B1399" i="1" s="1"/>
  <c r="M1398" i="1"/>
  <c r="K1398" i="1"/>
  <c r="A1398" i="1" s="1"/>
  <c r="F1398" i="1"/>
  <c r="N1398" i="1" s="1"/>
  <c r="C1398" i="1"/>
  <c r="B1398" i="1"/>
  <c r="M1397" i="1"/>
  <c r="K1397" i="1"/>
  <c r="F1397" i="1" s="1"/>
  <c r="N1397" i="1" s="1"/>
  <c r="B1397" i="1"/>
  <c r="M1396" i="1"/>
  <c r="K1396" i="1"/>
  <c r="M1395" i="1"/>
  <c r="K1395" i="1"/>
  <c r="B1395" i="1" s="1"/>
  <c r="M1394" i="1"/>
  <c r="K1394" i="1"/>
  <c r="F1394" i="1" s="1"/>
  <c r="N1394" i="1" s="1"/>
  <c r="B1394" i="1"/>
  <c r="M1393" i="1"/>
  <c r="K1393" i="1"/>
  <c r="F1393" i="1" s="1"/>
  <c r="N1393" i="1" s="1"/>
  <c r="M1392" i="1"/>
  <c r="K1392" i="1"/>
  <c r="M1391" i="1"/>
  <c r="K1391" i="1"/>
  <c r="B1391" i="1" s="1"/>
  <c r="C1391" i="1"/>
  <c r="M1390" i="1"/>
  <c r="K1390" i="1"/>
  <c r="F1390" i="1" s="1"/>
  <c r="N1390" i="1" s="1"/>
  <c r="C1390" i="1"/>
  <c r="B1390" i="1"/>
  <c r="M1389" i="1"/>
  <c r="K1389" i="1"/>
  <c r="F1389" i="1" s="1"/>
  <c r="N1389" i="1" s="1"/>
  <c r="B1389" i="1"/>
  <c r="A1389" i="1"/>
  <c r="M1388" i="1"/>
  <c r="K1388" i="1"/>
  <c r="M1387" i="1"/>
  <c r="K1387" i="1"/>
  <c r="B1387" i="1" s="1"/>
  <c r="M1386" i="1"/>
  <c r="K1386" i="1"/>
  <c r="M1385" i="1"/>
  <c r="K1385" i="1"/>
  <c r="F1385" i="1" s="1"/>
  <c r="N1385" i="1" s="1"/>
  <c r="C1385" i="1"/>
  <c r="B1385" i="1"/>
  <c r="M1384" i="1"/>
  <c r="K1384" i="1"/>
  <c r="M1383" i="1"/>
  <c r="K1383" i="1"/>
  <c r="B1383" i="1" s="1"/>
  <c r="M1382" i="1"/>
  <c r="K1382" i="1"/>
  <c r="F1382" i="1" s="1"/>
  <c r="N1382" i="1" s="1"/>
  <c r="M1381" i="1"/>
  <c r="K1381" i="1"/>
  <c r="C1381" i="1" s="1"/>
  <c r="M1380" i="1"/>
  <c r="K1380" i="1"/>
  <c r="A1380" i="1" s="1"/>
  <c r="M1379" i="1"/>
  <c r="K1379" i="1"/>
  <c r="C1379" i="1" s="1"/>
  <c r="M1378" i="1"/>
  <c r="K1378" i="1"/>
  <c r="F1378" i="1" s="1"/>
  <c r="N1378" i="1" s="1"/>
  <c r="M1377" i="1"/>
  <c r="K1377" i="1"/>
  <c r="M1376" i="1"/>
  <c r="K1376" i="1"/>
  <c r="A1376" i="1"/>
  <c r="M1375" i="1"/>
  <c r="K1375" i="1"/>
  <c r="C1375" i="1" s="1"/>
  <c r="B1375" i="1"/>
  <c r="A1375" i="1"/>
  <c r="M1374" i="1"/>
  <c r="K1374" i="1"/>
  <c r="F1374" i="1" s="1"/>
  <c r="N1374" i="1" s="1"/>
  <c r="M1373" i="1"/>
  <c r="K1373" i="1"/>
  <c r="A1373" i="1" s="1"/>
  <c r="F1373" i="1"/>
  <c r="N1373" i="1" s="1"/>
  <c r="C1373" i="1"/>
  <c r="B1373" i="1"/>
  <c r="M1372" i="1"/>
  <c r="K1372" i="1"/>
  <c r="A1372" i="1" s="1"/>
  <c r="M1371" i="1"/>
  <c r="K1371" i="1"/>
  <c r="F1371" i="1" s="1"/>
  <c r="N1371" i="1" s="1"/>
  <c r="M1370" i="1"/>
  <c r="K1370" i="1"/>
  <c r="M1369" i="1"/>
  <c r="K1369" i="1"/>
  <c r="A1369" i="1" s="1"/>
  <c r="M1368" i="1"/>
  <c r="K1368" i="1"/>
  <c r="C1368" i="1" s="1"/>
  <c r="M1367" i="1"/>
  <c r="K1367" i="1"/>
  <c r="A1367" i="1"/>
  <c r="M1366" i="1"/>
  <c r="K1366" i="1"/>
  <c r="C1366" i="1" s="1"/>
  <c r="M1365" i="1"/>
  <c r="K1365" i="1"/>
  <c r="B1365" i="1" s="1"/>
  <c r="M1364" i="1"/>
  <c r="K1364" i="1"/>
  <c r="C1364" i="1" s="1"/>
  <c r="M1363" i="1"/>
  <c r="K1363" i="1"/>
  <c r="A1363" i="1" s="1"/>
  <c r="M1362" i="1"/>
  <c r="K1362" i="1"/>
  <c r="C1362" i="1" s="1"/>
  <c r="M1361" i="1"/>
  <c r="K1361" i="1"/>
  <c r="F1361" i="1" s="1"/>
  <c r="N1361" i="1" s="1"/>
  <c r="C1361" i="1"/>
  <c r="B1361" i="1"/>
  <c r="M1360" i="1"/>
  <c r="K1360" i="1"/>
  <c r="C1360" i="1" s="1"/>
  <c r="M1359" i="1"/>
  <c r="K1359" i="1"/>
  <c r="C1359" i="1" s="1"/>
  <c r="F1359" i="1"/>
  <c r="N1359" i="1" s="1"/>
  <c r="B1359" i="1"/>
  <c r="M1358" i="1"/>
  <c r="K1358" i="1"/>
  <c r="C1358" i="1" s="1"/>
  <c r="M1357" i="1"/>
  <c r="K1357" i="1"/>
  <c r="F1357" i="1" s="1"/>
  <c r="N1357" i="1" s="1"/>
  <c r="B1357" i="1"/>
  <c r="A1357" i="1"/>
  <c r="M1356" i="1"/>
  <c r="K1356" i="1"/>
  <c r="A1356" i="1" s="1"/>
  <c r="C1356" i="1"/>
  <c r="M1355" i="1"/>
  <c r="K1355" i="1"/>
  <c r="F1355" i="1" s="1"/>
  <c r="N1355" i="1" s="1"/>
  <c r="M1354" i="1"/>
  <c r="K1354" i="1"/>
  <c r="C1354" i="1" s="1"/>
  <c r="M1353" i="1"/>
  <c r="K1353" i="1"/>
  <c r="C1353" i="1" s="1"/>
  <c r="F1353" i="1"/>
  <c r="N1353" i="1" s="1"/>
  <c r="B1353" i="1"/>
  <c r="M1352" i="1"/>
  <c r="K1352" i="1"/>
  <c r="C1352" i="1" s="1"/>
  <c r="M1351" i="1"/>
  <c r="K1351" i="1"/>
  <c r="C1351" i="1" s="1"/>
  <c r="F1351" i="1"/>
  <c r="N1351" i="1" s="1"/>
  <c r="A1351" i="1"/>
  <c r="M1350" i="1"/>
  <c r="K1350" i="1"/>
  <c r="M1349" i="1"/>
  <c r="K1349" i="1"/>
  <c r="C1349" i="1" s="1"/>
  <c r="F1349" i="1"/>
  <c r="N1349" i="1" s="1"/>
  <c r="B1349" i="1"/>
  <c r="M1348" i="1"/>
  <c r="K1348" i="1"/>
  <c r="C1348" i="1" s="1"/>
  <c r="M1347" i="1"/>
  <c r="K1347" i="1"/>
  <c r="C1347" i="1" s="1"/>
  <c r="F1347" i="1"/>
  <c r="N1347" i="1" s="1"/>
  <c r="A1347" i="1"/>
  <c r="M1346" i="1"/>
  <c r="K1346" i="1"/>
  <c r="F1346" i="1" s="1"/>
  <c r="N1346" i="1" s="1"/>
  <c r="M1345" i="1"/>
  <c r="K1345" i="1"/>
  <c r="C1345" i="1" s="1"/>
  <c r="F1345" i="1"/>
  <c r="N1345" i="1" s="1"/>
  <c r="A1345" i="1"/>
  <c r="M1344" i="1"/>
  <c r="K1344" i="1"/>
  <c r="F1344" i="1" s="1"/>
  <c r="N1344" i="1" s="1"/>
  <c r="M1343" i="1"/>
  <c r="K1343" i="1"/>
  <c r="C1343" i="1" s="1"/>
  <c r="M1342" i="1"/>
  <c r="K1342" i="1"/>
  <c r="F1342" i="1" s="1"/>
  <c r="N1342" i="1" s="1"/>
  <c r="M1341" i="1"/>
  <c r="K1341" i="1"/>
  <c r="C1341" i="1" s="1"/>
  <c r="B1341" i="1"/>
  <c r="M1340" i="1"/>
  <c r="K1340" i="1"/>
  <c r="F1340" i="1" s="1"/>
  <c r="N1340" i="1" s="1"/>
  <c r="M1339" i="1"/>
  <c r="K1339" i="1"/>
  <c r="C1339" i="1" s="1"/>
  <c r="M1338" i="1"/>
  <c r="K1338" i="1"/>
  <c r="F1338" i="1" s="1"/>
  <c r="N1338" i="1" s="1"/>
  <c r="M1337" i="1"/>
  <c r="K1337" i="1"/>
  <c r="C1337" i="1" s="1"/>
  <c r="M1336" i="1"/>
  <c r="K1336" i="1"/>
  <c r="F1336" i="1" s="1"/>
  <c r="N1336" i="1" s="1"/>
  <c r="M1335" i="1"/>
  <c r="K1335" i="1"/>
  <c r="C1335" i="1" s="1"/>
  <c r="M1334" i="1"/>
  <c r="K1334" i="1"/>
  <c r="F1334" i="1" s="1"/>
  <c r="N1334" i="1" s="1"/>
  <c r="M1333" i="1"/>
  <c r="K1333" i="1"/>
  <c r="M1332" i="1"/>
  <c r="K1332" i="1"/>
  <c r="M1331" i="1"/>
  <c r="K1331" i="1"/>
  <c r="C1331" i="1" s="1"/>
  <c r="M1330" i="1"/>
  <c r="K1330" i="1"/>
  <c r="F1330" i="1" s="1"/>
  <c r="N1330" i="1" s="1"/>
  <c r="M1329" i="1"/>
  <c r="K1329" i="1"/>
  <c r="C1329" i="1" s="1"/>
  <c r="B1329" i="1"/>
  <c r="M1328" i="1"/>
  <c r="K1328" i="1"/>
  <c r="M1327" i="1"/>
  <c r="K1327" i="1"/>
  <c r="C1327" i="1" s="1"/>
  <c r="A1327" i="1"/>
  <c r="M1326" i="1"/>
  <c r="K1326" i="1"/>
  <c r="F1326" i="1" s="1"/>
  <c r="N1326" i="1" s="1"/>
  <c r="M1325" i="1"/>
  <c r="K1325" i="1"/>
  <c r="B1325" i="1" s="1"/>
  <c r="M1324" i="1"/>
  <c r="K1324" i="1"/>
  <c r="A1324" i="1" s="1"/>
  <c r="M1323" i="1"/>
  <c r="K1323" i="1"/>
  <c r="M1322" i="1"/>
  <c r="K1322" i="1"/>
  <c r="F1322" i="1" s="1"/>
  <c r="N1322" i="1" s="1"/>
  <c r="B1322" i="1"/>
  <c r="A1322" i="1"/>
  <c r="M1321" i="1"/>
  <c r="K1321" i="1"/>
  <c r="B1321" i="1" s="1"/>
  <c r="M1320" i="1"/>
  <c r="K1320" i="1"/>
  <c r="F1320" i="1" s="1"/>
  <c r="N1320" i="1" s="1"/>
  <c r="M1319" i="1"/>
  <c r="K1319" i="1"/>
  <c r="A1319" i="1" s="1"/>
  <c r="F1319" i="1"/>
  <c r="N1319" i="1" s="1"/>
  <c r="C1319" i="1"/>
  <c r="M1318" i="1"/>
  <c r="K1318" i="1"/>
  <c r="A1318" i="1" s="1"/>
  <c r="M1317" i="1"/>
  <c r="K1317" i="1"/>
  <c r="B1317" i="1" s="1"/>
  <c r="M1316" i="1"/>
  <c r="K1316" i="1"/>
  <c r="F1316" i="1" s="1"/>
  <c r="N1316" i="1" s="1"/>
  <c r="M1315" i="1"/>
  <c r="K1315" i="1"/>
  <c r="A1315" i="1" s="1"/>
  <c r="F1315" i="1"/>
  <c r="N1315" i="1" s="1"/>
  <c r="C1315" i="1"/>
  <c r="B1315" i="1"/>
  <c r="M1314" i="1"/>
  <c r="K1314" i="1"/>
  <c r="A1314" i="1" s="1"/>
  <c r="M1313" i="1"/>
  <c r="K1313" i="1"/>
  <c r="M1312" i="1"/>
  <c r="K1312" i="1"/>
  <c r="M1311" i="1"/>
  <c r="K1311" i="1"/>
  <c r="B1311" i="1" s="1"/>
  <c r="M1310" i="1"/>
  <c r="K1310" i="1"/>
  <c r="C1310" i="1" s="1"/>
  <c r="M1309" i="1"/>
  <c r="K1309" i="1"/>
  <c r="B1309" i="1" s="1"/>
  <c r="M1308" i="1"/>
  <c r="K1308" i="1"/>
  <c r="F1308" i="1"/>
  <c r="N1308" i="1" s="1"/>
  <c r="M1307" i="1"/>
  <c r="K1307" i="1"/>
  <c r="C1307" i="1" s="1"/>
  <c r="B1307" i="1"/>
  <c r="M1306" i="1"/>
  <c r="K1306" i="1"/>
  <c r="C1306" i="1"/>
  <c r="B1306" i="1"/>
  <c r="M1305" i="1"/>
  <c r="K1305" i="1"/>
  <c r="C1305" i="1" s="1"/>
  <c r="M1304" i="1"/>
  <c r="K1304" i="1"/>
  <c r="F1304" i="1" s="1"/>
  <c r="N1304" i="1" s="1"/>
  <c r="M1303" i="1"/>
  <c r="K1303" i="1"/>
  <c r="B1303" i="1"/>
  <c r="A1303" i="1"/>
  <c r="M1302" i="1"/>
  <c r="K1302" i="1"/>
  <c r="M1301" i="1"/>
  <c r="K1301" i="1"/>
  <c r="C1301" i="1" s="1"/>
  <c r="M1300" i="1"/>
  <c r="K1300" i="1"/>
  <c r="F1300" i="1" s="1"/>
  <c r="N1300" i="1" s="1"/>
  <c r="M1299" i="1"/>
  <c r="K1299" i="1"/>
  <c r="F1299" i="1" s="1"/>
  <c r="N1299" i="1" s="1"/>
  <c r="M1298" i="1"/>
  <c r="K1298" i="1"/>
  <c r="M1297" i="1"/>
  <c r="K1297" i="1"/>
  <c r="M1296" i="1"/>
  <c r="K1296" i="1"/>
  <c r="C1296" i="1" s="1"/>
  <c r="M1295" i="1"/>
  <c r="K1295" i="1"/>
  <c r="A1295" i="1" s="1"/>
  <c r="F1295" i="1"/>
  <c r="N1295" i="1" s="1"/>
  <c r="C1295" i="1"/>
  <c r="B1295" i="1"/>
  <c r="M1294" i="1"/>
  <c r="K1294" i="1"/>
  <c r="M1293" i="1"/>
  <c r="K1293" i="1"/>
  <c r="M1292" i="1"/>
  <c r="K1292" i="1"/>
  <c r="B1292" i="1" s="1"/>
  <c r="F1292" i="1"/>
  <c r="N1292" i="1" s="1"/>
  <c r="C1292" i="1"/>
  <c r="M1291" i="1"/>
  <c r="K1291" i="1"/>
  <c r="B1291" i="1" s="1"/>
  <c r="F1291" i="1"/>
  <c r="N1291" i="1" s="1"/>
  <c r="A1291" i="1"/>
  <c r="M1290" i="1"/>
  <c r="K1290" i="1"/>
  <c r="F1290" i="1" s="1"/>
  <c r="N1290" i="1" s="1"/>
  <c r="M1289" i="1"/>
  <c r="K1289" i="1"/>
  <c r="M1288" i="1"/>
  <c r="K1288" i="1"/>
  <c r="F1288" i="1" s="1"/>
  <c r="N1288" i="1" s="1"/>
  <c r="M1287" i="1"/>
  <c r="K1287" i="1"/>
  <c r="C1287" i="1" s="1"/>
  <c r="M1286" i="1"/>
  <c r="K1286" i="1"/>
  <c r="F1286" i="1" s="1"/>
  <c r="N1286" i="1" s="1"/>
  <c r="C1286" i="1"/>
  <c r="M1285" i="1"/>
  <c r="K1285" i="1"/>
  <c r="M1284" i="1"/>
  <c r="K1284" i="1"/>
  <c r="M1283" i="1"/>
  <c r="K1283" i="1"/>
  <c r="C1283" i="1"/>
  <c r="B1283" i="1"/>
  <c r="M1282" i="1"/>
  <c r="K1282" i="1"/>
  <c r="F1282" i="1" s="1"/>
  <c r="N1282" i="1" s="1"/>
  <c r="M1281" i="1"/>
  <c r="K1281" i="1"/>
  <c r="M1280" i="1"/>
  <c r="K1280" i="1"/>
  <c r="M1279" i="1"/>
  <c r="K1279" i="1"/>
  <c r="B1279" i="1" s="1"/>
  <c r="F1279" i="1"/>
  <c r="N1279" i="1" s="1"/>
  <c r="C1279" i="1"/>
  <c r="A1279" i="1"/>
  <c r="M1278" i="1"/>
  <c r="K1278" i="1"/>
  <c r="F1278" i="1" s="1"/>
  <c r="N1278" i="1" s="1"/>
  <c r="C1278" i="1"/>
  <c r="M1277" i="1"/>
  <c r="K1277" i="1"/>
  <c r="M1276" i="1"/>
  <c r="K1276" i="1"/>
  <c r="F1276" i="1" s="1"/>
  <c r="N1276" i="1" s="1"/>
  <c r="M1275" i="1"/>
  <c r="K1275" i="1"/>
  <c r="F1275" i="1"/>
  <c r="N1275" i="1" s="1"/>
  <c r="A1275" i="1"/>
  <c r="M1274" i="1"/>
  <c r="K1274" i="1"/>
  <c r="M1273" i="1"/>
  <c r="K1273" i="1"/>
  <c r="M1272" i="1"/>
  <c r="K1272" i="1"/>
  <c r="F1272" i="1"/>
  <c r="N1272" i="1" s="1"/>
  <c r="C1272" i="1"/>
  <c r="M1271" i="1"/>
  <c r="K1271" i="1"/>
  <c r="C1271" i="1"/>
  <c r="A1271" i="1"/>
  <c r="M1270" i="1"/>
  <c r="K1270" i="1"/>
  <c r="A1270" i="1" s="1"/>
  <c r="M1269" i="1"/>
  <c r="K1269" i="1"/>
  <c r="A1269" i="1" s="1"/>
  <c r="M1268" i="1"/>
  <c r="K1268" i="1"/>
  <c r="F1268" i="1" s="1"/>
  <c r="N1268" i="1" s="1"/>
  <c r="M1267" i="1"/>
  <c r="K1267" i="1"/>
  <c r="C1267" i="1" s="1"/>
  <c r="B1267" i="1"/>
  <c r="M1266" i="1"/>
  <c r="K1266" i="1"/>
  <c r="B1266" i="1" s="1"/>
  <c r="M1265" i="1"/>
  <c r="K1265" i="1"/>
  <c r="F1265" i="1" s="1"/>
  <c r="N1265" i="1" s="1"/>
  <c r="M1264" i="1"/>
  <c r="K1264" i="1"/>
  <c r="C1264" i="1"/>
  <c r="M1263" i="1"/>
  <c r="K1263" i="1"/>
  <c r="M1262" i="1"/>
  <c r="K1262" i="1"/>
  <c r="A1262" i="1" s="1"/>
  <c r="M1261" i="1"/>
  <c r="K1261" i="1"/>
  <c r="M1260" i="1"/>
  <c r="K1260" i="1"/>
  <c r="A1260" i="1" s="1"/>
  <c r="C1260" i="1"/>
  <c r="M1259" i="1"/>
  <c r="K1259" i="1"/>
  <c r="M1258" i="1"/>
  <c r="K1258" i="1"/>
  <c r="B1258" i="1" s="1"/>
  <c r="M1257" i="1"/>
  <c r="K1257" i="1"/>
  <c r="F1257" i="1" s="1"/>
  <c r="N1257" i="1" s="1"/>
  <c r="M1256" i="1"/>
  <c r="K1256" i="1"/>
  <c r="B1256" i="1" s="1"/>
  <c r="F1256" i="1"/>
  <c r="N1256" i="1" s="1"/>
  <c r="C1256" i="1"/>
  <c r="A1256" i="1"/>
  <c r="M1255" i="1"/>
  <c r="K1255" i="1"/>
  <c r="C1255" i="1" s="1"/>
  <c r="A1255" i="1"/>
  <c r="M1254" i="1"/>
  <c r="K1254" i="1"/>
  <c r="M1253" i="1"/>
  <c r="K1253" i="1"/>
  <c r="F1253" i="1"/>
  <c r="N1253" i="1" s="1"/>
  <c r="A1253" i="1"/>
  <c r="M1252" i="1"/>
  <c r="K1252" i="1"/>
  <c r="C1252" i="1"/>
  <c r="M1251" i="1"/>
  <c r="K1251" i="1"/>
  <c r="B1251" i="1" s="1"/>
  <c r="M1250" i="1"/>
  <c r="K1250" i="1"/>
  <c r="B1250" i="1" s="1"/>
  <c r="M1249" i="1"/>
  <c r="K1249" i="1"/>
  <c r="F1249" i="1" s="1"/>
  <c r="N1249" i="1" s="1"/>
  <c r="M1248" i="1"/>
  <c r="K1248" i="1"/>
  <c r="F1248" i="1" s="1"/>
  <c r="N1248" i="1" s="1"/>
  <c r="M1247" i="1"/>
  <c r="K1247" i="1"/>
  <c r="C1247" i="1" s="1"/>
  <c r="F1247" i="1"/>
  <c r="N1247" i="1" s="1"/>
  <c r="B1247" i="1"/>
  <c r="A1247" i="1"/>
  <c r="M1246" i="1"/>
  <c r="K1246" i="1"/>
  <c r="A1246" i="1" s="1"/>
  <c r="B1246" i="1"/>
  <c r="M1245" i="1"/>
  <c r="K1245" i="1"/>
  <c r="M1244" i="1"/>
  <c r="K1244" i="1"/>
  <c r="M1243" i="1"/>
  <c r="K1243" i="1"/>
  <c r="M1242" i="1"/>
  <c r="K1242" i="1"/>
  <c r="B1242" i="1"/>
  <c r="M1241" i="1"/>
  <c r="K1241" i="1"/>
  <c r="C1241" i="1" s="1"/>
  <c r="M1240" i="1"/>
  <c r="K1240" i="1"/>
  <c r="M1239" i="1"/>
  <c r="K1239" i="1"/>
  <c r="B1239" i="1" s="1"/>
  <c r="F1239" i="1"/>
  <c r="N1239" i="1" s="1"/>
  <c r="C1239" i="1"/>
  <c r="A1239" i="1"/>
  <c r="M1238" i="1"/>
  <c r="K1238" i="1"/>
  <c r="F1238" i="1" s="1"/>
  <c r="N1238" i="1" s="1"/>
  <c r="C1238" i="1"/>
  <c r="B1238" i="1"/>
  <c r="A1238" i="1"/>
  <c r="M1237" i="1"/>
  <c r="K1237" i="1"/>
  <c r="C1237" i="1" s="1"/>
  <c r="M1236" i="1"/>
  <c r="K1236" i="1"/>
  <c r="B1236" i="1" s="1"/>
  <c r="M1235" i="1"/>
  <c r="K1235" i="1"/>
  <c r="F1235" i="1"/>
  <c r="N1235" i="1" s="1"/>
  <c r="M1234" i="1"/>
  <c r="K1234" i="1"/>
  <c r="C1234" i="1" s="1"/>
  <c r="M1233" i="1"/>
  <c r="K1233" i="1"/>
  <c r="C1233" i="1" s="1"/>
  <c r="F1233" i="1"/>
  <c r="N1233" i="1" s="1"/>
  <c r="M1232" i="1"/>
  <c r="K1232" i="1"/>
  <c r="C1232" i="1"/>
  <c r="M1231" i="1"/>
  <c r="K1231" i="1"/>
  <c r="M1230" i="1"/>
  <c r="K1230" i="1"/>
  <c r="C1230" i="1"/>
  <c r="A1230" i="1"/>
  <c r="M1229" i="1"/>
  <c r="K1229" i="1"/>
  <c r="M1228" i="1"/>
  <c r="K1228" i="1"/>
  <c r="M1227" i="1"/>
  <c r="K1227" i="1"/>
  <c r="F1227" i="1" s="1"/>
  <c r="N1227" i="1" s="1"/>
  <c r="C1227" i="1"/>
  <c r="M1226" i="1"/>
  <c r="K1226" i="1"/>
  <c r="A1226" i="1"/>
  <c r="M1225" i="1"/>
  <c r="K1225" i="1"/>
  <c r="C1225" i="1" s="1"/>
  <c r="F1225" i="1"/>
  <c r="N1225" i="1" s="1"/>
  <c r="M1224" i="1"/>
  <c r="K1224" i="1"/>
  <c r="A1224" i="1" s="1"/>
  <c r="M1223" i="1"/>
  <c r="K1223" i="1"/>
  <c r="B1223" i="1" s="1"/>
  <c r="A1223" i="1"/>
  <c r="M1222" i="1"/>
  <c r="K1222" i="1"/>
  <c r="M1221" i="1"/>
  <c r="K1221" i="1"/>
  <c r="M1220" i="1"/>
  <c r="K1220" i="1"/>
  <c r="F1220" i="1" s="1"/>
  <c r="N1220" i="1" s="1"/>
  <c r="C1220" i="1"/>
  <c r="B1220" i="1"/>
  <c r="A1220" i="1"/>
  <c r="M1219" i="1"/>
  <c r="K1219" i="1"/>
  <c r="B1219" i="1" s="1"/>
  <c r="A1219" i="1"/>
  <c r="M1218" i="1"/>
  <c r="K1218" i="1"/>
  <c r="C1218" i="1" s="1"/>
  <c r="F1218" i="1"/>
  <c r="N1218" i="1" s="1"/>
  <c r="A1218" i="1"/>
  <c r="M1217" i="1"/>
  <c r="K1217" i="1"/>
  <c r="M1216" i="1"/>
  <c r="K1216" i="1"/>
  <c r="B1216" i="1"/>
  <c r="A1216" i="1"/>
  <c r="M1215" i="1"/>
  <c r="K1215" i="1"/>
  <c r="M1214" i="1"/>
  <c r="K1214" i="1"/>
  <c r="M1213" i="1"/>
  <c r="K1213" i="1"/>
  <c r="F1213" i="1"/>
  <c r="N1213" i="1" s="1"/>
  <c r="A1213" i="1"/>
  <c r="M1212" i="1"/>
  <c r="K1212" i="1"/>
  <c r="B1212" i="1" s="1"/>
  <c r="M1211" i="1"/>
  <c r="K1211" i="1"/>
  <c r="A1211" i="1" s="1"/>
  <c r="M1210" i="1"/>
  <c r="K1210" i="1"/>
  <c r="A1210" i="1"/>
  <c r="M1209" i="1"/>
  <c r="K1209" i="1"/>
  <c r="C1209" i="1" s="1"/>
  <c r="F1209" i="1"/>
  <c r="N1209" i="1" s="1"/>
  <c r="B1209" i="1"/>
  <c r="A1209" i="1"/>
  <c r="M1208" i="1"/>
  <c r="K1208" i="1"/>
  <c r="C1208" i="1" s="1"/>
  <c r="M1207" i="1"/>
  <c r="K1207" i="1"/>
  <c r="A1207" i="1" s="1"/>
  <c r="M1206" i="1"/>
  <c r="K1206" i="1"/>
  <c r="F1206" i="1"/>
  <c r="N1206" i="1" s="1"/>
  <c r="M1205" i="1"/>
  <c r="K1205" i="1"/>
  <c r="A1205" i="1"/>
  <c r="M1204" i="1"/>
  <c r="K1204" i="1"/>
  <c r="B1204" i="1"/>
  <c r="A1204" i="1"/>
  <c r="M1203" i="1"/>
  <c r="K1203" i="1"/>
  <c r="A1203" i="1" s="1"/>
  <c r="M1202" i="1"/>
  <c r="K1202" i="1"/>
  <c r="M1201" i="1"/>
  <c r="K1201" i="1"/>
  <c r="F1201" i="1" s="1"/>
  <c r="N1201" i="1" s="1"/>
  <c r="C1201" i="1"/>
  <c r="B1201" i="1"/>
  <c r="A1201" i="1"/>
  <c r="M1200" i="1"/>
  <c r="K1200" i="1"/>
  <c r="C1200" i="1"/>
  <c r="A1200" i="1"/>
  <c r="M1199" i="1"/>
  <c r="K1199" i="1"/>
  <c r="M1198" i="1"/>
  <c r="K1198" i="1"/>
  <c r="C1198" i="1" s="1"/>
  <c r="F1198" i="1"/>
  <c r="N1198" i="1" s="1"/>
  <c r="A1198" i="1"/>
  <c r="M1197" i="1"/>
  <c r="K1197" i="1"/>
  <c r="F1197" i="1" s="1"/>
  <c r="N1197" i="1" s="1"/>
  <c r="M1196" i="1"/>
  <c r="K1196" i="1"/>
  <c r="C1196" i="1" s="1"/>
  <c r="F1196" i="1"/>
  <c r="N1196" i="1" s="1"/>
  <c r="B1196" i="1"/>
  <c r="M1195" i="1"/>
  <c r="K1195" i="1"/>
  <c r="C1195" i="1" s="1"/>
  <c r="M1194" i="1"/>
  <c r="K1194" i="1"/>
  <c r="B1194" i="1" s="1"/>
  <c r="A1194" i="1"/>
  <c r="M1193" i="1"/>
  <c r="K1193" i="1"/>
  <c r="C1193" i="1" s="1"/>
  <c r="M1192" i="1"/>
  <c r="K1192" i="1"/>
  <c r="B1192" i="1" s="1"/>
  <c r="C1192" i="1"/>
  <c r="M1191" i="1"/>
  <c r="K1191" i="1"/>
  <c r="C1191" i="1" s="1"/>
  <c r="M1190" i="1"/>
  <c r="K1190" i="1"/>
  <c r="F1190" i="1"/>
  <c r="N1190" i="1" s="1"/>
  <c r="A1190" i="1"/>
  <c r="M1189" i="1"/>
  <c r="K1189" i="1"/>
  <c r="M1188" i="1"/>
  <c r="K1188" i="1"/>
  <c r="F1188" i="1" s="1"/>
  <c r="N1188" i="1" s="1"/>
  <c r="M1187" i="1"/>
  <c r="K1187" i="1"/>
  <c r="C1187" i="1" s="1"/>
  <c r="M1186" i="1"/>
  <c r="K1186" i="1"/>
  <c r="M1185" i="1"/>
  <c r="K1185" i="1"/>
  <c r="K1184" i="1"/>
  <c r="B1184" i="1" s="1"/>
  <c r="M1183" i="1"/>
  <c r="K1183" i="1"/>
  <c r="C1183" i="1"/>
  <c r="A1183" i="1"/>
  <c r="M1182" i="1"/>
  <c r="K1182" i="1"/>
  <c r="M1181" i="1"/>
  <c r="K1181" i="1"/>
  <c r="C1181" i="1" s="1"/>
  <c r="M1180" i="1"/>
  <c r="K1180" i="1"/>
  <c r="A1180" i="1"/>
  <c r="M1179" i="1"/>
  <c r="K1179" i="1"/>
  <c r="C1179" i="1" s="1"/>
  <c r="M1178" i="1"/>
  <c r="K1178" i="1"/>
  <c r="C1178" i="1" s="1"/>
  <c r="M1177" i="1"/>
  <c r="K1177" i="1"/>
  <c r="A1177" i="1" s="1"/>
  <c r="M1176" i="1"/>
  <c r="K1176" i="1"/>
  <c r="B1176" i="1" s="1"/>
  <c r="M1175" i="1"/>
  <c r="K1175" i="1"/>
  <c r="M1174" i="1"/>
  <c r="K1174" i="1"/>
  <c r="C1174" i="1" s="1"/>
  <c r="M1173" i="1"/>
  <c r="K1173" i="1"/>
  <c r="C1173" i="1" s="1"/>
  <c r="M1172" i="1"/>
  <c r="K1172" i="1"/>
  <c r="M1171" i="1"/>
  <c r="K1171" i="1"/>
  <c r="C1171" i="1" s="1"/>
  <c r="A1171" i="1"/>
  <c r="M1170" i="1"/>
  <c r="K1170" i="1"/>
  <c r="M1169" i="1"/>
  <c r="K1169" i="1"/>
  <c r="M1168" i="1"/>
  <c r="K1168" i="1"/>
  <c r="B1168" i="1" s="1"/>
  <c r="M1167" i="1"/>
  <c r="K1167" i="1"/>
  <c r="A1167" i="1" s="1"/>
  <c r="M1166" i="1"/>
  <c r="K1166" i="1"/>
  <c r="B1166" i="1" s="1"/>
  <c r="C1166" i="1"/>
  <c r="M1165" i="1"/>
  <c r="K1165" i="1"/>
  <c r="C1165" i="1" s="1"/>
  <c r="A1165" i="1"/>
  <c r="M1164" i="1"/>
  <c r="K1164" i="1"/>
  <c r="F1164" i="1" s="1"/>
  <c r="N1164" i="1" s="1"/>
  <c r="M1163" i="1"/>
  <c r="K1163" i="1"/>
  <c r="C1163" i="1" s="1"/>
  <c r="M1162" i="1"/>
  <c r="K1162" i="1"/>
  <c r="M1161" i="1"/>
  <c r="K1161" i="1"/>
  <c r="A1161" i="1" s="1"/>
  <c r="M1160" i="1"/>
  <c r="K1160" i="1"/>
  <c r="B1160" i="1" s="1"/>
  <c r="F1160" i="1"/>
  <c r="N1160" i="1" s="1"/>
  <c r="M1159" i="1"/>
  <c r="K1159" i="1"/>
  <c r="M1158" i="1"/>
  <c r="K1158" i="1"/>
  <c r="A1158" i="1" s="1"/>
  <c r="F1158" i="1"/>
  <c r="N1158" i="1" s="1"/>
  <c r="M1157" i="1"/>
  <c r="K1157" i="1"/>
  <c r="C1157" i="1"/>
  <c r="M1156" i="1"/>
  <c r="K1156" i="1"/>
  <c r="B1156" i="1" s="1"/>
  <c r="F1156" i="1"/>
  <c r="N1156" i="1" s="1"/>
  <c r="M1155" i="1"/>
  <c r="K1155" i="1"/>
  <c r="C1155" i="1" s="1"/>
  <c r="M1154" i="1"/>
  <c r="K1154" i="1"/>
  <c r="C1154" i="1" s="1"/>
  <c r="M1153" i="1"/>
  <c r="K1153" i="1"/>
  <c r="M1152" i="1"/>
  <c r="K1152" i="1"/>
  <c r="F1152" i="1" s="1"/>
  <c r="N1152" i="1" s="1"/>
  <c r="M1151" i="1"/>
  <c r="K1151" i="1"/>
  <c r="C1151" i="1"/>
  <c r="A1151" i="1"/>
  <c r="M1150" i="1"/>
  <c r="K1150" i="1"/>
  <c r="M1149" i="1"/>
  <c r="K1149" i="1"/>
  <c r="M1148" i="1"/>
  <c r="K1148" i="1"/>
  <c r="M1147" i="1"/>
  <c r="K1147" i="1"/>
  <c r="C1147" i="1" s="1"/>
  <c r="M1146" i="1"/>
  <c r="K1146" i="1"/>
  <c r="F1146" i="1" s="1"/>
  <c r="N1146" i="1" s="1"/>
  <c r="M1145" i="1"/>
  <c r="K1145" i="1"/>
  <c r="M1144" i="1"/>
  <c r="K1144" i="1"/>
  <c r="A1144" i="1" s="1"/>
  <c r="B1144" i="1"/>
  <c r="N1143" i="1"/>
  <c r="M1143" i="1"/>
  <c r="K1143" i="1"/>
  <c r="M1142" i="1"/>
  <c r="K1142" i="1"/>
  <c r="N1141" i="1"/>
  <c r="M1141" i="1"/>
  <c r="K1141" i="1"/>
  <c r="B1141" i="1" s="1"/>
  <c r="A1141" i="1"/>
  <c r="M1140" i="1"/>
  <c r="K1140" i="1"/>
  <c r="C1140" i="1" s="1"/>
  <c r="F1140" i="1"/>
  <c r="N1140" i="1" s="1"/>
  <c r="B1140" i="1"/>
  <c r="A1140" i="1"/>
  <c r="N1139" i="1"/>
  <c r="M1139" i="1"/>
  <c r="K1139" i="1"/>
  <c r="N1138" i="1"/>
  <c r="M1138" i="1"/>
  <c r="K1138" i="1"/>
  <c r="M1137" i="1"/>
  <c r="K1137" i="1"/>
  <c r="N1136" i="1"/>
  <c r="M1136" i="1"/>
  <c r="K1136" i="1"/>
  <c r="N1135" i="1"/>
  <c r="M1135" i="1"/>
  <c r="K1135" i="1"/>
  <c r="A1135" i="1" s="1"/>
  <c r="M1134" i="1"/>
  <c r="K1134" i="1"/>
  <c r="B1134" i="1" s="1"/>
  <c r="N1133" i="1"/>
  <c r="M1133" i="1"/>
  <c r="K1133" i="1"/>
  <c r="B1133" i="1" s="1"/>
  <c r="N1132" i="1"/>
  <c r="M1132" i="1"/>
  <c r="K1132" i="1"/>
  <c r="B1132" i="1" s="1"/>
  <c r="N1131" i="1"/>
  <c r="M1131" i="1"/>
  <c r="K1131" i="1"/>
  <c r="B1131" i="1" s="1"/>
  <c r="N1130" i="1"/>
  <c r="M1130" i="1"/>
  <c r="K1130" i="1"/>
  <c r="B1130" i="1" s="1"/>
  <c r="N1129" i="1"/>
  <c r="M1129" i="1"/>
  <c r="K1129" i="1"/>
  <c r="B1129" i="1" s="1"/>
  <c r="N1128" i="1"/>
  <c r="M1128" i="1"/>
  <c r="K1128" i="1"/>
  <c r="B1128" i="1" s="1"/>
  <c r="N1127" i="1"/>
  <c r="M1127" i="1"/>
  <c r="K1127" i="1"/>
  <c r="B1127" i="1" s="1"/>
  <c r="M1126" i="1"/>
  <c r="K1126" i="1"/>
  <c r="C1126" i="1" s="1"/>
  <c r="A1126" i="1"/>
  <c r="N1125" i="1"/>
  <c r="M1125" i="1"/>
  <c r="K1125" i="1"/>
  <c r="B1125" i="1" s="1"/>
  <c r="C1125" i="1"/>
  <c r="A1125" i="1"/>
  <c r="N1124" i="1"/>
  <c r="M1124" i="1"/>
  <c r="K1124" i="1"/>
  <c r="C1124" i="1" s="1"/>
  <c r="M1123" i="1"/>
  <c r="K1123" i="1"/>
  <c r="M1122" i="1"/>
  <c r="K1122" i="1"/>
  <c r="N1121" i="1"/>
  <c r="M1121" i="1"/>
  <c r="K1121" i="1"/>
  <c r="A1121" i="1" s="1"/>
  <c r="C1121" i="1"/>
  <c r="B1121" i="1"/>
  <c r="N1120" i="1"/>
  <c r="M1120" i="1"/>
  <c r="K1120" i="1"/>
  <c r="M1119" i="1"/>
  <c r="K1119" i="1"/>
  <c r="N1118" i="1"/>
  <c r="M1118" i="1"/>
  <c r="K1118" i="1"/>
  <c r="N1117" i="1"/>
  <c r="M1117" i="1"/>
  <c r="K1117" i="1"/>
  <c r="N1116" i="1"/>
  <c r="M1116" i="1"/>
  <c r="K1116" i="1"/>
  <c r="N1115" i="1"/>
  <c r="M1115" i="1"/>
  <c r="K1115" i="1"/>
  <c r="N1114" i="1"/>
  <c r="M1114" i="1"/>
  <c r="K1114" i="1"/>
  <c r="N1113" i="1"/>
  <c r="M1113" i="1"/>
  <c r="K1113" i="1"/>
  <c r="M1112" i="1"/>
  <c r="K1112" i="1"/>
  <c r="M1111" i="1"/>
  <c r="K1111" i="1"/>
  <c r="N1110" i="1"/>
  <c r="M1110" i="1"/>
  <c r="K1110" i="1"/>
  <c r="B1110" i="1"/>
  <c r="N1109" i="1"/>
  <c r="M1109" i="1"/>
  <c r="K1109" i="1"/>
  <c r="B1109" i="1" s="1"/>
  <c r="N1108" i="1"/>
  <c r="M1108" i="1"/>
  <c r="K1108" i="1"/>
  <c r="B1108" i="1" s="1"/>
  <c r="N1107" i="1"/>
  <c r="M1107" i="1"/>
  <c r="K1107" i="1"/>
  <c r="B1107" i="1" s="1"/>
  <c r="N1106" i="1"/>
  <c r="M1106" i="1"/>
  <c r="K1106" i="1"/>
  <c r="B1106" i="1" s="1"/>
  <c r="M1105" i="1"/>
  <c r="K1105" i="1"/>
  <c r="N1104" i="1"/>
  <c r="M1104" i="1"/>
  <c r="K1104" i="1"/>
  <c r="N1103" i="1"/>
  <c r="M1103" i="1"/>
  <c r="K1103" i="1"/>
  <c r="C1103" i="1"/>
  <c r="B1103" i="1"/>
  <c r="A1103" i="1"/>
  <c r="M1102" i="1"/>
  <c r="K1102" i="1"/>
  <c r="F1102" i="1" s="1"/>
  <c r="N1102" i="1" s="1"/>
  <c r="B1102" i="1"/>
  <c r="M1101" i="1"/>
  <c r="K1101" i="1"/>
  <c r="C1101" i="1" s="1"/>
  <c r="M1100" i="1"/>
  <c r="K1100" i="1"/>
  <c r="A1100" i="1" s="1"/>
  <c r="N1099" i="1"/>
  <c r="M1099" i="1"/>
  <c r="K1099" i="1"/>
  <c r="B1099" i="1" s="1"/>
  <c r="N1098" i="1"/>
  <c r="M1098" i="1"/>
  <c r="K1098" i="1"/>
  <c r="C1098" i="1"/>
  <c r="B1098" i="1"/>
  <c r="A1098" i="1"/>
  <c r="M1097" i="1"/>
  <c r="K1097" i="1"/>
  <c r="B1097" i="1" s="1"/>
  <c r="F1097" i="1"/>
  <c r="N1097" i="1" s="1"/>
  <c r="M1096" i="1"/>
  <c r="K1096" i="1"/>
  <c r="C1096" i="1" s="1"/>
  <c r="M1095" i="1"/>
  <c r="K1095" i="1"/>
  <c r="B1095" i="1" s="1"/>
  <c r="C1095" i="1"/>
  <c r="M1094" i="1"/>
  <c r="K1094" i="1"/>
  <c r="M1093" i="1"/>
  <c r="K1093" i="1"/>
  <c r="M1092" i="1"/>
  <c r="K1092" i="1"/>
  <c r="M1091" i="1"/>
  <c r="K1091" i="1"/>
  <c r="A1091" i="1" s="1"/>
  <c r="M1090" i="1"/>
  <c r="K1090" i="1"/>
  <c r="M1089" i="1"/>
  <c r="K1089" i="1"/>
  <c r="N1088" i="1"/>
  <c r="M1088" i="1"/>
  <c r="K1088" i="1"/>
  <c r="A1088" i="1" s="1"/>
  <c r="N1087" i="1"/>
  <c r="M1087" i="1"/>
  <c r="K1087" i="1"/>
  <c r="M1086" i="1"/>
  <c r="K1086" i="1"/>
  <c r="M1085" i="1"/>
  <c r="K1085" i="1"/>
  <c r="F1085" i="1" s="1"/>
  <c r="N1085" i="1" s="1"/>
  <c r="B1085" i="1"/>
  <c r="M1084" i="1"/>
  <c r="K1084" i="1"/>
  <c r="B1084" i="1"/>
  <c r="M1083" i="1"/>
  <c r="K1083" i="1"/>
  <c r="C1083" i="1" s="1"/>
  <c r="F1083" i="1"/>
  <c r="N1083" i="1" s="1"/>
  <c r="B1083" i="1"/>
  <c r="N1082" i="1"/>
  <c r="M1082" i="1"/>
  <c r="K1082" i="1"/>
  <c r="M1081" i="1"/>
  <c r="K1081" i="1"/>
  <c r="B1081" i="1" s="1"/>
  <c r="N1080" i="1"/>
  <c r="M1080" i="1"/>
  <c r="K1080" i="1"/>
  <c r="M1079" i="1"/>
  <c r="K1079" i="1"/>
  <c r="C1079" i="1" s="1"/>
  <c r="M1078" i="1"/>
  <c r="K1078" i="1"/>
  <c r="F1078" i="1" s="1"/>
  <c r="N1078" i="1" s="1"/>
  <c r="M1077" i="1"/>
  <c r="K1077" i="1"/>
  <c r="M1076" i="1"/>
  <c r="K1076" i="1"/>
  <c r="C1076" i="1" s="1"/>
  <c r="N1075" i="1"/>
  <c r="M1075" i="1"/>
  <c r="K1075" i="1"/>
  <c r="B1075" i="1" s="1"/>
  <c r="M1074" i="1"/>
  <c r="K1074" i="1"/>
  <c r="M1073" i="1"/>
  <c r="K1073" i="1"/>
  <c r="M1072" i="1"/>
  <c r="K1072" i="1"/>
  <c r="F1072" i="1" s="1"/>
  <c r="N1072" i="1" s="1"/>
  <c r="A1072" i="1"/>
  <c r="N1071" i="1"/>
  <c r="M1071" i="1"/>
  <c r="K1071" i="1"/>
  <c r="M1070" i="1"/>
  <c r="K1070" i="1"/>
  <c r="M1069" i="1"/>
  <c r="K1069" i="1"/>
  <c r="A1069" i="1" s="1"/>
  <c r="B1069" i="1"/>
  <c r="M1068" i="1"/>
  <c r="K1068" i="1"/>
  <c r="A1068" i="1" s="1"/>
  <c r="C1068" i="1"/>
  <c r="M1067" i="1"/>
  <c r="K1067" i="1"/>
  <c r="C1067" i="1" s="1"/>
  <c r="M1066" i="1"/>
  <c r="K1066" i="1"/>
  <c r="C1066" i="1" s="1"/>
  <c r="M1065" i="1"/>
  <c r="K1065" i="1"/>
  <c r="F1065" i="1" s="1"/>
  <c r="N1065" i="1" s="1"/>
  <c r="C1065" i="1"/>
  <c r="N1064" i="1"/>
  <c r="M1064" i="1"/>
  <c r="K1064" i="1"/>
  <c r="B1064" i="1" s="1"/>
  <c r="M1063" i="1"/>
  <c r="K1063" i="1"/>
  <c r="B1063" i="1" s="1"/>
  <c r="N1062" i="1"/>
  <c r="M1062" i="1"/>
  <c r="K1062" i="1"/>
  <c r="B1062" i="1" s="1"/>
  <c r="N1061" i="1"/>
  <c r="M1061" i="1"/>
  <c r="K1061" i="1"/>
  <c r="N1060" i="1"/>
  <c r="M1060" i="1"/>
  <c r="K1060" i="1"/>
  <c r="C1060" i="1" s="1"/>
  <c r="N1059" i="1"/>
  <c r="M1059" i="1"/>
  <c r="K1059" i="1"/>
  <c r="B1059" i="1" s="1"/>
  <c r="C1059" i="1"/>
  <c r="A1059" i="1"/>
  <c r="N1058" i="1"/>
  <c r="M1058" i="1"/>
  <c r="K1058" i="1"/>
  <c r="C1058" i="1"/>
  <c r="N1057" i="1"/>
  <c r="M1057" i="1"/>
  <c r="K1057" i="1"/>
  <c r="N1056" i="1"/>
  <c r="M1056" i="1"/>
  <c r="K1056" i="1"/>
  <c r="A1056" i="1" s="1"/>
  <c r="C1056" i="1"/>
  <c r="B1056" i="1"/>
  <c r="N1055" i="1"/>
  <c r="M1055" i="1"/>
  <c r="K1055" i="1"/>
  <c r="N1054" i="1"/>
  <c r="M1054" i="1"/>
  <c r="K1054" i="1"/>
  <c r="C1054" i="1" s="1"/>
  <c r="B1054" i="1"/>
  <c r="N1053" i="1"/>
  <c r="M1053" i="1"/>
  <c r="K1053" i="1"/>
  <c r="N1052" i="1"/>
  <c r="M1052" i="1"/>
  <c r="K1052" i="1"/>
  <c r="A1052" i="1" s="1"/>
  <c r="C1052" i="1"/>
  <c r="N1051" i="1"/>
  <c r="M1051" i="1"/>
  <c r="K1051" i="1"/>
  <c r="N1050" i="1"/>
  <c r="M1050" i="1"/>
  <c r="K1050" i="1"/>
  <c r="A1050" i="1" s="1"/>
  <c r="B1050" i="1"/>
  <c r="N1049" i="1"/>
  <c r="M1049" i="1"/>
  <c r="K1049" i="1"/>
  <c r="N1048" i="1"/>
  <c r="M1048" i="1"/>
  <c r="K1048" i="1"/>
  <c r="N1047" i="1"/>
  <c r="M1047" i="1"/>
  <c r="K1047" i="1"/>
  <c r="N1046" i="1"/>
  <c r="M1046" i="1"/>
  <c r="K1046" i="1"/>
  <c r="N1045" i="1"/>
  <c r="M1045" i="1"/>
  <c r="K1045" i="1"/>
  <c r="N1044" i="1"/>
  <c r="M1044" i="1"/>
  <c r="K1044" i="1"/>
  <c r="C1044" i="1" s="1"/>
  <c r="B1044" i="1"/>
  <c r="A1044" i="1"/>
  <c r="N1043" i="1"/>
  <c r="M1043" i="1"/>
  <c r="K1043" i="1"/>
  <c r="N1042" i="1"/>
  <c r="M1042" i="1"/>
  <c r="K1042" i="1"/>
  <c r="C1042" i="1" s="1"/>
  <c r="B1042" i="1"/>
  <c r="A1042" i="1"/>
  <c r="N1041" i="1"/>
  <c r="M1041" i="1"/>
  <c r="K1041" i="1"/>
  <c r="A1041" i="1" s="1"/>
  <c r="N1040" i="1"/>
  <c r="M1040" i="1"/>
  <c r="K1040" i="1"/>
  <c r="A1040" i="1"/>
  <c r="N1039" i="1"/>
  <c r="M1039" i="1"/>
  <c r="K1039" i="1"/>
  <c r="A1039" i="1" s="1"/>
  <c r="B1039" i="1"/>
  <c r="N1038" i="1"/>
  <c r="M1038" i="1"/>
  <c r="K1038" i="1"/>
  <c r="A1038" i="1"/>
  <c r="N1037" i="1"/>
  <c r="M1037" i="1"/>
  <c r="K1037" i="1"/>
  <c r="C1037" i="1" s="1"/>
  <c r="B1037" i="1"/>
  <c r="A1037" i="1"/>
  <c r="N1036" i="1"/>
  <c r="M1036" i="1"/>
  <c r="K1036" i="1"/>
  <c r="N1035" i="1"/>
  <c r="M1035" i="1"/>
  <c r="K1035" i="1"/>
  <c r="C1035" i="1" s="1"/>
  <c r="B1035" i="1"/>
  <c r="A1035" i="1"/>
  <c r="N1034" i="1"/>
  <c r="M1034" i="1"/>
  <c r="K1034" i="1"/>
  <c r="C1034" i="1" s="1"/>
  <c r="N1033" i="1"/>
  <c r="M1033" i="1"/>
  <c r="K1033" i="1"/>
  <c r="B1033" i="1"/>
  <c r="N1032" i="1"/>
  <c r="M1032" i="1"/>
  <c r="K1032" i="1"/>
  <c r="C1032" i="1" s="1"/>
  <c r="N1031" i="1"/>
  <c r="M1031" i="1"/>
  <c r="K1031" i="1"/>
  <c r="B1031" i="1" s="1"/>
  <c r="N1030" i="1"/>
  <c r="M1030" i="1"/>
  <c r="K1030" i="1"/>
  <c r="C1030" i="1" s="1"/>
  <c r="N1029" i="1"/>
  <c r="M1029" i="1"/>
  <c r="K1029" i="1"/>
  <c r="N1028" i="1"/>
  <c r="M1028" i="1"/>
  <c r="K1028" i="1"/>
  <c r="N1027" i="1"/>
  <c r="M1027" i="1"/>
  <c r="K1027" i="1"/>
  <c r="A1027" i="1"/>
  <c r="N1026" i="1"/>
  <c r="M1026" i="1"/>
  <c r="K1026" i="1"/>
  <c r="C1026" i="1" s="1"/>
  <c r="N1025" i="1"/>
  <c r="M1025" i="1"/>
  <c r="K1025" i="1"/>
  <c r="A1025" i="1" s="1"/>
  <c r="N1024" i="1"/>
  <c r="M1024" i="1"/>
  <c r="K1024" i="1"/>
  <c r="C1024" i="1" s="1"/>
  <c r="N1023" i="1"/>
  <c r="M1023" i="1"/>
  <c r="K1023" i="1"/>
  <c r="A1023" i="1" s="1"/>
  <c r="N1022" i="1"/>
  <c r="M1022" i="1"/>
  <c r="K1022" i="1"/>
  <c r="C1022" i="1" s="1"/>
  <c r="N1021" i="1"/>
  <c r="M1021" i="1"/>
  <c r="K1021" i="1"/>
  <c r="N1020" i="1"/>
  <c r="M1020" i="1"/>
  <c r="K1020" i="1"/>
  <c r="N1019" i="1"/>
  <c r="M1019" i="1"/>
  <c r="K1019" i="1"/>
  <c r="B1019" i="1" s="1"/>
  <c r="A1019" i="1"/>
  <c r="N1018" i="1"/>
  <c r="M1018" i="1"/>
  <c r="K1018" i="1"/>
  <c r="A1018" i="1" s="1"/>
  <c r="B1018" i="1"/>
  <c r="N1017" i="1"/>
  <c r="M1017" i="1"/>
  <c r="K1017" i="1"/>
  <c r="C1017" i="1" s="1"/>
  <c r="N1016" i="1"/>
  <c r="M1016" i="1"/>
  <c r="K1016" i="1"/>
  <c r="C1016" i="1" s="1"/>
  <c r="B1016" i="1"/>
  <c r="N1015" i="1"/>
  <c r="M1015" i="1"/>
  <c r="K1015" i="1"/>
  <c r="C1015" i="1" s="1"/>
  <c r="N1014" i="1"/>
  <c r="M1014" i="1"/>
  <c r="K1014" i="1"/>
  <c r="B1014" i="1" s="1"/>
  <c r="A1014" i="1"/>
  <c r="N1013" i="1"/>
  <c r="M1013" i="1"/>
  <c r="K1013" i="1"/>
  <c r="B1013" i="1" s="1"/>
  <c r="N1012" i="1"/>
  <c r="M1012" i="1"/>
  <c r="K1012" i="1"/>
  <c r="A1012" i="1" s="1"/>
  <c r="M1011" i="1"/>
  <c r="K1011" i="1"/>
  <c r="B1011" i="1" s="1"/>
  <c r="N1010" i="1"/>
  <c r="M1010" i="1"/>
  <c r="K1010" i="1"/>
  <c r="C1010" i="1"/>
  <c r="N1009" i="1"/>
  <c r="M1009" i="1"/>
  <c r="K1009" i="1"/>
  <c r="C1009" i="1" s="1"/>
  <c r="N1008" i="1"/>
  <c r="M1008" i="1"/>
  <c r="K1008" i="1"/>
  <c r="N1007" i="1"/>
  <c r="M1007" i="1"/>
  <c r="K1007" i="1"/>
  <c r="C1007" i="1" s="1"/>
  <c r="N1006" i="1"/>
  <c r="M1006" i="1"/>
  <c r="K1006" i="1"/>
  <c r="C1006" i="1" s="1"/>
  <c r="N1005" i="1"/>
  <c r="M1005" i="1"/>
  <c r="K1005" i="1"/>
  <c r="B1005" i="1"/>
  <c r="M1004" i="1"/>
  <c r="K1004" i="1"/>
  <c r="A1004" i="1" s="1"/>
  <c r="F1004" i="1"/>
  <c r="N1004" i="1" s="1"/>
  <c r="M1003" i="1"/>
  <c r="K1003" i="1"/>
  <c r="C1003" i="1" s="1"/>
  <c r="N1002" i="1"/>
  <c r="M1002" i="1"/>
  <c r="K1002" i="1"/>
  <c r="A1002" i="1" s="1"/>
  <c r="N1001" i="1"/>
  <c r="M1001" i="1"/>
  <c r="K1001" i="1"/>
  <c r="C1001" i="1" s="1"/>
  <c r="M1000" i="1"/>
  <c r="K1000" i="1"/>
  <c r="B1000" i="1" s="1"/>
  <c r="N999" i="1"/>
  <c r="M999" i="1"/>
  <c r="K999" i="1"/>
  <c r="M998" i="1"/>
  <c r="K998" i="1"/>
  <c r="N997" i="1"/>
  <c r="M997" i="1"/>
  <c r="K997" i="1"/>
  <c r="C997" i="1" s="1"/>
  <c r="B997" i="1"/>
  <c r="A997" i="1"/>
  <c r="N996" i="1"/>
  <c r="M996" i="1"/>
  <c r="K996" i="1"/>
  <c r="N995" i="1"/>
  <c r="M995" i="1"/>
  <c r="K995" i="1"/>
  <c r="C995" i="1" s="1"/>
  <c r="B995" i="1"/>
  <c r="A995" i="1"/>
  <c r="M994" i="1"/>
  <c r="K994" i="1"/>
  <c r="N993" i="1"/>
  <c r="M993" i="1"/>
  <c r="K993" i="1"/>
  <c r="N992" i="1"/>
  <c r="M992" i="1"/>
  <c r="K992" i="1"/>
  <c r="A992" i="1" s="1"/>
  <c r="N991" i="1"/>
  <c r="M991" i="1"/>
  <c r="K991" i="1"/>
  <c r="C991" i="1" s="1"/>
  <c r="N990" i="1"/>
  <c r="M990" i="1"/>
  <c r="K990" i="1"/>
  <c r="A990" i="1"/>
  <c r="M989" i="1"/>
  <c r="K989" i="1"/>
  <c r="C989" i="1" s="1"/>
  <c r="F989" i="1"/>
  <c r="N989" i="1" s="1"/>
  <c r="B989" i="1"/>
  <c r="A989" i="1"/>
  <c r="M988" i="1"/>
  <c r="K988" i="1"/>
  <c r="C988" i="1"/>
  <c r="M987" i="1"/>
  <c r="K987" i="1"/>
  <c r="A987" i="1" s="1"/>
  <c r="B987" i="1"/>
  <c r="N986" i="1"/>
  <c r="M986" i="1"/>
  <c r="K986" i="1"/>
  <c r="C986" i="1" s="1"/>
  <c r="M985" i="1"/>
  <c r="K985" i="1"/>
  <c r="B985" i="1" s="1"/>
  <c r="A985" i="1"/>
  <c r="N984" i="1"/>
  <c r="M984" i="1"/>
  <c r="K984" i="1"/>
  <c r="N983" i="1"/>
  <c r="M983" i="1"/>
  <c r="K983" i="1"/>
  <c r="B983" i="1" s="1"/>
  <c r="C983" i="1"/>
  <c r="N982" i="1"/>
  <c r="M982" i="1"/>
  <c r="K982" i="1"/>
  <c r="A982" i="1" s="1"/>
  <c r="M981" i="1"/>
  <c r="K981" i="1"/>
  <c r="C981" i="1" s="1"/>
  <c r="F981" i="1"/>
  <c r="N981" i="1" s="1"/>
  <c r="A981" i="1"/>
  <c r="M980" i="1"/>
  <c r="K980" i="1"/>
  <c r="F980" i="1" s="1"/>
  <c r="N980" i="1" s="1"/>
  <c r="M979" i="1"/>
  <c r="K979" i="1"/>
  <c r="C979" i="1" s="1"/>
  <c r="B979" i="1"/>
  <c r="N978" i="1"/>
  <c r="M978" i="1"/>
  <c r="K978" i="1"/>
  <c r="N977" i="1"/>
  <c r="M977" i="1"/>
  <c r="K977" i="1"/>
  <c r="B977" i="1" s="1"/>
  <c r="M976" i="1"/>
  <c r="K976" i="1"/>
  <c r="M975" i="1"/>
  <c r="K975" i="1"/>
  <c r="F975" i="1" s="1"/>
  <c r="N975" i="1" s="1"/>
  <c r="C975" i="1"/>
  <c r="A975" i="1"/>
  <c r="N974" i="1"/>
  <c r="M974" i="1"/>
  <c r="K974" i="1"/>
  <c r="B974" i="1" s="1"/>
  <c r="N973" i="1"/>
  <c r="K973" i="1"/>
  <c r="N972" i="1"/>
  <c r="M972" i="1"/>
  <c r="K972" i="1"/>
  <c r="B972" i="1" s="1"/>
  <c r="A972" i="1"/>
  <c r="N971" i="1"/>
  <c r="K971" i="1"/>
  <c r="N970" i="1"/>
  <c r="M970" i="1"/>
  <c r="K970" i="1"/>
  <c r="N969" i="1"/>
  <c r="M969" i="1"/>
  <c r="K969" i="1"/>
  <c r="C969" i="1" s="1"/>
  <c r="N968" i="1"/>
  <c r="M968" i="1"/>
  <c r="K968" i="1"/>
  <c r="N967" i="1"/>
  <c r="M967" i="1"/>
  <c r="K967" i="1"/>
  <c r="C967" i="1" s="1"/>
  <c r="N966" i="1"/>
  <c r="M966" i="1"/>
  <c r="K966" i="1"/>
  <c r="N965" i="1"/>
  <c r="M965" i="1"/>
  <c r="K965" i="1"/>
  <c r="C965" i="1" s="1"/>
  <c r="N964" i="1"/>
  <c r="M964" i="1"/>
  <c r="K964" i="1"/>
  <c r="N963" i="1"/>
  <c r="M963" i="1"/>
  <c r="K963" i="1"/>
  <c r="C963" i="1" s="1"/>
  <c r="A963" i="1"/>
  <c r="N962" i="1"/>
  <c r="M962" i="1"/>
  <c r="K962" i="1"/>
  <c r="N961" i="1"/>
  <c r="M961" i="1"/>
  <c r="K961" i="1"/>
  <c r="C961" i="1" s="1"/>
  <c r="N960" i="1"/>
  <c r="M960" i="1"/>
  <c r="K960" i="1"/>
  <c r="N959" i="1"/>
  <c r="M959" i="1"/>
  <c r="K959" i="1"/>
  <c r="C959" i="1" s="1"/>
  <c r="N958" i="1"/>
  <c r="M958" i="1"/>
  <c r="K958" i="1"/>
  <c r="N957" i="1"/>
  <c r="M957" i="1"/>
  <c r="K957" i="1"/>
  <c r="C957" i="1" s="1"/>
  <c r="N956" i="1"/>
  <c r="M956" i="1"/>
  <c r="K956" i="1"/>
  <c r="N955" i="1"/>
  <c r="M955" i="1"/>
  <c r="K955" i="1"/>
  <c r="C955" i="1" s="1"/>
  <c r="N954" i="1"/>
  <c r="M954" i="1"/>
  <c r="K954" i="1"/>
  <c r="N953" i="1"/>
  <c r="M953" i="1"/>
  <c r="K953" i="1"/>
  <c r="C953" i="1" s="1"/>
  <c r="N952" i="1"/>
  <c r="M952" i="1"/>
  <c r="K952" i="1"/>
  <c r="N951" i="1"/>
  <c r="M951" i="1"/>
  <c r="K951" i="1"/>
  <c r="C951" i="1" s="1"/>
  <c r="B951" i="1"/>
  <c r="A951" i="1"/>
  <c r="N950" i="1"/>
  <c r="M950" i="1"/>
  <c r="K950" i="1"/>
  <c r="N949" i="1"/>
  <c r="M949" i="1"/>
  <c r="K949" i="1"/>
  <c r="C949" i="1" s="1"/>
  <c r="B949" i="1"/>
  <c r="N948" i="1"/>
  <c r="M948" i="1"/>
  <c r="K948" i="1"/>
  <c r="N947" i="1"/>
  <c r="M947" i="1"/>
  <c r="K947" i="1"/>
  <c r="C947" i="1" s="1"/>
  <c r="N946" i="1"/>
  <c r="M946" i="1"/>
  <c r="K946" i="1"/>
  <c r="N945" i="1"/>
  <c r="M945" i="1"/>
  <c r="K945" i="1"/>
  <c r="A945" i="1" s="1"/>
  <c r="M944" i="1"/>
  <c r="K944" i="1"/>
  <c r="C944" i="1" s="1"/>
  <c r="N943" i="1"/>
  <c r="M943" i="1"/>
  <c r="K943" i="1"/>
  <c r="B943" i="1" s="1"/>
  <c r="N942" i="1"/>
  <c r="M942" i="1"/>
  <c r="K942" i="1"/>
  <c r="N941" i="1"/>
  <c r="M941" i="1"/>
  <c r="K941" i="1"/>
  <c r="N940" i="1"/>
  <c r="M940" i="1"/>
  <c r="K940" i="1"/>
  <c r="C940" i="1" s="1"/>
  <c r="N939" i="1"/>
  <c r="M939" i="1"/>
  <c r="K939" i="1"/>
  <c r="B939" i="1" s="1"/>
  <c r="N938" i="1"/>
  <c r="M938" i="1"/>
  <c r="K938" i="1"/>
  <c r="N937" i="1"/>
  <c r="M937" i="1"/>
  <c r="K937" i="1"/>
  <c r="N936" i="1"/>
  <c r="M936" i="1"/>
  <c r="K936" i="1"/>
  <c r="C936" i="1" s="1"/>
  <c r="N935" i="1"/>
  <c r="M935" i="1"/>
  <c r="K935" i="1"/>
  <c r="N934" i="1"/>
  <c r="M934" i="1"/>
  <c r="K934" i="1"/>
  <c r="N933" i="1"/>
  <c r="M933" i="1"/>
  <c r="K933" i="1"/>
  <c r="N932" i="1"/>
  <c r="M932" i="1"/>
  <c r="K932" i="1"/>
  <c r="C932" i="1" s="1"/>
  <c r="N931" i="1"/>
  <c r="M931" i="1"/>
  <c r="K931" i="1"/>
  <c r="B931" i="1" s="1"/>
  <c r="N930" i="1"/>
  <c r="M930" i="1"/>
  <c r="K930" i="1"/>
  <c r="N929" i="1"/>
  <c r="M929" i="1"/>
  <c r="K929" i="1"/>
  <c r="N928" i="1"/>
  <c r="M928" i="1"/>
  <c r="K928" i="1"/>
  <c r="C928" i="1" s="1"/>
  <c r="N927" i="1"/>
  <c r="M927" i="1"/>
  <c r="K927" i="1"/>
  <c r="B927" i="1" s="1"/>
  <c r="N926" i="1"/>
  <c r="M926" i="1"/>
  <c r="K926" i="1"/>
  <c r="N925" i="1"/>
  <c r="M925" i="1"/>
  <c r="K925" i="1"/>
  <c r="A925" i="1" s="1"/>
  <c r="N924" i="1"/>
  <c r="M924" i="1"/>
  <c r="K924" i="1"/>
  <c r="C924" i="1" s="1"/>
  <c r="N923" i="1"/>
  <c r="M923" i="1"/>
  <c r="K923" i="1"/>
  <c r="B923" i="1" s="1"/>
  <c r="C923" i="1"/>
  <c r="A923" i="1"/>
  <c r="N922" i="1"/>
  <c r="M922" i="1"/>
  <c r="K922" i="1"/>
  <c r="C922" i="1" s="1"/>
  <c r="A922" i="1"/>
  <c r="N921" i="1"/>
  <c r="M921" i="1"/>
  <c r="K921" i="1"/>
  <c r="B921" i="1" s="1"/>
  <c r="C921" i="1"/>
  <c r="A921" i="1"/>
  <c r="N920" i="1"/>
  <c r="M920" i="1"/>
  <c r="K920" i="1"/>
  <c r="N919" i="1"/>
  <c r="M919" i="1"/>
  <c r="K919" i="1"/>
  <c r="C919" i="1" s="1"/>
  <c r="B919" i="1"/>
  <c r="A919" i="1"/>
  <c r="N918" i="1"/>
  <c r="M918" i="1"/>
  <c r="K918" i="1"/>
  <c r="C918" i="1" s="1"/>
  <c r="A918" i="1"/>
  <c r="N917" i="1"/>
  <c r="M917" i="1"/>
  <c r="K917" i="1"/>
  <c r="B917" i="1" s="1"/>
  <c r="C917" i="1"/>
  <c r="N916" i="1"/>
  <c r="M916" i="1"/>
  <c r="K916" i="1"/>
  <c r="C916" i="1" s="1"/>
  <c r="A916" i="1"/>
  <c r="N915" i="1"/>
  <c r="M915" i="1"/>
  <c r="K915" i="1"/>
  <c r="C915" i="1"/>
  <c r="N914" i="1"/>
  <c r="M914" i="1"/>
  <c r="K914" i="1"/>
  <c r="N913" i="1"/>
  <c r="M913" i="1"/>
  <c r="K913" i="1"/>
  <c r="N912" i="1"/>
  <c r="M912" i="1"/>
  <c r="K912" i="1"/>
  <c r="C912" i="1" s="1"/>
  <c r="N911" i="1"/>
  <c r="M911" i="1"/>
  <c r="K911" i="1"/>
  <c r="C911" i="1" s="1"/>
  <c r="B911" i="1"/>
  <c r="M910" i="1"/>
  <c r="K910" i="1"/>
  <c r="A910" i="1"/>
  <c r="M909" i="1"/>
  <c r="K909" i="1"/>
  <c r="A909" i="1" s="1"/>
  <c r="M908" i="1"/>
  <c r="K908" i="1"/>
  <c r="N907" i="1"/>
  <c r="M907" i="1"/>
  <c r="K907" i="1"/>
  <c r="C907" i="1" s="1"/>
  <c r="A907" i="1"/>
  <c r="M906" i="1"/>
  <c r="K906" i="1"/>
  <c r="A906" i="1" s="1"/>
  <c r="N905" i="1"/>
  <c r="M905" i="1"/>
  <c r="K905" i="1"/>
  <c r="C905" i="1" s="1"/>
  <c r="B905" i="1"/>
  <c r="M904" i="1"/>
  <c r="K904" i="1"/>
  <c r="B904" i="1"/>
  <c r="M903" i="1"/>
  <c r="K903" i="1"/>
  <c r="M902" i="1"/>
  <c r="K902" i="1"/>
  <c r="N901" i="1"/>
  <c r="M901" i="1"/>
  <c r="K901" i="1"/>
  <c r="B901" i="1" s="1"/>
  <c r="N900" i="1"/>
  <c r="M900" i="1"/>
  <c r="K900" i="1"/>
  <c r="N899" i="1"/>
  <c r="M899" i="1"/>
  <c r="K899" i="1"/>
  <c r="B899" i="1" s="1"/>
  <c r="N898" i="1"/>
  <c r="M898" i="1"/>
  <c r="K898" i="1"/>
  <c r="M897" i="1"/>
  <c r="K897" i="1"/>
  <c r="N896" i="1"/>
  <c r="M896" i="1"/>
  <c r="K896" i="1"/>
  <c r="C896" i="1" s="1"/>
  <c r="N895" i="1"/>
  <c r="M895" i="1"/>
  <c r="K895" i="1"/>
  <c r="C895" i="1"/>
  <c r="B895" i="1"/>
  <c r="A895" i="1"/>
  <c r="N894" i="1"/>
  <c r="M894" i="1"/>
  <c r="K894" i="1"/>
  <c r="N893" i="1"/>
  <c r="M893" i="1"/>
  <c r="K893" i="1"/>
  <c r="N892" i="1"/>
  <c r="M892" i="1"/>
  <c r="K892" i="1"/>
  <c r="C892" i="1" s="1"/>
  <c r="A892" i="1"/>
  <c r="M891" i="1"/>
  <c r="K891" i="1"/>
  <c r="C891" i="1" s="1"/>
  <c r="F891" i="1"/>
  <c r="N891" i="1" s="1"/>
  <c r="B891" i="1"/>
  <c r="A891" i="1"/>
  <c r="N890" i="1"/>
  <c r="M890" i="1"/>
  <c r="K890" i="1"/>
  <c r="M889" i="1"/>
  <c r="K889" i="1"/>
  <c r="A889" i="1" s="1"/>
  <c r="M888" i="1"/>
  <c r="K888" i="1"/>
  <c r="B888" i="1" s="1"/>
  <c r="C888" i="1"/>
  <c r="A888" i="1"/>
  <c r="M887" i="1"/>
  <c r="K887" i="1"/>
  <c r="C887" i="1"/>
  <c r="A887" i="1"/>
  <c r="M886" i="1"/>
  <c r="K886" i="1"/>
  <c r="M885" i="1"/>
  <c r="K885" i="1"/>
  <c r="A885" i="1" s="1"/>
  <c r="M884" i="1"/>
  <c r="K884" i="1"/>
  <c r="F884" i="1" s="1"/>
  <c r="N884" i="1" s="1"/>
  <c r="C884" i="1"/>
  <c r="A884" i="1"/>
  <c r="M883" i="1"/>
  <c r="K883" i="1"/>
  <c r="C883" i="1"/>
  <c r="B883" i="1"/>
  <c r="M882" i="1"/>
  <c r="K882" i="1"/>
  <c r="F882" i="1" s="1"/>
  <c r="N882" i="1" s="1"/>
  <c r="N881" i="1"/>
  <c r="M881" i="1"/>
  <c r="K881" i="1"/>
  <c r="N880" i="1"/>
  <c r="M880" i="1"/>
  <c r="K880" i="1"/>
  <c r="C880" i="1" s="1"/>
  <c r="M879" i="1"/>
  <c r="K879" i="1"/>
  <c r="M878" i="1"/>
  <c r="K878" i="1"/>
  <c r="M877" i="1"/>
  <c r="K877" i="1"/>
  <c r="F877" i="1" s="1"/>
  <c r="N877" i="1" s="1"/>
  <c r="B877" i="1"/>
  <c r="M876" i="1"/>
  <c r="K876" i="1"/>
  <c r="A876" i="1"/>
  <c r="M875" i="1"/>
  <c r="K875" i="1"/>
  <c r="A875" i="1" s="1"/>
  <c r="M874" i="1"/>
  <c r="K874" i="1"/>
  <c r="F874" i="1"/>
  <c r="N874" i="1" s="1"/>
  <c r="M873" i="1"/>
  <c r="K873" i="1"/>
  <c r="F873" i="1" s="1"/>
  <c r="N873" i="1" s="1"/>
  <c r="B873" i="1"/>
  <c r="M872" i="1"/>
  <c r="K872" i="1"/>
  <c r="B872" i="1" s="1"/>
  <c r="M871" i="1"/>
  <c r="K871" i="1"/>
  <c r="A871" i="1" s="1"/>
  <c r="N870" i="1"/>
  <c r="M870" i="1"/>
  <c r="K870" i="1"/>
  <c r="N869" i="1"/>
  <c r="M869" i="1"/>
  <c r="K869" i="1"/>
  <c r="M868" i="1"/>
  <c r="K868" i="1"/>
  <c r="F868" i="1"/>
  <c r="N868" i="1" s="1"/>
  <c r="C868" i="1"/>
  <c r="M867" i="1"/>
  <c r="K867" i="1"/>
  <c r="C867" i="1" s="1"/>
  <c r="B867" i="1"/>
  <c r="M866" i="1"/>
  <c r="K866" i="1"/>
  <c r="F866" i="1" s="1"/>
  <c r="N866" i="1" s="1"/>
  <c r="B866" i="1"/>
  <c r="A866" i="1"/>
  <c r="M865" i="1"/>
  <c r="K865" i="1"/>
  <c r="A865" i="1" s="1"/>
  <c r="N864" i="1"/>
  <c r="M864" i="1"/>
  <c r="K864" i="1"/>
  <c r="A864" i="1" s="1"/>
  <c r="C864" i="1"/>
  <c r="B864" i="1"/>
  <c r="N863" i="1"/>
  <c r="M863" i="1"/>
  <c r="K863" i="1"/>
  <c r="N862" i="1"/>
  <c r="M862" i="1"/>
  <c r="K862" i="1"/>
  <c r="N861" i="1"/>
  <c r="M861" i="1"/>
  <c r="K861" i="1"/>
  <c r="N860" i="1"/>
  <c r="M860" i="1"/>
  <c r="K860" i="1"/>
  <c r="N859" i="1"/>
  <c r="M859" i="1"/>
  <c r="K859" i="1"/>
  <c r="N858" i="1"/>
  <c r="M858" i="1"/>
  <c r="K858" i="1"/>
  <c r="N857" i="1"/>
  <c r="M857" i="1"/>
  <c r="K857" i="1"/>
  <c r="N856" i="1"/>
  <c r="M856" i="1"/>
  <c r="K856" i="1"/>
  <c r="N855" i="1"/>
  <c r="M855" i="1"/>
  <c r="K855" i="1"/>
  <c r="C855" i="1" s="1"/>
  <c r="A855" i="1"/>
  <c r="N854" i="1"/>
  <c r="M854" i="1"/>
  <c r="K854" i="1"/>
  <c r="N853" i="1"/>
  <c r="M853" i="1"/>
  <c r="K853" i="1"/>
  <c r="C853" i="1" s="1"/>
  <c r="N852" i="1"/>
  <c r="M852" i="1"/>
  <c r="K852" i="1"/>
  <c r="C852" i="1" s="1"/>
  <c r="N851" i="1"/>
  <c r="M851" i="1"/>
  <c r="K851" i="1"/>
  <c r="N850" i="1"/>
  <c r="M850" i="1"/>
  <c r="K850" i="1"/>
  <c r="A850" i="1"/>
  <c r="N849" i="1"/>
  <c r="M849" i="1"/>
  <c r="K849" i="1"/>
  <c r="N848" i="1"/>
  <c r="M848" i="1"/>
  <c r="K848" i="1"/>
  <c r="A848" i="1" s="1"/>
  <c r="N847" i="1"/>
  <c r="M847" i="1"/>
  <c r="K847" i="1"/>
  <c r="C847" i="1" s="1"/>
  <c r="N846" i="1"/>
  <c r="M846" i="1"/>
  <c r="K846" i="1"/>
  <c r="N845" i="1"/>
  <c r="M845" i="1"/>
  <c r="K845" i="1"/>
  <c r="N844" i="1"/>
  <c r="M844" i="1"/>
  <c r="K844" i="1"/>
  <c r="C844" i="1" s="1"/>
  <c r="B844" i="1"/>
  <c r="A844" i="1"/>
  <c r="N843" i="1"/>
  <c r="M843" i="1"/>
  <c r="K843" i="1"/>
  <c r="N842" i="1"/>
  <c r="M842" i="1"/>
  <c r="K842" i="1"/>
  <c r="C842" i="1"/>
  <c r="N841" i="1"/>
  <c r="M841" i="1"/>
  <c r="K841" i="1"/>
  <c r="N840" i="1"/>
  <c r="M840" i="1"/>
  <c r="K840" i="1"/>
  <c r="N839" i="1"/>
  <c r="M839" i="1"/>
  <c r="K839" i="1"/>
  <c r="N838" i="1"/>
  <c r="M838" i="1"/>
  <c r="K838" i="1"/>
  <c r="B838" i="1"/>
  <c r="N837" i="1"/>
  <c r="M837" i="1"/>
  <c r="K837" i="1"/>
  <c r="C837" i="1" s="1"/>
  <c r="N836" i="1"/>
  <c r="M836" i="1"/>
  <c r="K836" i="1"/>
  <c r="B836" i="1"/>
  <c r="N835" i="1"/>
  <c r="M835" i="1"/>
  <c r="K835" i="1"/>
  <c r="N834" i="1"/>
  <c r="M834" i="1"/>
  <c r="K834" i="1"/>
  <c r="B834" i="1" s="1"/>
  <c r="A834" i="1"/>
  <c r="N833" i="1"/>
  <c r="M833" i="1"/>
  <c r="K833" i="1"/>
  <c r="N832" i="1"/>
  <c r="M832" i="1"/>
  <c r="K832" i="1"/>
  <c r="A832" i="1" s="1"/>
  <c r="B832" i="1"/>
  <c r="N831" i="1"/>
  <c r="M831" i="1"/>
  <c r="K831" i="1"/>
  <c r="C831" i="1" s="1"/>
  <c r="A831" i="1"/>
  <c r="N830" i="1"/>
  <c r="M830" i="1"/>
  <c r="K830" i="1"/>
  <c r="A830" i="1" s="1"/>
  <c r="N829" i="1"/>
  <c r="M829" i="1"/>
  <c r="K829" i="1"/>
  <c r="N828" i="1"/>
  <c r="M828" i="1"/>
  <c r="K828" i="1"/>
  <c r="B828" i="1" s="1"/>
  <c r="N827" i="1"/>
  <c r="M827" i="1"/>
  <c r="K827" i="1"/>
  <c r="N826" i="1"/>
  <c r="M826" i="1"/>
  <c r="K826" i="1"/>
  <c r="N825" i="1"/>
  <c r="M825" i="1"/>
  <c r="K825" i="1"/>
  <c r="C825" i="1" s="1"/>
  <c r="A825" i="1"/>
  <c r="N824" i="1"/>
  <c r="M824" i="1"/>
  <c r="K824" i="1"/>
  <c r="A824" i="1"/>
  <c r="N823" i="1"/>
  <c r="M823" i="1"/>
  <c r="K823" i="1"/>
  <c r="C823" i="1" s="1"/>
  <c r="A823" i="1"/>
  <c r="N822" i="1"/>
  <c r="M822" i="1"/>
  <c r="K822" i="1"/>
  <c r="A822" i="1"/>
  <c r="N821" i="1"/>
  <c r="M821" i="1"/>
  <c r="K821" i="1"/>
  <c r="C821" i="1" s="1"/>
  <c r="A821" i="1"/>
  <c r="N820" i="1"/>
  <c r="M820" i="1"/>
  <c r="K820" i="1"/>
  <c r="C820" i="1"/>
  <c r="B820" i="1"/>
  <c r="A820" i="1"/>
  <c r="N819" i="1"/>
  <c r="M819" i="1"/>
  <c r="K819" i="1"/>
  <c r="N818" i="1"/>
  <c r="M818" i="1"/>
  <c r="K818" i="1"/>
  <c r="N817" i="1"/>
  <c r="M817" i="1"/>
  <c r="K817" i="1"/>
  <c r="N816" i="1"/>
  <c r="M816" i="1"/>
  <c r="K816" i="1"/>
  <c r="A816" i="1" s="1"/>
  <c r="M815" i="1"/>
  <c r="K815" i="1"/>
  <c r="A815" i="1" s="1"/>
  <c r="N814" i="1"/>
  <c r="M814" i="1"/>
  <c r="K814" i="1"/>
  <c r="N813" i="1"/>
  <c r="M813" i="1"/>
  <c r="K813" i="1"/>
  <c r="A813" i="1"/>
  <c r="N812" i="1"/>
  <c r="M812" i="1"/>
  <c r="K812" i="1"/>
  <c r="N811" i="1"/>
  <c r="M811" i="1"/>
  <c r="K811" i="1"/>
  <c r="A811" i="1" s="1"/>
  <c r="N810" i="1"/>
  <c r="M810" i="1"/>
  <c r="K810" i="1"/>
  <c r="N809" i="1"/>
  <c r="M809" i="1"/>
  <c r="K809" i="1"/>
  <c r="A809" i="1" s="1"/>
  <c r="N808" i="1"/>
  <c r="M808" i="1"/>
  <c r="K808" i="1"/>
  <c r="M807" i="1"/>
  <c r="K807" i="1"/>
  <c r="B807" i="1"/>
  <c r="A807" i="1"/>
  <c r="M806" i="1"/>
  <c r="K806" i="1"/>
  <c r="B806" i="1" s="1"/>
  <c r="M805" i="1"/>
  <c r="K805" i="1"/>
  <c r="A805" i="1" s="1"/>
  <c r="M804" i="1"/>
  <c r="K804" i="1"/>
  <c r="F804" i="1"/>
  <c r="N804" i="1" s="1"/>
  <c r="C804" i="1"/>
  <c r="B804" i="1"/>
  <c r="A804" i="1"/>
  <c r="N803" i="1"/>
  <c r="M803" i="1"/>
  <c r="K803" i="1"/>
  <c r="A803" i="1" s="1"/>
  <c r="M802" i="1"/>
  <c r="K802" i="1"/>
  <c r="A802" i="1" s="1"/>
  <c r="M801" i="1"/>
  <c r="K801" i="1"/>
  <c r="F801" i="1" s="1"/>
  <c r="N801" i="1" s="1"/>
  <c r="B801" i="1"/>
  <c r="N800" i="1"/>
  <c r="M800" i="1"/>
  <c r="K800" i="1"/>
  <c r="A800" i="1"/>
  <c r="M799" i="1"/>
  <c r="K799" i="1"/>
  <c r="A799" i="1" s="1"/>
  <c r="M798" i="1"/>
  <c r="K798" i="1"/>
  <c r="A798" i="1" s="1"/>
  <c r="F798" i="1"/>
  <c r="N798" i="1" s="1"/>
  <c r="C798" i="1"/>
  <c r="B798" i="1"/>
  <c r="N797" i="1"/>
  <c r="M797" i="1"/>
  <c r="K797" i="1"/>
  <c r="A797" i="1" s="1"/>
  <c r="N796" i="1"/>
  <c r="M796" i="1"/>
  <c r="K796" i="1"/>
  <c r="M795" i="1"/>
  <c r="K795" i="1"/>
  <c r="B795" i="1" s="1"/>
  <c r="M794" i="1"/>
  <c r="K794" i="1"/>
  <c r="B794" i="1" s="1"/>
  <c r="M793" i="1"/>
  <c r="K793" i="1"/>
  <c r="N792" i="1"/>
  <c r="M792" i="1"/>
  <c r="K792" i="1"/>
  <c r="C792" i="1" s="1"/>
  <c r="N791" i="1"/>
  <c r="M791" i="1"/>
  <c r="K791" i="1"/>
  <c r="N790" i="1"/>
  <c r="M790" i="1"/>
  <c r="K790" i="1"/>
  <c r="A790" i="1" s="1"/>
  <c r="M789" i="1"/>
  <c r="K789" i="1"/>
  <c r="F789" i="1" s="1"/>
  <c r="N789" i="1" s="1"/>
  <c r="B789" i="1"/>
  <c r="N788" i="1"/>
  <c r="M788" i="1"/>
  <c r="K788" i="1"/>
  <c r="M787" i="1"/>
  <c r="K787" i="1"/>
  <c r="A787" i="1" s="1"/>
  <c r="M786" i="1"/>
  <c r="K786" i="1"/>
  <c r="M785" i="1"/>
  <c r="K785" i="1"/>
  <c r="B785" i="1" s="1"/>
  <c r="N784" i="1"/>
  <c r="M784" i="1"/>
  <c r="K784" i="1"/>
  <c r="A784" i="1" s="1"/>
  <c r="M783" i="1"/>
  <c r="K783" i="1"/>
  <c r="F783" i="1"/>
  <c r="N783" i="1" s="1"/>
  <c r="N782" i="1"/>
  <c r="M782" i="1"/>
  <c r="K782" i="1"/>
  <c r="A782" i="1" s="1"/>
  <c r="M781" i="1"/>
  <c r="K781" i="1"/>
  <c r="N780" i="1"/>
  <c r="M780" i="1"/>
  <c r="K780" i="1"/>
  <c r="B780" i="1" s="1"/>
  <c r="M779" i="1"/>
  <c r="K779" i="1"/>
  <c r="F779" i="1" s="1"/>
  <c r="N779" i="1" s="1"/>
  <c r="M778" i="1"/>
  <c r="K778" i="1"/>
  <c r="F778" i="1"/>
  <c r="N778" i="1" s="1"/>
  <c r="B778" i="1"/>
  <c r="M777" i="1"/>
  <c r="K777" i="1"/>
  <c r="B777" i="1"/>
  <c r="A777" i="1"/>
  <c r="N776" i="1"/>
  <c r="M776" i="1"/>
  <c r="K776" i="1"/>
  <c r="B776" i="1" s="1"/>
  <c r="N775" i="1"/>
  <c r="M775" i="1"/>
  <c r="K775" i="1"/>
  <c r="A775" i="1" s="1"/>
  <c r="M774" i="1"/>
  <c r="K774" i="1"/>
  <c r="B774" i="1" s="1"/>
  <c r="M773" i="1"/>
  <c r="K773" i="1"/>
  <c r="A773" i="1" s="1"/>
  <c r="M772" i="1"/>
  <c r="K772" i="1"/>
  <c r="N771" i="1"/>
  <c r="M771" i="1"/>
  <c r="K771" i="1"/>
  <c r="A771" i="1" s="1"/>
  <c r="N770" i="1"/>
  <c r="M770" i="1"/>
  <c r="K770" i="1"/>
  <c r="C770" i="1" s="1"/>
  <c r="N769" i="1"/>
  <c r="M769" i="1"/>
  <c r="K769" i="1"/>
  <c r="A769" i="1" s="1"/>
  <c r="M768" i="1"/>
  <c r="K768" i="1"/>
  <c r="C768" i="1" s="1"/>
  <c r="A768" i="1"/>
  <c r="M767" i="1"/>
  <c r="K767" i="1"/>
  <c r="C767" i="1" s="1"/>
  <c r="N766" i="1"/>
  <c r="M766" i="1"/>
  <c r="K766" i="1"/>
  <c r="A766" i="1" s="1"/>
  <c r="M765" i="1"/>
  <c r="K765" i="1"/>
  <c r="C765" i="1"/>
  <c r="N764" i="1"/>
  <c r="M764" i="1"/>
  <c r="K764" i="1"/>
  <c r="M763" i="1"/>
  <c r="K763" i="1"/>
  <c r="M762" i="1"/>
  <c r="K762" i="1"/>
  <c r="M761" i="1"/>
  <c r="K761" i="1"/>
  <c r="F761" i="1"/>
  <c r="N761" i="1" s="1"/>
  <c r="M760" i="1"/>
  <c r="K760" i="1"/>
  <c r="C760" i="1" s="1"/>
  <c r="M759" i="1"/>
  <c r="K759" i="1"/>
  <c r="F759" i="1" s="1"/>
  <c r="N759" i="1" s="1"/>
  <c r="M758" i="1"/>
  <c r="K758" i="1"/>
  <c r="C758" i="1" s="1"/>
  <c r="F758" i="1"/>
  <c r="N758" i="1" s="1"/>
  <c r="B758" i="1"/>
  <c r="M757" i="1"/>
  <c r="K757" i="1"/>
  <c r="B757" i="1" s="1"/>
  <c r="M756" i="1"/>
  <c r="K756" i="1"/>
  <c r="B756" i="1" s="1"/>
  <c r="C756" i="1"/>
  <c r="N755" i="1"/>
  <c r="M755" i="1"/>
  <c r="K755" i="1"/>
  <c r="C755" i="1" s="1"/>
  <c r="M754" i="1"/>
  <c r="K754" i="1"/>
  <c r="C754" i="1"/>
  <c r="A754" i="1"/>
  <c r="N753" i="1"/>
  <c r="M753" i="1"/>
  <c r="K753" i="1"/>
  <c r="B753" i="1" s="1"/>
  <c r="N752" i="1"/>
  <c r="M752" i="1"/>
  <c r="K752" i="1"/>
  <c r="B752" i="1" s="1"/>
  <c r="A752" i="1"/>
  <c r="M751" i="1"/>
  <c r="K751" i="1"/>
  <c r="C751" i="1" s="1"/>
  <c r="N750" i="1"/>
  <c r="M750" i="1"/>
  <c r="K750" i="1"/>
  <c r="B750" i="1" s="1"/>
  <c r="M749" i="1"/>
  <c r="K749" i="1"/>
  <c r="C749" i="1" s="1"/>
  <c r="M748" i="1"/>
  <c r="K748" i="1"/>
  <c r="B748" i="1" s="1"/>
  <c r="M747" i="1"/>
  <c r="K747" i="1"/>
  <c r="M746" i="1"/>
  <c r="K746" i="1"/>
  <c r="F746" i="1" s="1"/>
  <c r="N746" i="1" s="1"/>
  <c r="C746" i="1"/>
  <c r="B746" i="1"/>
  <c r="A746" i="1"/>
  <c r="N745" i="1"/>
  <c r="M745" i="1"/>
  <c r="K745" i="1"/>
  <c r="B745" i="1" s="1"/>
  <c r="N744" i="1"/>
  <c r="M744" i="1"/>
  <c r="K744" i="1"/>
  <c r="B744" i="1" s="1"/>
  <c r="A744" i="1"/>
  <c r="M743" i="1"/>
  <c r="K743" i="1"/>
  <c r="B743" i="1" s="1"/>
  <c r="N742" i="1"/>
  <c r="M742" i="1"/>
  <c r="K742" i="1"/>
  <c r="N741" i="1"/>
  <c r="K741" i="1"/>
  <c r="N740" i="1"/>
  <c r="M740" i="1"/>
  <c r="K740" i="1"/>
  <c r="A740" i="1" s="1"/>
  <c r="N739" i="1"/>
  <c r="M739" i="1"/>
  <c r="K739" i="1"/>
  <c r="N738" i="1"/>
  <c r="M738" i="1"/>
  <c r="K738" i="1"/>
  <c r="A738" i="1" s="1"/>
  <c r="M737" i="1"/>
  <c r="K737" i="1"/>
  <c r="M736" i="1"/>
  <c r="K736" i="1"/>
  <c r="C736" i="1" s="1"/>
  <c r="M735" i="1"/>
  <c r="K735" i="1"/>
  <c r="B735" i="1" s="1"/>
  <c r="C735" i="1"/>
  <c r="M734" i="1"/>
  <c r="K734" i="1"/>
  <c r="M733" i="1"/>
  <c r="K733" i="1"/>
  <c r="M732" i="1"/>
  <c r="K732" i="1"/>
  <c r="C732" i="1" s="1"/>
  <c r="N731" i="1"/>
  <c r="M731" i="1"/>
  <c r="K731" i="1"/>
  <c r="M730" i="1"/>
  <c r="K730" i="1"/>
  <c r="C730" i="1"/>
  <c r="A730" i="1"/>
  <c r="M729" i="1"/>
  <c r="K729" i="1"/>
  <c r="C729" i="1" s="1"/>
  <c r="M728" i="1"/>
  <c r="K728" i="1"/>
  <c r="N727" i="1"/>
  <c r="M727" i="1"/>
  <c r="K727" i="1"/>
  <c r="C727" i="1" s="1"/>
  <c r="B727" i="1"/>
  <c r="A727" i="1"/>
  <c r="M726" i="1"/>
  <c r="K726" i="1"/>
  <c r="C726" i="1" s="1"/>
  <c r="F726" i="1"/>
  <c r="N726" i="1" s="1"/>
  <c r="A726" i="1"/>
  <c r="M725" i="1"/>
  <c r="K725" i="1"/>
  <c r="B725" i="1" s="1"/>
  <c r="F725" i="1"/>
  <c r="N725" i="1" s="1"/>
  <c r="C725" i="1"/>
  <c r="A725" i="1"/>
  <c r="M724" i="1"/>
  <c r="K724" i="1"/>
  <c r="B724" i="1" s="1"/>
  <c r="M723" i="1"/>
  <c r="K723" i="1"/>
  <c r="M722" i="1"/>
  <c r="K722" i="1"/>
  <c r="M721" i="1"/>
  <c r="K721" i="1"/>
  <c r="N720" i="1"/>
  <c r="M720" i="1"/>
  <c r="K720" i="1"/>
  <c r="M719" i="1"/>
  <c r="K719" i="1"/>
  <c r="M718" i="1"/>
  <c r="K718" i="1"/>
  <c r="F718" i="1" s="1"/>
  <c r="N718" i="1" s="1"/>
  <c r="M717" i="1"/>
  <c r="K717" i="1"/>
  <c r="C717" i="1" s="1"/>
  <c r="F717" i="1"/>
  <c r="N717" i="1" s="1"/>
  <c r="B717" i="1"/>
  <c r="A717" i="1"/>
  <c r="M716" i="1"/>
  <c r="K716" i="1"/>
  <c r="B716" i="1" s="1"/>
  <c r="M715" i="1"/>
  <c r="K715" i="1"/>
  <c r="B715" i="1" s="1"/>
  <c r="F715" i="1"/>
  <c r="N715" i="1" s="1"/>
  <c r="C715" i="1"/>
  <c r="A715" i="1"/>
  <c r="N714" i="1"/>
  <c r="M714" i="1"/>
  <c r="K714" i="1"/>
  <c r="N713" i="1"/>
  <c r="K713" i="1"/>
  <c r="A713" i="1" s="1"/>
  <c r="N712" i="1"/>
  <c r="M712" i="1"/>
  <c r="K712" i="1"/>
  <c r="B712" i="1" s="1"/>
  <c r="A712" i="1"/>
  <c r="M711" i="1"/>
  <c r="K711" i="1"/>
  <c r="C711" i="1" s="1"/>
  <c r="N710" i="1"/>
  <c r="M710" i="1"/>
  <c r="K710" i="1"/>
  <c r="A710" i="1" s="1"/>
  <c r="N709" i="1"/>
  <c r="M709" i="1"/>
  <c r="K709" i="1"/>
  <c r="B709" i="1" s="1"/>
  <c r="M708" i="1"/>
  <c r="K708" i="1"/>
  <c r="C708" i="1" s="1"/>
  <c r="B708" i="1"/>
  <c r="N707" i="1"/>
  <c r="M707" i="1"/>
  <c r="K707" i="1"/>
  <c r="A707" i="1" s="1"/>
  <c r="M706" i="1"/>
  <c r="K706" i="1"/>
  <c r="A706" i="1" s="1"/>
  <c r="M705" i="1"/>
  <c r="K705" i="1"/>
  <c r="M704" i="1"/>
  <c r="K704" i="1"/>
  <c r="B704" i="1" s="1"/>
  <c r="M703" i="1"/>
  <c r="K703" i="1"/>
  <c r="F703" i="1"/>
  <c r="N703" i="1" s="1"/>
  <c r="N702" i="1"/>
  <c r="M702" i="1"/>
  <c r="K702" i="1"/>
  <c r="C702" i="1" s="1"/>
  <c r="N701" i="1"/>
  <c r="M701" i="1"/>
  <c r="K701" i="1"/>
  <c r="N700" i="1"/>
  <c r="M700" i="1"/>
  <c r="K700" i="1"/>
  <c r="M699" i="1"/>
  <c r="K699" i="1"/>
  <c r="N698" i="1"/>
  <c r="M698" i="1"/>
  <c r="K698" i="1"/>
  <c r="M697" i="1"/>
  <c r="K697" i="1"/>
  <c r="B697" i="1" s="1"/>
  <c r="M696" i="1"/>
  <c r="K696" i="1"/>
  <c r="F696" i="1" s="1"/>
  <c r="N696" i="1" s="1"/>
  <c r="C696" i="1"/>
  <c r="B696" i="1"/>
  <c r="A696" i="1"/>
  <c r="M695" i="1"/>
  <c r="K695" i="1"/>
  <c r="F695" i="1" s="1"/>
  <c r="N695" i="1" s="1"/>
  <c r="N694" i="1"/>
  <c r="M694" i="1"/>
  <c r="K694" i="1"/>
  <c r="C694" i="1"/>
  <c r="M693" i="1"/>
  <c r="K693" i="1"/>
  <c r="C693" i="1" s="1"/>
  <c r="A693" i="1"/>
  <c r="M692" i="1"/>
  <c r="K692" i="1"/>
  <c r="N691" i="1"/>
  <c r="M691" i="1"/>
  <c r="K691" i="1"/>
  <c r="M690" i="1"/>
  <c r="K690" i="1"/>
  <c r="B690" i="1" s="1"/>
  <c r="C690" i="1"/>
  <c r="M689" i="1"/>
  <c r="K689" i="1"/>
  <c r="M688" i="1"/>
  <c r="K688" i="1"/>
  <c r="M687" i="1"/>
  <c r="K687" i="1"/>
  <c r="B687" i="1" s="1"/>
  <c r="M686" i="1"/>
  <c r="K686" i="1"/>
  <c r="A686" i="1" s="1"/>
  <c r="F686" i="1"/>
  <c r="N686" i="1" s="1"/>
  <c r="B686" i="1"/>
  <c r="N685" i="1"/>
  <c r="M685" i="1"/>
  <c r="K685" i="1"/>
  <c r="N684" i="1"/>
  <c r="M684" i="1"/>
  <c r="K684" i="1"/>
  <c r="M683" i="1"/>
  <c r="K683" i="1"/>
  <c r="N682" i="1"/>
  <c r="M682" i="1"/>
  <c r="K682" i="1"/>
  <c r="N681" i="1"/>
  <c r="M681" i="1"/>
  <c r="K681" i="1"/>
  <c r="A681" i="1" s="1"/>
  <c r="N680" i="1"/>
  <c r="M680" i="1"/>
  <c r="K680" i="1"/>
  <c r="B680" i="1" s="1"/>
  <c r="M679" i="1"/>
  <c r="K679" i="1"/>
  <c r="B679" i="1" s="1"/>
  <c r="C679" i="1"/>
  <c r="N678" i="1"/>
  <c r="M678" i="1"/>
  <c r="K678" i="1"/>
  <c r="C678" i="1" s="1"/>
  <c r="N677" i="1"/>
  <c r="K677" i="1"/>
  <c r="N676" i="1"/>
  <c r="M676" i="1"/>
  <c r="K676" i="1"/>
  <c r="M675" i="1"/>
  <c r="K675" i="1"/>
  <c r="B675" i="1" s="1"/>
  <c r="M674" i="1"/>
  <c r="K674" i="1"/>
  <c r="C674" i="1" s="1"/>
  <c r="F674" i="1"/>
  <c r="N674" i="1" s="1"/>
  <c r="B674" i="1"/>
  <c r="N673" i="1"/>
  <c r="M673" i="1"/>
  <c r="K673" i="1"/>
  <c r="N672" i="1"/>
  <c r="M672" i="1"/>
  <c r="K672" i="1"/>
  <c r="N671" i="1"/>
  <c r="M671" i="1"/>
  <c r="K671" i="1"/>
  <c r="A671" i="1" s="1"/>
  <c r="M670" i="1"/>
  <c r="K670" i="1"/>
  <c r="B670" i="1" s="1"/>
  <c r="M669" i="1"/>
  <c r="K669" i="1"/>
  <c r="C669" i="1" s="1"/>
  <c r="A669" i="1"/>
  <c r="M668" i="1"/>
  <c r="K668" i="1"/>
  <c r="F668" i="1" s="1"/>
  <c r="N668" i="1" s="1"/>
  <c r="C668" i="1"/>
  <c r="A668" i="1"/>
  <c r="N667" i="1"/>
  <c r="M667" i="1"/>
  <c r="K667" i="1"/>
  <c r="A667" i="1" s="1"/>
  <c r="B667" i="1"/>
  <c r="N666" i="1"/>
  <c r="M666" i="1"/>
  <c r="K666" i="1"/>
  <c r="C666" i="1" s="1"/>
  <c r="A666" i="1"/>
  <c r="N665" i="1"/>
  <c r="M665" i="1"/>
  <c r="K665" i="1"/>
  <c r="A665" i="1" s="1"/>
  <c r="K664" i="1"/>
  <c r="M663" i="1"/>
  <c r="K663" i="1"/>
  <c r="C663" i="1" s="1"/>
  <c r="B663" i="1"/>
  <c r="A663" i="1"/>
  <c r="N662" i="1"/>
  <c r="M662" i="1"/>
  <c r="K662" i="1"/>
  <c r="M661" i="1"/>
  <c r="K661" i="1"/>
  <c r="A661" i="1" s="1"/>
  <c r="M660" i="1"/>
  <c r="K660" i="1"/>
  <c r="M659" i="1"/>
  <c r="K659" i="1"/>
  <c r="C659" i="1" s="1"/>
  <c r="M658" i="1"/>
  <c r="K658" i="1"/>
  <c r="B658" i="1" s="1"/>
  <c r="N657" i="1"/>
  <c r="M657" i="1"/>
  <c r="K657" i="1"/>
  <c r="A657" i="1" s="1"/>
  <c r="N656" i="1"/>
  <c r="M656" i="1"/>
  <c r="K656" i="1"/>
  <c r="B656" i="1" s="1"/>
  <c r="N655" i="1"/>
  <c r="M655" i="1"/>
  <c r="K655" i="1"/>
  <c r="B655" i="1" s="1"/>
  <c r="N654" i="1"/>
  <c r="M654" i="1"/>
  <c r="K654" i="1"/>
  <c r="N653" i="1"/>
  <c r="M653" i="1"/>
  <c r="K653" i="1"/>
  <c r="B653" i="1" s="1"/>
  <c r="C653" i="1"/>
  <c r="A653" i="1"/>
  <c r="N652" i="1"/>
  <c r="M652" i="1"/>
  <c r="K652" i="1"/>
  <c r="B652" i="1" s="1"/>
  <c r="M651" i="1"/>
  <c r="K651" i="1"/>
  <c r="A651" i="1" s="1"/>
  <c r="B651" i="1"/>
  <c r="N650" i="1"/>
  <c r="M650" i="1"/>
  <c r="K650" i="1"/>
  <c r="C650" i="1" s="1"/>
  <c r="M649" i="1"/>
  <c r="K649" i="1"/>
  <c r="M648" i="1"/>
  <c r="K648" i="1"/>
  <c r="B648" i="1" s="1"/>
  <c r="F648" i="1"/>
  <c r="N648" i="1" s="1"/>
  <c r="C648" i="1"/>
  <c r="A648" i="1"/>
  <c r="N647" i="1"/>
  <c r="M647" i="1"/>
  <c r="K647" i="1"/>
  <c r="B647" i="1" s="1"/>
  <c r="M646" i="1"/>
  <c r="K646" i="1"/>
  <c r="F646" i="1"/>
  <c r="N646" i="1" s="1"/>
  <c r="B646" i="1"/>
  <c r="M645" i="1"/>
  <c r="K645" i="1"/>
  <c r="M644" i="1"/>
  <c r="K644" i="1"/>
  <c r="M643" i="1"/>
  <c r="K643" i="1"/>
  <c r="B643" i="1" s="1"/>
  <c r="M642" i="1"/>
  <c r="K642" i="1"/>
  <c r="M641" i="1"/>
  <c r="K641" i="1"/>
  <c r="F641" i="1" s="1"/>
  <c r="N641" i="1" s="1"/>
  <c r="C641" i="1"/>
  <c r="A641" i="1"/>
  <c r="M640" i="1"/>
  <c r="K640" i="1"/>
  <c r="N639" i="1"/>
  <c r="M639" i="1"/>
  <c r="K639" i="1"/>
  <c r="A639" i="1" s="1"/>
  <c r="M638" i="1"/>
  <c r="K638" i="1"/>
  <c r="F638" i="1" s="1"/>
  <c r="N638" i="1" s="1"/>
  <c r="N637" i="1"/>
  <c r="M637" i="1"/>
  <c r="K637" i="1"/>
  <c r="A637" i="1" s="1"/>
  <c r="M636" i="1"/>
  <c r="K636" i="1"/>
  <c r="A636" i="1" s="1"/>
  <c r="F636" i="1"/>
  <c r="N636" i="1" s="1"/>
  <c r="C636" i="1"/>
  <c r="B636" i="1"/>
  <c r="N635" i="1"/>
  <c r="M635" i="1"/>
  <c r="K635" i="1"/>
  <c r="B635" i="1"/>
  <c r="N634" i="1"/>
  <c r="M634" i="1"/>
  <c r="K634" i="1"/>
  <c r="A634" i="1" s="1"/>
  <c r="N633" i="1"/>
  <c r="M633" i="1"/>
  <c r="K633" i="1"/>
  <c r="C633" i="1" s="1"/>
  <c r="N632" i="1"/>
  <c r="M632" i="1"/>
  <c r="K632" i="1"/>
  <c r="N631" i="1"/>
  <c r="M631" i="1"/>
  <c r="K631" i="1"/>
  <c r="A631" i="1" s="1"/>
  <c r="M630" i="1"/>
  <c r="K630" i="1"/>
  <c r="B630" i="1" s="1"/>
  <c r="N629" i="1"/>
  <c r="M629" i="1"/>
  <c r="K629" i="1"/>
  <c r="C629" i="1" s="1"/>
  <c r="B629" i="1"/>
  <c r="M628" i="1"/>
  <c r="K628" i="1"/>
  <c r="A628" i="1" s="1"/>
  <c r="N627" i="1"/>
  <c r="M627" i="1"/>
  <c r="K627" i="1"/>
  <c r="A627" i="1" s="1"/>
  <c r="M626" i="1"/>
  <c r="K626" i="1"/>
  <c r="N625" i="1"/>
  <c r="M625" i="1"/>
  <c r="K625" i="1"/>
  <c r="B625" i="1" s="1"/>
  <c r="N624" i="1"/>
  <c r="M624" i="1"/>
  <c r="K624" i="1"/>
  <c r="A624" i="1" s="1"/>
  <c r="B624" i="1"/>
  <c r="N623" i="1"/>
  <c r="M623" i="1"/>
  <c r="K623" i="1"/>
  <c r="A623" i="1" s="1"/>
  <c r="B623" i="1"/>
  <c r="M622" i="1"/>
  <c r="K622" i="1"/>
  <c r="C622" i="1" s="1"/>
  <c r="N621" i="1"/>
  <c r="M621" i="1"/>
  <c r="K621" i="1"/>
  <c r="M620" i="1"/>
  <c r="K620" i="1"/>
  <c r="C620" i="1" s="1"/>
  <c r="M619" i="1"/>
  <c r="K619" i="1"/>
  <c r="F619" i="1" s="1"/>
  <c r="N619" i="1" s="1"/>
  <c r="N618" i="1"/>
  <c r="M618" i="1"/>
  <c r="K618" i="1"/>
  <c r="C618" i="1" s="1"/>
  <c r="N617" i="1"/>
  <c r="M617" i="1"/>
  <c r="K617" i="1"/>
  <c r="M616" i="1"/>
  <c r="K616" i="1"/>
  <c r="C616" i="1" s="1"/>
  <c r="N615" i="1"/>
  <c r="M615" i="1"/>
  <c r="K615" i="1"/>
  <c r="C615" i="1" s="1"/>
  <c r="N614" i="1"/>
  <c r="M614" i="1"/>
  <c r="K614" i="1"/>
  <c r="C614" i="1" s="1"/>
  <c r="N613" i="1"/>
  <c r="M613" i="1"/>
  <c r="K613" i="1"/>
  <c r="M612" i="1"/>
  <c r="K612" i="1"/>
  <c r="F612" i="1" s="1"/>
  <c r="N612" i="1" s="1"/>
  <c r="B612" i="1"/>
  <c r="M611" i="1"/>
  <c r="K611" i="1"/>
  <c r="N610" i="1"/>
  <c r="M610" i="1"/>
  <c r="K610" i="1"/>
  <c r="A610" i="1" s="1"/>
  <c r="M609" i="1"/>
  <c r="K609" i="1"/>
  <c r="N608" i="1"/>
  <c r="M608" i="1"/>
  <c r="K608" i="1"/>
  <c r="B608" i="1" s="1"/>
  <c r="M607" i="1"/>
  <c r="K607" i="1"/>
  <c r="C607" i="1" s="1"/>
  <c r="N606" i="1"/>
  <c r="M606" i="1"/>
  <c r="K606" i="1"/>
  <c r="B606" i="1" s="1"/>
  <c r="M605" i="1"/>
  <c r="K605" i="1"/>
  <c r="B605" i="1" s="1"/>
  <c r="F605" i="1"/>
  <c r="N605" i="1" s="1"/>
  <c r="N604" i="1"/>
  <c r="M604" i="1"/>
  <c r="K604" i="1"/>
  <c r="B604" i="1" s="1"/>
  <c r="N603" i="1"/>
  <c r="M603" i="1"/>
  <c r="K603" i="1"/>
  <c r="M602" i="1"/>
  <c r="K602" i="1"/>
  <c r="C602" i="1" s="1"/>
  <c r="N601" i="1"/>
  <c r="M601" i="1"/>
  <c r="K601" i="1"/>
  <c r="A601" i="1" s="1"/>
  <c r="B601" i="1"/>
  <c r="N600" i="1"/>
  <c r="M600" i="1"/>
  <c r="K600" i="1"/>
  <c r="B600" i="1"/>
  <c r="N599" i="1"/>
  <c r="M599" i="1"/>
  <c r="K599" i="1"/>
  <c r="A599" i="1" s="1"/>
  <c r="M598" i="1"/>
  <c r="K598" i="1"/>
  <c r="F598" i="1" s="1"/>
  <c r="N598" i="1" s="1"/>
  <c r="N597" i="1"/>
  <c r="M597" i="1"/>
  <c r="K597" i="1"/>
  <c r="B597" i="1" s="1"/>
  <c r="A597" i="1"/>
  <c r="M596" i="1"/>
  <c r="K596" i="1"/>
  <c r="N595" i="1"/>
  <c r="M595" i="1"/>
  <c r="K595" i="1"/>
  <c r="B595" i="1"/>
  <c r="N594" i="1"/>
  <c r="M594" i="1"/>
  <c r="K594" i="1"/>
  <c r="A594" i="1" s="1"/>
  <c r="M593" i="1"/>
  <c r="K593" i="1"/>
  <c r="F593" i="1" s="1"/>
  <c r="N593" i="1" s="1"/>
  <c r="C593" i="1"/>
  <c r="M592" i="1"/>
  <c r="K592" i="1"/>
  <c r="N591" i="1"/>
  <c r="M591" i="1"/>
  <c r="K591" i="1"/>
  <c r="A591" i="1" s="1"/>
  <c r="M590" i="1"/>
  <c r="K590" i="1"/>
  <c r="A590" i="1" s="1"/>
  <c r="M589" i="1"/>
  <c r="K589" i="1"/>
  <c r="C589" i="1" s="1"/>
  <c r="B589" i="1"/>
  <c r="N588" i="1"/>
  <c r="M588" i="1"/>
  <c r="K588" i="1"/>
  <c r="A588" i="1" s="1"/>
  <c r="N587" i="1"/>
  <c r="M587" i="1"/>
  <c r="K587" i="1"/>
  <c r="C587" i="1" s="1"/>
  <c r="M586" i="1"/>
  <c r="K586" i="1"/>
  <c r="B586" i="1" s="1"/>
  <c r="N585" i="1"/>
  <c r="M585" i="1"/>
  <c r="K585" i="1"/>
  <c r="F585" i="1" s="1"/>
  <c r="B585" i="1"/>
  <c r="A585" i="1"/>
  <c r="M584" i="1"/>
  <c r="K584" i="1"/>
  <c r="B584" i="1"/>
  <c r="M583" i="1"/>
  <c r="K583" i="1"/>
  <c r="C583" i="1" s="1"/>
  <c r="M582" i="1"/>
  <c r="K582" i="1"/>
  <c r="M581" i="1"/>
  <c r="K581" i="1"/>
  <c r="F581" i="1"/>
  <c r="N581" i="1" s="1"/>
  <c r="C581" i="1"/>
  <c r="B581" i="1"/>
  <c r="A581" i="1"/>
  <c r="M580" i="1"/>
  <c r="K580" i="1"/>
  <c r="C580" i="1" s="1"/>
  <c r="M579" i="1"/>
  <c r="K579" i="1"/>
  <c r="C579" i="1" s="1"/>
  <c r="M578" i="1"/>
  <c r="K578" i="1"/>
  <c r="M577" i="1"/>
  <c r="K577" i="1"/>
  <c r="M576" i="1"/>
  <c r="K576" i="1"/>
  <c r="M575" i="1"/>
  <c r="K575" i="1"/>
  <c r="B575" i="1" s="1"/>
  <c r="C575" i="1"/>
  <c r="A575" i="1"/>
  <c r="M574" i="1"/>
  <c r="K574" i="1"/>
  <c r="M573" i="1"/>
  <c r="K573" i="1"/>
  <c r="F573" i="1" s="1"/>
  <c r="N573" i="1" s="1"/>
  <c r="M572" i="1"/>
  <c r="K572" i="1"/>
  <c r="A572" i="1" s="1"/>
  <c r="M571" i="1"/>
  <c r="K571" i="1"/>
  <c r="F571" i="1" s="1"/>
  <c r="N571" i="1" s="1"/>
  <c r="A571" i="1"/>
  <c r="M570" i="1"/>
  <c r="K570" i="1"/>
  <c r="B570" i="1" s="1"/>
  <c r="A570" i="1"/>
  <c r="M569" i="1"/>
  <c r="K569" i="1"/>
  <c r="F569" i="1" s="1"/>
  <c r="N569" i="1" s="1"/>
  <c r="M568" i="1"/>
  <c r="K568" i="1"/>
  <c r="M567" i="1"/>
  <c r="K567" i="1"/>
  <c r="C567" i="1" s="1"/>
  <c r="M566" i="1"/>
  <c r="K566" i="1"/>
  <c r="A566" i="1" s="1"/>
  <c r="F566" i="1"/>
  <c r="N566" i="1" s="1"/>
  <c r="M565" i="1"/>
  <c r="K565" i="1"/>
  <c r="M564" i="1"/>
  <c r="K564" i="1"/>
  <c r="F564" i="1"/>
  <c r="N564" i="1" s="1"/>
  <c r="N563" i="1"/>
  <c r="M563" i="1"/>
  <c r="K563" i="1"/>
  <c r="C563" i="1" s="1"/>
  <c r="M562" i="1"/>
  <c r="K562" i="1"/>
  <c r="M561" i="1"/>
  <c r="K561" i="1"/>
  <c r="M560" i="1"/>
  <c r="K560" i="1"/>
  <c r="B560" i="1" s="1"/>
  <c r="F560" i="1"/>
  <c r="N560" i="1" s="1"/>
  <c r="C560" i="1"/>
  <c r="A560" i="1"/>
  <c r="M559" i="1"/>
  <c r="K559" i="1"/>
  <c r="B559" i="1" s="1"/>
  <c r="M558" i="1"/>
  <c r="K558" i="1"/>
  <c r="M557" i="1"/>
  <c r="K557" i="1"/>
  <c r="F557" i="1" s="1"/>
  <c r="N557" i="1" s="1"/>
  <c r="B557" i="1"/>
  <c r="M556" i="1"/>
  <c r="K556" i="1"/>
  <c r="A556" i="1"/>
  <c r="N555" i="1"/>
  <c r="M555" i="1"/>
  <c r="K555" i="1"/>
  <c r="B555" i="1" s="1"/>
  <c r="A555" i="1"/>
  <c r="M554" i="1"/>
  <c r="K554" i="1"/>
  <c r="F554" i="1"/>
  <c r="N554" i="1" s="1"/>
  <c r="A554" i="1"/>
  <c r="N553" i="1"/>
  <c r="M553" i="1"/>
  <c r="K553" i="1"/>
  <c r="M552" i="1"/>
  <c r="K552" i="1"/>
  <c r="C552" i="1" s="1"/>
  <c r="M551" i="1"/>
  <c r="K551" i="1"/>
  <c r="B551" i="1"/>
  <c r="A551" i="1"/>
  <c r="M550" i="1"/>
  <c r="K550" i="1"/>
  <c r="A550" i="1" s="1"/>
  <c r="N549" i="1"/>
  <c r="M549" i="1"/>
  <c r="K549" i="1"/>
  <c r="C549" i="1" s="1"/>
  <c r="B549" i="1"/>
  <c r="A549" i="1"/>
  <c r="M548" i="1"/>
  <c r="K548" i="1"/>
  <c r="F548" i="1" s="1"/>
  <c r="N548" i="1" s="1"/>
  <c r="M547" i="1"/>
  <c r="K547" i="1"/>
  <c r="A547" i="1"/>
  <c r="M546" i="1"/>
  <c r="K546" i="1"/>
  <c r="M545" i="1"/>
  <c r="K545" i="1"/>
  <c r="B545" i="1" s="1"/>
  <c r="N544" i="1"/>
  <c r="M544" i="1"/>
  <c r="K544" i="1"/>
  <c r="M543" i="1"/>
  <c r="K543" i="1"/>
  <c r="N542" i="1"/>
  <c r="M542" i="1"/>
  <c r="K542" i="1"/>
  <c r="A542" i="1" s="1"/>
  <c r="M541" i="1"/>
  <c r="K541" i="1"/>
  <c r="N540" i="1"/>
  <c r="M540" i="1"/>
  <c r="K540" i="1"/>
  <c r="C540" i="1" s="1"/>
  <c r="M539" i="1"/>
  <c r="K539" i="1"/>
  <c r="B539" i="1" s="1"/>
  <c r="M538" i="1"/>
  <c r="K538" i="1"/>
  <c r="M537" i="1"/>
  <c r="K537" i="1"/>
  <c r="B537" i="1" s="1"/>
  <c r="A537" i="1"/>
  <c r="M536" i="1"/>
  <c r="K536" i="1"/>
  <c r="A536" i="1" s="1"/>
  <c r="M535" i="1"/>
  <c r="K535" i="1"/>
  <c r="F535" i="1" s="1"/>
  <c r="N535" i="1" s="1"/>
  <c r="M534" i="1"/>
  <c r="K534" i="1"/>
  <c r="B534" i="1" s="1"/>
  <c r="M533" i="1"/>
  <c r="K533" i="1"/>
  <c r="C533" i="1" s="1"/>
  <c r="N532" i="1"/>
  <c r="M532" i="1"/>
  <c r="K532" i="1"/>
  <c r="M531" i="1"/>
  <c r="K531" i="1"/>
  <c r="B531" i="1" s="1"/>
  <c r="A531" i="1"/>
  <c r="M530" i="1"/>
  <c r="K530" i="1"/>
  <c r="B530" i="1"/>
  <c r="M529" i="1"/>
  <c r="K529" i="1"/>
  <c r="A529" i="1" s="1"/>
  <c r="K528" i="1"/>
  <c r="M527" i="1"/>
  <c r="K527" i="1"/>
  <c r="A527" i="1" s="1"/>
  <c r="M526" i="1"/>
  <c r="K526" i="1"/>
  <c r="F526" i="1" s="1"/>
  <c r="N526" i="1" s="1"/>
  <c r="N525" i="1"/>
  <c r="M525" i="1"/>
  <c r="K525" i="1"/>
  <c r="A525" i="1" s="1"/>
  <c r="B525" i="1"/>
  <c r="M524" i="1"/>
  <c r="K524" i="1"/>
  <c r="A524" i="1" s="1"/>
  <c r="M523" i="1"/>
  <c r="K523" i="1"/>
  <c r="M522" i="1"/>
  <c r="K522" i="1"/>
  <c r="B522" i="1" s="1"/>
  <c r="A522" i="1"/>
  <c r="M521" i="1"/>
  <c r="K521" i="1"/>
  <c r="A521" i="1" s="1"/>
  <c r="N520" i="1"/>
  <c r="M520" i="1"/>
  <c r="K520" i="1"/>
  <c r="C520" i="1" s="1"/>
  <c r="A520" i="1"/>
  <c r="N519" i="1"/>
  <c r="M519" i="1"/>
  <c r="K519" i="1"/>
  <c r="B519" i="1" s="1"/>
  <c r="N518" i="1"/>
  <c r="M518" i="1"/>
  <c r="K518" i="1"/>
  <c r="B518" i="1" s="1"/>
  <c r="M517" i="1"/>
  <c r="K517" i="1"/>
  <c r="N516" i="1"/>
  <c r="M516" i="1"/>
  <c r="K516" i="1"/>
  <c r="N515" i="1"/>
  <c r="M515" i="1"/>
  <c r="K515" i="1"/>
  <c r="N514" i="1"/>
  <c r="M514" i="1"/>
  <c r="K514" i="1"/>
  <c r="N513" i="1"/>
  <c r="M513" i="1"/>
  <c r="K513" i="1"/>
  <c r="N512" i="1"/>
  <c r="M512" i="1"/>
  <c r="K512" i="1"/>
  <c r="M511" i="1"/>
  <c r="K511" i="1"/>
  <c r="N510" i="1"/>
  <c r="M510" i="1"/>
  <c r="K510" i="1"/>
  <c r="B510" i="1" s="1"/>
  <c r="A510" i="1"/>
  <c r="M509" i="1"/>
  <c r="K509" i="1"/>
  <c r="C509" i="1" s="1"/>
  <c r="B509" i="1"/>
  <c r="N508" i="1"/>
  <c r="M508" i="1"/>
  <c r="K508" i="1"/>
  <c r="M507" i="1"/>
  <c r="K507" i="1"/>
  <c r="A507" i="1" s="1"/>
  <c r="N506" i="1"/>
  <c r="M506" i="1"/>
  <c r="K506" i="1"/>
  <c r="C506" i="1" s="1"/>
  <c r="B506" i="1"/>
  <c r="A506" i="1"/>
  <c r="M505" i="1"/>
  <c r="K505" i="1"/>
  <c r="F505" i="1"/>
  <c r="N505" i="1" s="1"/>
  <c r="M504" i="1"/>
  <c r="K504" i="1"/>
  <c r="A504" i="1" s="1"/>
  <c r="M503" i="1"/>
  <c r="K503" i="1"/>
  <c r="F503" i="1" s="1"/>
  <c r="N503" i="1" s="1"/>
  <c r="B503" i="1"/>
  <c r="N502" i="1"/>
  <c r="M502" i="1"/>
  <c r="K502" i="1"/>
  <c r="A502" i="1" s="1"/>
  <c r="B502" i="1"/>
  <c r="M501" i="1"/>
  <c r="K501" i="1"/>
  <c r="A501" i="1" s="1"/>
  <c r="N500" i="1"/>
  <c r="M500" i="1"/>
  <c r="K500" i="1"/>
  <c r="N499" i="1"/>
  <c r="M499" i="1"/>
  <c r="K499" i="1"/>
  <c r="B499" i="1" s="1"/>
  <c r="N498" i="1"/>
  <c r="M498" i="1"/>
  <c r="K498" i="1"/>
  <c r="A498" i="1" s="1"/>
  <c r="M497" i="1"/>
  <c r="K497" i="1"/>
  <c r="B497" i="1"/>
  <c r="M496" i="1"/>
  <c r="K496" i="1"/>
  <c r="A496" i="1" s="1"/>
  <c r="M495" i="1"/>
  <c r="K495" i="1"/>
  <c r="M494" i="1"/>
  <c r="K494" i="1"/>
  <c r="N493" i="1"/>
  <c r="M493" i="1"/>
  <c r="K493" i="1"/>
  <c r="N492" i="1"/>
  <c r="M492" i="1"/>
  <c r="K492" i="1"/>
  <c r="C492" i="1" s="1"/>
  <c r="B492" i="1"/>
  <c r="N491" i="1"/>
  <c r="M491" i="1"/>
  <c r="K491" i="1"/>
  <c r="C491" i="1" s="1"/>
  <c r="N490" i="1"/>
  <c r="M490" i="1"/>
  <c r="K490" i="1"/>
  <c r="C490" i="1" s="1"/>
  <c r="A490" i="1"/>
  <c r="N489" i="1"/>
  <c r="M489" i="1"/>
  <c r="K489" i="1"/>
  <c r="B489" i="1" s="1"/>
  <c r="A489" i="1"/>
  <c r="M488" i="1"/>
  <c r="K488" i="1"/>
  <c r="F488" i="1" s="1"/>
  <c r="N488" i="1" s="1"/>
  <c r="B488" i="1"/>
  <c r="N487" i="1"/>
  <c r="M487" i="1"/>
  <c r="K487" i="1"/>
  <c r="A487" i="1" s="1"/>
  <c r="N486" i="1"/>
  <c r="M486" i="1"/>
  <c r="K486" i="1"/>
  <c r="M485" i="1"/>
  <c r="K485" i="1"/>
  <c r="C485" i="1" s="1"/>
  <c r="N484" i="1"/>
  <c r="M484" i="1"/>
  <c r="K484" i="1"/>
  <c r="C484" i="1"/>
  <c r="M483" i="1"/>
  <c r="K483" i="1"/>
  <c r="M482" i="1"/>
  <c r="K482" i="1"/>
  <c r="C482" i="1"/>
  <c r="M481" i="1"/>
  <c r="K481" i="1"/>
  <c r="M480" i="1"/>
  <c r="K480" i="1"/>
  <c r="A480" i="1" s="1"/>
  <c r="N479" i="1"/>
  <c r="M479" i="1"/>
  <c r="K479" i="1"/>
  <c r="N478" i="1"/>
  <c r="M478" i="1"/>
  <c r="K478" i="1"/>
  <c r="A478" i="1" s="1"/>
  <c r="M477" i="1"/>
  <c r="K477" i="1"/>
  <c r="F477" i="1"/>
  <c r="N477" i="1" s="1"/>
  <c r="C477" i="1"/>
  <c r="B477" i="1"/>
  <c r="A477" i="1"/>
  <c r="M476" i="1"/>
  <c r="K476" i="1"/>
  <c r="B476" i="1" s="1"/>
  <c r="N475" i="1"/>
  <c r="M475" i="1"/>
  <c r="K475" i="1"/>
  <c r="C475" i="1"/>
  <c r="M474" i="1"/>
  <c r="K474" i="1"/>
  <c r="N473" i="1"/>
  <c r="M473" i="1"/>
  <c r="K473" i="1"/>
  <c r="A473" i="1" s="1"/>
  <c r="N472" i="1"/>
  <c r="M472" i="1"/>
  <c r="K472" i="1"/>
  <c r="B472" i="1" s="1"/>
  <c r="K471" i="1"/>
  <c r="M470" i="1"/>
  <c r="K470" i="1"/>
  <c r="F470" i="1" s="1"/>
  <c r="N470" i="1" s="1"/>
  <c r="C470" i="1"/>
  <c r="M469" i="1"/>
  <c r="K469" i="1"/>
  <c r="N468" i="1"/>
  <c r="M468" i="1"/>
  <c r="K468" i="1"/>
  <c r="B468" i="1" s="1"/>
  <c r="C468" i="1"/>
  <c r="N467" i="1"/>
  <c r="M467" i="1"/>
  <c r="K467" i="1"/>
  <c r="A467" i="1" s="1"/>
  <c r="N466" i="1"/>
  <c r="M466" i="1"/>
  <c r="K466" i="1"/>
  <c r="N465" i="1"/>
  <c r="M465" i="1"/>
  <c r="K465" i="1"/>
  <c r="C465" i="1" s="1"/>
  <c r="N464" i="1"/>
  <c r="M464" i="1"/>
  <c r="K464" i="1"/>
  <c r="C464" i="1" s="1"/>
  <c r="N463" i="1"/>
  <c r="M463" i="1"/>
  <c r="K463" i="1"/>
  <c r="B463" i="1" s="1"/>
  <c r="C463" i="1"/>
  <c r="N462" i="1"/>
  <c r="M462" i="1"/>
  <c r="K462" i="1"/>
  <c r="B462" i="1" s="1"/>
  <c r="M461" i="1"/>
  <c r="K461" i="1"/>
  <c r="C461" i="1" s="1"/>
  <c r="F461" i="1"/>
  <c r="N461" i="1" s="1"/>
  <c r="N460" i="1"/>
  <c r="M460" i="1"/>
  <c r="K460" i="1"/>
  <c r="B460" i="1" s="1"/>
  <c r="N459" i="1"/>
  <c r="M459" i="1"/>
  <c r="K459" i="1"/>
  <c r="B459" i="1"/>
  <c r="N458" i="1"/>
  <c r="M458" i="1"/>
  <c r="K458" i="1"/>
  <c r="B458" i="1" s="1"/>
  <c r="N457" i="1"/>
  <c r="M457" i="1"/>
  <c r="K457" i="1"/>
  <c r="B457" i="1" s="1"/>
  <c r="N456" i="1"/>
  <c r="M456" i="1"/>
  <c r="K456" i="1"/>
  <c r="B456" i="1" s="1"/>
  <c r="M455" i="1"/>
  <c r="K455" i="1"/>
  <c r="C455" i="1" s="1"/>
  <c r="A455" i="1"/>
  <c r="N454" i="1"/>
  <c r="M454" i="1"/>
  <c r="K454" i="1"/>
  <c r="C454" i="1" s="1"/>
  <c r="A454" i="1"/>
  <c r="N453" i="1"/>
  <c r="M453" i="1"/>
  <c r="K453" i="1"/>
  <c r="B453" i="1" s="1"/>
  <c r="C453" i="1"/>
  <c r="N452" i="1"/>
  <c r="M452" i="1"/>
  <c r="K452" i="1"/>
  <c r="B452" i="1"/>
  <c r="M451" i="1"/>
  <c r="K451" i="1"/>
  <c r="M450" i="1"/>
  <c r="K450" i="1"/>
  <c r="C450" i="1" s="1"/>
  <c r="A450" i="1"/>
  <c r="M449" i="1"/>
  <c r="K449" i="1"/>
  <c r="C449" i="1"/>
  <c r="M448" i="1"/>
  <c r="K448" i="1"/>
  <c r="A448" i="1" s="1"/>
  <c r="C448" i="1"/>
  <c r="M447" i="1"/>
  <c r="K447" i="1"/>
  <c r="M446" i="1"/>
  <c r="K446" i="1"/>
  <c r="C446" i="1" s="1"/>
  <c r="A446" i="1"/>
  <c r="M445" i="1"/>
  <c r="K445" i="1"/>
  <c r="B445" i="1" s="1"/>
  <c r="N444" i="1"/>
  <c r="M444" i="1"/>
  <c r="K444" i="1"/>
  <c r="B444" i="1" s="1"/>
  <c r="M443" i="1"/>
  <c r="K443" i="1"/>
  <c r="C443" i="1" s="1"/>
  <c r="M442" i="1"/>
  <c r="K442" i="1"/>
  <c r="C442" i="1"/>
  <c r="M441" i="1"/>
  <c r="K441" i="1"/>
  <c r="A441" i="1" s="1"/>
  <c r="M440" i="1"/>
  <c r="K440" i="1"/>
  <c r="A440" i="1" s="1"/>
  <c r="M439" i="1"/>
  <c r="K439" i="1"/>
  <c r="M438" i="1"/>
  <c r="K438" i="1"/>
  <c r="F438" i="1" s="1"/>
  <c r="N438" i="1" s="1"/>
  <c r="C438" i="1"/>
  <c r="B438" i="1"/>
  <c r="A438" i="1"/>
  <c r="M437" i="1"/>
  <c r="K437" i="1"/>
  <c r="C437" i="1" s="1"/>
  <c r="K436" i="1"/>
  <c r="M435" i="1"/>
  <c r="K435" i="1"/>
  <c r="C435" i="1" s="1"/>
  <c r="M434" i="1"/>
  <c r="K434" i="1"/>
  <c r="F434" i="1" s="1"/>
  <c r="N434" i="1" s="1"/>
  <c r="M433" i="1"/>
  <c r="K433" i="1"/>
  <c r="C433" i="1" s="1"/>
  <c r="A433" i="1"/>
  <c r="M432" i="1"/>
  <c r="K432" i="1"/>
  <c r="F432" i="1" s="1"/>
  <c r="N432" i="1" s="1"/>
  <c r="M431" i="1"/>
  <c r="K431" i="1"/>
  <c r="K430" i="1"/>
  <c r="M429" i="1"/>
  <c r="K429" i="1"/>
  <c r="C429" i="1" s="1"/>
  <c r="A429" i="1"/>
  <c r="M428" i="1"/>
  <c r="K428" i="1"/>
  <c r="B428" i="1" s="1"/>
  <c r="M427" i="1"/>
  <c r="K427" i="1"/>
  <c r="A427" i="1" s="1"/>
  <c r="M426" i="1"/>
  <c r="K426" i="1"/>
  <c r="B426" i="1" s="1"/>
  <c r="C426" i="1"/>
  <c r="M425" i="1"/>
  <c r="K425" i="1"/>
  <c r="C425" i="1" s="1"/>
  <c r="M424" i="1"/>
  <c r="K424" i="1"/>
  <c r="M423" i="1"/>
  <c r="K423" i="1"/>
  <c r="N422" i="1"/>
  <c r="M422" i="1"/>
  <c r="K422" i="1"/>
  <c r="A422" i="1"/>
  <c r="M421" i="1"/>
  <c r="K421" i="1"/>
  <c r="A421" i="1"/>
  <c r="M420" i="1"/>
  <c r="K420" i="1"/>
  <c r="C420" i="1" s="1"/>
  <c r="N419" i="1"/>
  <c r="M419" i="1"/>
  <c r="K419" i="1"/>
  <c r="B419" i="1" s="1"/>
  <c r="A419" i="1"/>
  <c r="N418" i="1"/>
  <c r="M418" i="1"/>
  <c r="K418" i="1"/>
  <c r="A418" i="1" s="1"/>
  <c r="M417" i="1"/>
  <c r="K417" i="1"/>
  <c r="A417" i="1" s="1"/>
  <c r="C417" i="1"/>
  <c r="M416" i="1"/>
  <c r="K416" i="1"/>
  <c r="F416" i="1" s="1"/>
  <c r="N416" i="1" s="1"/>
  <c r="M415" i="1"/>
  <c r="K415" i="1"/>
  <c r="C415" i="1" s="1"/>
  <c r="A415" i="1"/>
  <c r="M414" i="1"/>
  <c r="K414" i="1"/>
  <c r="A414" i="1" s="1"/>
  <c r="F414" i="1"/>
  <c r="N414" i="1" s="1"/>
  <c r="M413" i="1"/>
  <c r="K413" i="1"/>
  <c r="N412" i="1"/>
  <c r="M412" i="1"/>
  <c r="K412" i="1"/>
  <c r="M411" i="1"/>
  <c r="K411" i="1"/>
  <c r="F411" i="1" s="1"/>
  <c r="N411" i="1" s="1"/>
  <c r="M410" i="1"/>
  <c r="K410" i="1"/>
  <c r="C410" i="1" s="1"/>
  <c r="A410" i="1"/>
  <c r="K409" i="1"/>
  <c r="K408" i="1"/>
  <c r="M407" i="1"/>
  <c r="K407" i="1"/>
  <c r="F407" i="1" s="1"/>
  <c r="N407" i="1" s="1"/>
  <c r="N406" i="1"/>
  <c r="M406" i="1"/>
  <c r="K406" i="1"/>
  <c r="M405" i="1"/>
  <c r="K405" i="1"/>
  <c r="B405" i="1" s="1"/>
  <c r="M404" i="1"/>
  <c r="K404" i="1"/>
  <c r="B404" i="1" s="1"/>
  <c r="N403" i="1"/>
  <c r="M403" i="1"/>
  <c r="K403" i="1"/>
  <c r="C403" i="1" s="1"/>
  <c r="N402" i="1"/>
  <c r="M402" i="1"/>
  <c r="K402" i="1"/>
  <c r="N401" i="1"/>
  <c r="M401" i="1"/>
  <c r="K401" i="1"/>
  <c r="A401" i="1"/>
  <c r="M400" i="1"/>
  <c r="K400" i="1"/>
  <c r="B400" i="1" s="1"/>
  <c r="N399" i="1"/>
  <c r="M399" i="1"/>
  <c r="K399" i="1"/>
  <c r="B399" i="1" s="1"/>
  <c r="M398" i="1"/>
  <c r="K398" i="1"/>
  <c r="B398" i="1" s="1"/>
  <c r="A398" i="1"/>
  <c r="M397" i="1"/>
  <c r="K397" i="1"/>
  <c r="N396" i="1"/>
  <c r="M396" i="1"/>
  <c r="K396" i="1"/>
  <c r="A396" i="1"/>
  <c r="N395" i="1"/>
  <c r="M395" i="1"/>
  <c r="K395" i="1"/>
  <c r="M394" i="1"/>
  <c r="K394" i="1"/>
  <c r="F394" i="1" s="1"/>
  <c r="N394" i="1" s="1"/>
  <c r="A394" i="1"/>
  <c r="M393" i="1"/>
  <c r="K393" i="1"/>
  <c r="F393" i="1" s="1"/>
  <c r="N393" i="1" s="1"/>
  <c r="A393" i="1"/>
  <c r="M392" i="1"/>
  <c r="K392" i="1"/>
  <c r="M391" i="1"/>
  <c r="K391" i="1"/>
  <c r="B391" i="1" s="1"/>
  <c r="M390" i="1"/>
  <c r="K390" i="1"/>
  <c r="B390" i="1" s="1"/>
  <c r="M389" i="1"/>
  <c r="K389" i="1"/>
  <c r="F389" i="1" s="1"/>
  <c r="N389" i="1" s="1"/>
  <c r="M388" i="1"/>
  <c r="K388" i="1"/>
  <c r="N387" i="1"/>
  <c r="M387" i="1"/>
  <c r="K387" i="1"/>
  <c r="A387" i="1" s="1"/>
  <c r="M386" i="1"/>
  <c r="K386" i="1"/>
  <c r="F386" i="1" s="1"/>
  <c r="N386" i="1" s="1"/>
  <c r="M385" i="1"/>
  <c r="K385" i="1"/>
  <c r="M384" i="1"/>
  <c r="K384" i="1"/>
  <c r="B384" i="1" s="1"/>
  <c r="M383" i="1"/>
  <c r="K383" i="1"/>
  <c r="F383" i="1"/>
  <c r="N383" i="1" s="1"/>
  <c r="B383" i="1"/>
  <c r="M382" i="1"/>
  <c r="K382" i="1"/>
  <c r="F382" i="1" s="1"/>
  <c r="N382" i="1" s="1"/>
  <c r="C382" i="1"/>
  <c r="A382" i="1"/>
  <c r="N381" i="1"/>
  <c r="M381" i="1"/>
  <c r="K381" i="1"/>
  <c r="A381" i="1" s="1"/>
  <c r="M380" i="1"/>
  <c r="K380" i="1"/>
  <c r="F380" i="1" s="1"/>
  <c r="N380" i="1" s="1"/>
  <c r="M379" i="1"/>
  <c r="K379" i="1"/>
  <c r="C379" i="1" s="1"/>
  <c r="M378" i="1"/>
  <c r="K378" i="1"/>
  <c r="C378" i="1" s="1"/>
  <c r="N377" i="1"/>
  <c r="M377" i="1"/>
  <c r="K377" i="1"/>
  <c r="A377" i="1" s="1"/>
  <c r="N376" i="1"/>
  <c r="M376" i="1"/>
  <c r="K376" i="1"/>
  <c r="A376" i="1"/>
  <c r="M375" i="1"/>
  <c r="K375" i="1"/>
  <c r="B375" i="1" s="1"/>
  <c r="M374" i="1"/>
  <c r="K374" i="1"/>
  <c r="C374" i="1" s="1"/>
  <c r="F374" i="1"/>
  <c r="N374" i="1" s="1"/>
  <c r="B374" i="1"/>
  <c r="A374" i="1"/>
  <c r="M373" i="1"/>
  <c r="K373" i="1"/>
  <c r="C373" i="1"/>
  <c r="M372" i="1"/>
  <c r="K372" i="1"/>
  <c r="C372" i="1" s="1"/>
  <c r="B372" i="1"/>
  <c r="M371" i="1"/>
  <c r="K371" i="1"/>
  <c r="B371" i="1" s="1"/>
  <c r="M370" i="1"/>
  <c r="K370" i="1"/>
  <c r="N369" i="1"/>
  <c r="M369" i="1"/>
  <c r="K369" i="1"/>
  <c r="M368" i="1"/>
  <c r="K368" i="1"/>
  <c r="B368" i="1" s="1"/>
  <c r="N367" i="1"/>
  <c r="M367" i="1"/>
  <c r="K367" i="1"/>
  <c r="B367" i="1" s="1"/>
  <c r="C367" i="1"/>
  <c r="M366" i="1"/>
  <c r="K366" i="1"/>
  <c r="C366" i="1" s="1"/>
  <c r="M365" i="1"/>
  <c r="K365" i="1"/>
  <c r="C365" i="1" s="1"/>
  <c r="M364" i="1"/>
  <c r="K364" i="1"/>
  <c r="A364" i="1" s="1"/>
  <c r="C364" i="1"/>
  <c r="B364" i="1"/>
  <c r="M363" i="1"/>
  <c r="K363" i="1"/>
  <c r="F363" i="1" s="1"/>
  <c r="N363" i="1" s="1"/>
  <c r="M362" i="1"/>
  <c r="K362" i="1"/>
  <c r="M361" i="1"/>
  <c r="K361" i="1"/>
  <c r="B361" i="1" s="1"/>
  <c r="F361" i="1"/>
  <c r="N361" i="1" s="1"/>
  <c r="A361" i="1"/>
  <c r="M360" i="1"/>
  <c r="K360" i="1"/>
  <c r="A360" i="1" s="1"/>
  <c r="N359" i="1"/>
  <c r="M359" i="1"/>
  <c r="K359" i="1"/>
  <c r="C359" i="1" s="1"/>
  <c r="M358" i="1"/>
  <c r="K358" i="1"/>
  <c r="F358" i="1" s="1"/>
  <c r="N358" i="1" s="1"/>
  <c r="M357" i="1"/>
  <c r="K357" i="1"/>
  <c r="A357" i="1" s="1"/>
  <c r="C357" i="1"/>
  <c r="B357" i="1"/>
  <c r="M356" i="1"/>
  <c r="K356" i="1"/>
  <c r="M355" i="1"/>
  <c r="K355" i="1"/>
  <c r="C355" i="1" s="1"/>
  <c r="F355" i="1"/>
  <c r="N355" i="1" s="1"/>
  <c r="B355" i="1"/>
  <c r="N354" i="1"/>
  <c r="M354" i="1"/>
  <c r="K354" i="1"/>
  <c r="A354" i="1" s="1"/>
  <c r="M353" i="1"/>
  <c r="K353" i="1"/>
  <c r="F353" i="1" s="1"/>
  <c r="N353" i="1" s="1"/>
  <c r="M352" i="1"/>
  <c r="K352" i="1"/>
  <c r="B352" i="1" s="1"/>
  <c r="M351" i="1"/>
  <c r="K351" i="1"/>
  <c r="M350" i="1"/>
  <c r="K350" i="1"/>
  <c r="N349" i="1"/>
  <c r="M349" i="1"/>
  <c r="K349" i="1"/>
  <c r="N348" i="1"/>
  <c r="M348" i="1"/>
  <c r="K348" i="1"/>
  <c r="A348" i="1"/>
  <c r="M347" i="1"/>
  <c r="K347" i="1"/>
  <c r="B347" i="1" s="1"/>
  <c r="N346" i="1"/>
  <c r="M346" i="1"/>
  <c r="K346" i="1"/>
  <c r="A346" i="1" s="1"/>
  <c r="C346" i="1"/>
  <c r="M345" i="1"/>
  <c r="K345" i="1"/>
  <c r="F345" i="1" s="1"/>
  <c r="N345" i="1" s="1"/>
  <c r="B345" i="1"/>
  <c r="N344" i="1"/>
  <c r="M344" i="1"/>
  <c r="K344" i="1"/>
  <c r="B344" i="1" s="1"/>
  <c r="K343" i="1"/>
  <c r="M342" i="1"/>
  <c r="K342" i="1"/>
  <c r="N341" i="1"/>
  <c r="M341" i="1"/>
  <c r="K341" i="1"/>
  <c r="C341" i="1" s="1"/>
  <c r="N340" i="1"/>
  <c r="M340" i="1"/>
  <c r="K340" i="1"/>
  <c r="N339" i="1"/>
  <c r="M339" i="1"/>
  <c r="K339" i="1"/>
  <c r="B339" i="1" s="1"/>
  <c r="M338" i="1"/>
  <c r="K338" i="1"/>
  <c r="B338" i="1" s="1"/>
  <c r="M337" i="1"/>
  <c r="K337" i="1"/>
  <c r="C337" i="1" s="1"/>
  <c r="M336" i="1"/>
  <c r="K336" i="1"/>
  <c r="B336" i="1" s="1"/>
  <c r="C336" i="1"/>
  <c r="M335" i="1"/>
  <c r="K335" i="1"/>
  <c r="F335" i="1" s="1"/>
  <c r="N335" i="1" s="1"/>
  <c r="C335" i="1"/>
  <c r="B335" i="1"/>
  <c r="A335" i="1"/>
  <c r="M334" i="1"/>
  <c r="K334" i="1"/>
  <c r="B334" i="1" s="1"/>
  <c r="M333" i="1"/>
  <c r="K333" i="1"/>
  <c r="C333" i="1" s="1"/>
  <c r="N332" i="1"/>
  <c r="M332" i="1"/>
  <c r="K332" i="1"/>
  <c r="B332" i="1" s="1"/>
  <c r="C332" i="1"/>
  <c r="K331" i="1"/>
  <c r="K330" i="1"/>
  <c r="K329" i="1"/>
  <c r="K328" i="1"/>
  <c r="N327" i="1"/>
  <c r="M327" i="1"/>
  <c r="K327" i="1"/>
  <c r="N326" i="1"/>
  <c r="M326" i="1"/>
  <c r="K326" i="1"/>
  <c r="C326" i="1" s="1"/>
  <c r="M325" i="1"/>
  <c r="K325" i="1"/>
  <c r="B325" i="1"/>
  <c r="M324" i="1"/>
  <c r="K324" i="1"/>
  <c r="C324" i="1" s="1"/>
  <c r="M323" i="1"/>
  <c r="K323" i="1"/>
  <c r="F323" i="1" s="1"/>
  <c r="N323" i="1" s="1"/>
  <c r="C323" i="1"/>
  <c r="B323" i="1"/>
  <c r="A323" i="1"/>
  <c r="N322" i="1"/>
  <c r="M322" i="1"/>
  <c r="K322" i="1"/>
  <c r="B322" i="1" s="1"/>
  <c r="M321" i="1"/>
  <c r="K321" i="1"/>
  <c r="C321" i="1"/>
  <c r="M320" i="1"/>
  <c r="K320" i="1"/>
  <c r="B320" i="1" s="1"/>
  <c r="F320" i="1"/>
  <c r="N320" i="1" s="1"/>
  <c r="M319" i="1"/>
  <c r="K319" i="1"/>
  <c r="F319" i="1" s="1"/>
  <c r="N319" i="1" s="1"/>
  <c r="C319" i="1"/>
  <c r="M318" i="1"/>
  <c r="K318" i="1"/>
  <c r="B318" i="1" s="1"/>
  <c r="N317" i="1"/>
  <c r="M317" i="1"/>
  <c r="K317" i="1"/>
  <c r="B317" i="1" s="1"/>
  <c r="M316" i="1"/>
  <c r="K316" i="1"/>
  <c r="F316" i="1" s="1"/>
  <c r="N316" i="1" s="1"/>
  <c r="N315" i="1"/>
  <c r="M315" i="1"/>
  <c r="K315" i="1"/>
  <c r="B315" i="1" s="1"/>
  <c r="A315" i="1"/>
  <c r="M314" i="1"/>
  <c r="K314" i="1"/>
  <c r="F314" i="1" s="1"/>
  <c r="N314" i="1" s="1"/>
  <c r="M313" i="1"/>
  <c r="K313" i="1"/>
  <c r="M312" i="1"/>
  <c r="K312" i="1"/>
  <c r="F312" i="1" s="1"/>
  <c r="M311" i="1"/>
  <c r="K311" i="1"/>
  <c r="B311" i="1" s="1"/>
  <c r="F311" i="1"/>
  <c r="N311" i="1" s="1"/>
  <c r="A311" i="1"/>
  <c r="M310" i="1"/>
  <c r="K310" i="1"/>
  <c r="F310" i="1" s="1"/>
  <c r="N310" i="1" s="1"/>
  <c r="N309" i="1"/>
  <c r="M309" i="1"/>
  <c r="K309" i="1"/>
  <c r="A309" i="1" s="1"/>
  <c r="M308" i="1"/>
  <c r="K308" i="1"/>
  <c r="B308" i="1" s="1"/>
  <c r="C308" i="1"/>
  <c r="A308" i="1"/>
  <c r="K307" i="1"/>
  <c r="A307" i="1" s="1"/>
  <c r="N306" i="1"/>
  <c r="M306" i="1"/>
  <c r="K306" i="1"/>
  <c r="C306" i="1" s="1"/>
  <c r="B306" i="1"/>
  <c r="A306" i="1"/>
  <c r="N305" i="1"/>
  <c r="M305" i="1"/>
  <c r="K305" i="1"/>
  <c r="B305" i="1" s="1"/>
  <c r="M304" i="1"/>
  <c r="K304" i="1"/>
  <c r="A304" i="1" s="1"/>
  <c r="M303" i="1"/>
  <c r="K303" i="1"/>
  <c r="B303" i="1"/>
  <c r="N302" i="1"/>
  <c r="M302" i="1"/>
  <c r="K302" i="1"/>
  <c r="B302" i="1" s="1"/>
  <c r="M301" i="1"/>
  <c r="K301" i="1"/>
  <c r="F301" i="1" s="1"/>
  <c r="N301" i="1" s="1"/>
  <c r="N300" i="1"/>
  <c r="M300" i="1"/>
  <c r="K300" i="1"/>
  <c r="A300" i="1" s="1"/>
  <c r="M299" i="1"/>
  <c r="K299" i="1"/>
  <c r="A299" i="1" s="1"/>
  <c r="M298" i="1"/>
  <c r="K298" i="1"/>
  <c r="F298" i="1" s="1"/>
  <c r="N298" i="1" s="1"/>
  <c r="C298" i="1"/>
  <c r="M297" i="1"/>
  <c r="K297" i="1"/>
  <c r="B297" i="1" s="1"/>
  <c r="N296" i="1"/>
  <c r="M296" i="1"/>
  <c r="K296" i="1"/>
  <c r="B296" i="1" s="1"/>
  <c r="M295" i="1"/>
  <c r="K295" i="1"/>
  <c r="C295" i="1"/>
  <c r="A295" i="1"/>
  <c r="N294" i="1"/>
  <c r="M294" i="1"/>
  <c r="K294" i="1"/>
  <c r="B294" i="1" s="1"/>
  <c r="M293" i="1"/>
  <c r="K293" i="1"/>
  <c r="B293" i="1" s="1"/>
  <c r="C293" i="1"/>
  <c r="A293" i="1"/>
  <c r="M292" i="1"/>
  <c r="K292" i="1"/>
  <c r="C292" i="1" s="1"/>
  <c r="M291" i="1"/>
  <c r="K291" i="1"/>
  <c r="B291" i="1" s="1"/>
  <c r="M290" i="1"/>
  <c r="K290" i="1"/>
  <c r="C290" i="1" s="1"/>
  <c r="M289" i="1"/>
  <c r="K289" i="1"/>
  <c r="F289" i="1" s="1"/>
  <c r="N289" i="1" s="1"/>
  <c r="B289" i="1"/>
  <c r="M288" i="1"/>
  <c r="K288" i="1"/>
  <c r="F288" i="1" s="1"/>
  <c r="N288" i="1" s="1"/>
  <c r="N287" i="1"/>
  <c r="M287" i="1"/>
  <c r="K287" i="1"/>
  <c r="B287" i="1" s="1"/>
  <c r="M286" i="1"/>
  <c r="K286" i="1"/>
  <c r="F286" i="1" s="1"/>
  <c r="N286" i="1" s="1"/>
  <c r="M285" i="1"/>
  <c r="K285" i="1"/>
  <c r="A285" i="1" s="1"/>
  <c r="C285" i="1"/>
  <c r="M284" i="1"/>
  <c r="K284" i="1"/>
  <c r="B284" i="1" s="1"/>
  <c r="N283" i="1"/>
  <c r="M283" i="1"/>
  <c r="K283" i="1"/>
  <c r="B283" i="1" s="1"/>
  <c r="M282" i="1"/>
  <c r="K282" i="1"/>
  <c r="F282" i="1" s="1"/>
  <c r="N282" i="1" s="1"/>
  <c r="M281" i="1"/>
  <c r="K281" i="1"/>
  <c r="B281" i="1" s="1"/>
  <c r="F281" i="1"/>
  <c r="N281" i="1" s="1"/>
  <c r="M280" i="1"/>
  <c r="K280" i="1"/>
  <c r="C280" i="1" s="1"/>
  <c r="M279" i="1"/>
  <c r="K279" i="1"/>
  <c r="B279" i="1" s="1"/>
  <c r="M278" i="1"/>
  <c r="K278" i="1"/>
  <c r="F278" i="1" s="1"/>
  <c r="N278" i="1" s="1"/>
  <c r="B278" i="1"/>
  <c r="N277" i="1"/>
  <c r="M277" i="1"/>
  <c r="K277" i="1"/>
  <c r="C277" i="1" s="1"/>
  <c r="M276" i="1"/>
  <c r="K276" i="1"/>
  <c r="F276" i="1" s="1"/>
  <c r="N276" i="1" s="1"/>
  <c r="A276" i="1"/>
  <c r="M275" i="1"/>
  <c r="K275" i="1"/>
  <c r="C275" i="1" s="1"/>
  <c r="M274" i="1"/>
  <c r="K274" i="1"/>
  <c r="B274" i="1" s="1"/>
  <c r="M273" i="1"/>
  <c r="K273" i="1"/>
  <c r="C273" i="1" s="1"/>
  <c r="F273" i="1"/>
  <c r="N273" i="1" s="1"/>
  <c r="M272" i="1"/>
  <c r="K272" i="1"/>
  <c r="M271" i="1"/>
  <c r="K271" i="1"/>
  <c r="C271" i="1" s="1"/>
  <c r="M270" i="1"/>
  <c r="K270" i="1"/>
  <c r="B270" i="1" s="1"/>
  <c r="A270" i="1"/>
  <c r="M269" i="1"/>
  <c r="K269" i="1"/>
  <c r="C269" i="1" s="1"/>
  <c r="F269" i="1"/>
  <c r="N269" i="1" s="1"/>
  <c r="M268" i="1"/>
  <c r="K268" i="1"/>
  <c r="F268" i="1" s="1"/>
  <c r="N268" i="1" s="1"/>
  <c r="B268" i="1"/>
  <c r="A268" i="1"/>
  <c r="M267" i="1"/>
  <c r="K267" i="1"/>
  <c r="C267" i="1" s="1"/>
  <c r="M266" i="1"/>
  <c r="K266" i="1"/>
  <c r="B266" i="1" s="1"/>
  <c r="A266" i="1"/>
  <c r="N265" i="1"/>
  <c r="M265" i="1"/>
  <c r="K265" i="1"/>
  <c r="A265" i="1" s="1"/>
  <c r="M264" i="1"/>
  <c r="K264" i="1"/>
  <c r="A264" i="1" s="1"/>
  <c r="K263" i="1"/>
  <c r="F263" i="1"/>
  <c r="M262" i="1"/>
  <c r="K262" i="1"/>
  <c r="M261" i="1"/>
  <c r="K261" i="1"/>
  <c r="A261" i="1" s="1"/>
  <c r="B261" i="1"/>
  <c r="M260" i="1"/>
  <c r="K260" i="1"/>
  <c r="F260" i="1" s="1"/>
  <c r="N260" i="1" s="1"/>
  <c r="M259" i="1"/>
  <c r="K259" i="1"/>
  <c r="F259" i="1" s="1"/>
  <c r="N259" i="1" s="1"/>
  <c r="N258" i="1"/>
  <c r="M258" i="1"/>
  <c r="K258" i="1"/>
  <c r="B258" i="1" s="1"/>
  <c r="N257" i="1"/>
  <c r="M257" i="1"/>
  <c r="K257" i="1"/>
  <c r="B257" i="1" s="1"/>
  <c r="K256" i="1"/>
  <c r="M255" i="1"/>
  <c r="K255" i="1"/>
  <c r="A255" i="1" s="1"/>
  <c r="F255" i="1"/>
  <c r="N255" i="1" s="1"/>
  <c r="C255" i="1"/>
  <c r="B255" i="1"/>
  <c r="M254" i="1"/>
  <c r="K254" i="1"/>
  <c r="F254" i="1" s="1"/>
  <c r="N254" i="1" s="1"/>
  <c r="C254" i="1"/>
  <c r="B254" i="1"/>
  <c r="A254" i="1"/>
  <c r="N253" i="1"/>
  <c r="M253" i="1"/>
  <c r="K253" i="1"/>
  <c r="C253" i="1" s="1"/>
  <c r="N252" i="1"/>
  <c r="M252" i="1"/>
  <c r="K252" i="1"/>
  <c r="A252" i="1" s="1"/>
  <c r="B252" i="1"/>
  <c r="M251" i="1"/>
  <c r="K251" i="1"/>
  <c r="C251" i="1" s="1"/>
  <c r="M250" i="1"/>
  <c r="K250" i="1"/>
  <c r="M249" i="1"/>
  <c r="K249" i="1"/>
  <c r="F249" i="1" s="1"/>
  <c r="N249" i="1" s="1"/>
  <c r="A249" i="1"/>
  <c r="N248" i="1"/>
  <c r="M248" i="1"/>
  <c r="K248" i="1"/>
  <c r="C248" i="1" s="1"/>
  <c r="N247" i="1"/>
  <c r="M247" i="1"/>
  <c r="K247" i="1"/>
  <c r="C247" i="1" s="1"/>
  <c r="B247" i="1"/>
  <c r="A247" i="1"/>
  <c r="N246" i="1"/>
  <c r="M246" i="1"/>
  <c r="K246" i="1"/>
  <c r="B246" i="1" s="1"/>
  <c r="M245" i="1"/>
  <c r="K245" i="1"/>
  <c r="B245" i="1" s="1"/>
  <c r="C245" i="1"/>
  <c r="M244" i="1"/>
  <c r="K244" i="1"/>
  <c r="C244" i="1" s="1"/>
  <c r="N243" i="1"/>
  <c r="M243" i="1"/>
  <c r="K243" i="1"/>
  <c r="A243" i="1" s="1"/>
  <c r="M242" i="1"/>
  <c r="K242" i="1"/>
  <c r="F242" i="1" s="1"/>
  <c r="N242" i="1" s="1"/>
  <c r="A242" i="1"/>
  <c r="M241" i="1"/>
  <c r="K241" i="1"/>
  <c r="B241" i="1" s="1"/>
  <c r="M240" i="1"/>
  <c r="K240" i="1"/>
  <c r="C240" i="1" s="1"/>
  <c r="B240" i="1"/>
  <c r="A240" i="1"/>
  <c r="N239" i="1"/>
  <c r="M239" i="1"/>
  <c r="K239" i="1"/>
  <c r="C239" i="1" s="1"/>
  <c r="M238" i="1"/>
  <c r="K238" i="1"/>
  <c r="B238" i="1" s="1"/>
  <c r="M237" i="1"/>
  <c r="K237" i="1"/>
  <c r="C237" i="1" s="1"/>
  <c r="B237" i="1"/>
  <c r="M236" i="1"/>
  <c r="K236" i="1"/>
  <c r="F236" i="1" s="1"/>
  <c r="N236" i="1" s="1"/>
  <c r="M235" i="1"/>
  <c r="K235" i="1"/>
  <c r="F235" i="1" s="1"/>
  <c r="N235" i="1" s="1"/>
  <c r="M234" i="1"/>
  <c r="K234" i="1"/>
  <c r="B234" i="1" s="1"/>
  <c r="A234" i="1"/>
  <c r="N233" i="1"/>
  <c r="M233" i="1"/>
  <c r="K233" i="1"/>
  <c r="B233" i="1" s="1"/>
  <c r="N232" i="1"/>
  <c r="M232" i="1"/>
  <c r="K232" i="1"/>
  <c r="B232" i="1" s="1"/>
  <c r="M231" i="1"/>
  <c r="K231" i="1"/>
  <c r="B231" i="1" s="1"/>
  <c r="M230" i="1"/>
  <c r="K230" i="1"/>
  <c r="F230" i="1"/>
  <c r="N230" i="1" s="1"/>
  <c r="C230" i="1"/>
  <c r="K229" i="1"/>
  <c r="N228" i="1"/>
  <c r="M228" i="1"/>
  <c r="K228" i="1"/>
  <c r="B228" i="1"/>
  <c r="M227" i="1"/>
  <c r="K227" i="1"/>
  <c r="C227" i="1" s="1"/>
  <c r="M226" i="1"/>
  <c r="K226" i="1"/>
  <c r="F226" i="1" s="1"/>
  <c r="N226" i="1" s="1"/>
  <c r="M225" i="1"/>
  <c r="K225" i="1"/>
  <c r="C225" i="1" s="1"/>
  <c r="A225" i="1"/>
  <c r="M224" i="1"/>
  <c r="K224" i="1"/>
  <c r="F224" i="1" s="1"/>
  <c r="N224" i="1" s="1"/>
  <c r="B224" i="1"/>
  <c r="A224" i="1"/>
  <c r="M223" i="1"/>
  <c r="K223" i="1"/>
  <c r="B223" i="1" s="1"/>
  <c r="C223" i="1"/>
  <c r="N222" i="1"/>
  <c r="M222" i="1"/>
  <c r="K222" i="1"/>
  <c r="A222" i="1" s="1"/>
  <c r="M221" i="1"/>
  <c r="K221" i="1"/>
  <c r="M220" i="1"/>
  <c r="K220" i="1"/>
  <c r="A220" i="1" s="1"/>
  <c r="B220" i="1"/>
  <c r="M219" i="1"/>
  <c r="K219" i="1"/>
  <c r="B219" i="1"/>
  <c r="M218" i="1"/>
  <c r="K218" i="1"/>
  <c r="F218" i="1" s="1"/>
  <c r="N218" i="1" s="1"/>
  <c r="M217" i="1"/>
  <c r="K217" i="1"/>
  <c r="C217" i="1"/>
  <c r="B217" i="1"/>
  <c r="M216" i="1"/>
  <c r="K216" i="1"/>
  <c r="B216" i="1" s="1"/>
  <c r="A216" i="1"/>
  <c r="M215" i="1"/>
  <c r="K215" i="1"/>
  <c r="F215" i="1" s="1"/>
  <c r="N215" i="1" s="1"/>
  <c r="M214" i="1"/>
  <c r="K214" i="1"/>
  <c r="A214" i="1" s="1"/>
  <c r="M213" i="1"/>
  <c r="K213" i="1"/>
  <c r="F213" i="1" s="1"/>
  <c r="N213" i="1" s="1"/>
  <c r="B213" i="1"/>
  <c r="N212" i="1"/>
  <c r="M212" i="1"/>
  <c r="K212" i="1"/>
  <c r="A212" i="1" s="1"/>
  <c r="N211" i="1"/>
  <c r="M211" i="1"/>
  <c r="K211" i="1"/>
  <c r="C211" i="1" s="1"/>
  <c r="M210" i="1"/>
  <c r="K210" i="1"/>
  <c r="C210" i="1" s="1"/>
  <c r="M209" i="1"/>
  <c r="K209" i="1"/>
  <c r="F209" i="1" s="1"/>
  <c r="N209" i="1" s="1"/>
  <c r="M208" i="1"/>
  <c r="K208" i="1"/>
  <c r="F208" i="1"/>
  <c r="N208" i="1" s="1"/>
  <c r="N207" i="1"/>
  <c r="M207" i="1"/>
  <c r="K207" i="1"/>
  <c r="C207" i="1" s="1"/>
  <c r="B207" i="1"/>
  <c r="A207" i="1"/>
  <c r="M206" i="1"/>
  <c r="K206" i="1"/>
  <c r="B206" i="1" s="1"/>
  <c r="M205" i="1"/>
  <c r="K205" i="1"/>
  <c r="F205" i="1" s="1"/>
  <c r="N205" i="1" s="1"/>
  <c r="M204" i="1"/>
  <c r="K204" i="1"/>
  <c r="F204" i="1" s="1"/>
  <c r="N204" i="1" s="1"/>
  <c r="N203" i="1"/>
  <c r="M203" i="1"/>
  <c r="K203" i="1"/>
  <c r="B203" i="1" s="1"/>
  <c r="M202" i="1"/>
  <c r="K202" i="1"/>
  <c r="C202" i="1"/>
  <c r="A202" i="1"/>
  <c r="N201" i="1"/>
  <c r="M201" i="1"/>
  <c r="K201" i="1"/>
  <c r="B201" i="1" s="1"/>
  <c r="N200" i="1"/>
  <c r="M200" i="1"/>
  <c r="K200" i="1"/>
  <c r="A200" i="1" s="1"/>
  <c r="M199" i="1"/>
  <c r="K199" i="1"/>
  <c r="F199" i="1" s="1"/>
  <c r="N199" i="1" s="1"/>
  <c r="M198" i="1"/>
  <c r="K198" i="1"/>
  <c r="A198" i="1" s="1"/>
  <c r="M197" i="1"/>
  <c r="K197" i="1"/>
  <c r="C197" i="1" s="1"/>
  <c r="B197" i="1"/>
  <c r="A197" i="1"/>
  <c r="N196" i="1"/>
  <c r="M196" i="1"/>
  <c r="K196" i="1"/>
  <c r="C196" i="1" s="1"/>
  <c r="M195" i="1"/>
  <c r="K195" i="1"/>
  <c r="B195" i="1"/>
  <c r="A195" i="1"/>
  <c r="M194" i="1"/>
  <c r="K194" i="1"/>
  <c r="C194" i="1" s="1"/>
  <c r="F194" i="1"/>
  <c r="N194" i="1" s="1"/>
  <c r="M193" i="1"/>
  <c r="K193" i="1"/>
  <c r="F193" i="1" s="1"/>
  <c r="N193" i="1" s="1"/>
  <c r="M192" i="1"/>
  <c r="K192" i="1"/>
  <c r="B192" i="1" s="1"/>
  <c r="F192" i="1"/>
  <c r="N192" i="1" s="1"/>
  <c r="C192" i="1"/>
  <c r="M191" i="1"/>
  <c r="K191" i="1"/>
  <c r="B191" i="1" s="1"/>
  <c r="N190" i="1"/>
  <c r="M190" i="1"/>
  <c r="K190" i="1"/>
  <c r="B190" i="1" s="1"/>
  <c r="M189" i="1"/>
  <c r="K189" i="1"/>
  <c r="F189" i="1" s="1"/>
  <c r="N189" i="1" s="1"/>
  <c r="A189" i="1"/>
  <c r="M188" i="1"/>
  <c r="K188" i="1"/>
  <c r="C188" i="1" s="1"/>
  <c r="M187" i="1"/>
  <c r="K187" i="1"/>
  <c r="F187" i="1" s="1"/>
  <c r="N187" i="1" s="1"/>
  <c r="M186" i="1"/>
  <c r="K186" i="1"/>
  <c r="B186" i="1" s="1"/>
  <c r="M185" i="1"/>
  <c r="K185" i="1"/>
  <c r="A185" i="1" s="1"/>
  <c r="B185" i="1"/>
  <c r="N184" i="1"/>
  <c r="M184" i="1"/>
  <c r="K184" i="1"/>
  <c r="C184" i="1" s="1"/>
  <c r="M183" i="1"/>
  <c r="K183" i="1"/>
  <c r="M182" i="1"/>
  <c r="K182" i="1"/>
  <c r="F182" i="1"/>
  <c r="N182" i="1" s="1"/>
  <c r="C182" i="1"/>
  <c r="B182" i="1"/>
  <c r="A182" i="1"/>
  <c r="N181" i="1"/>
  <c r="M181" i="1"/>
  <c r="K181" i="1"/>
  <c r="C181" i="1" s="1"/>
  <c r="M180" i="1"/>
  <c r="K180" i="1"/>
  <c r="B180" i="1" s="1"/>
  <c r="M179" i="1"/>
  <c r="K179" i="1"/>
  <c r="C179" i="1" s="1"/>
  <c r="N178" i="1"/>
  <c r="M178" i="1"/>
  <c r="K178" i="1"/>
  <c r="C178" i="1" s="1"/>
  <c r="M177" i="1"/>
  <c r="K177" i="1"/>
  <c r="B177" i="1" s="1"/>
  <c r="M176" i="1"/>
  <c r="K176" i="1"/>
  <c r="B176" i="1" s="1"/>
  <c r="F176" i="1"/>
  <c r="N176" i="1" s="1"/>
  <c r="N175" i="1"/>
  <c r="M175" i="1"/>
  <c r="K175" i="1"/>
  <c r="C175" i="1" s="1"/>
  <c r="M174" i="1"/>
  <c r="K174" i="1"/>
  <c r="B174" i="1" s="1"/>
  <c r="M173" i="1"/>
  <c r="K173" i="1"/>
  <c r="F173" i="1" s="1"/>
  <c r="N173" i="1" s="1"/>
  <c r="B173" i="1"/>
  <c r="A173" i="1"/>
  <c r="M172" i="1"/>
  <c r="K172" i="1"/>
  <c r="F172" i="1" s="1"/>
  <c r="N172" i="1" s="1"/>
  <c r="C172" i="1"/>
  <c r="B172" i="1"/>
  <c r="A172" i="1"/>
  <c r="M171" i="1"/>
  <c r="K171" i="1"/>
  <c r="C171" i="1" s="1"/>
  <c r="B171" i="1"/>
  <c r="M170" i="1"/>
  <c r="K170" i="1"/>
  <c r="B170" i="1" s="1"/>
  <c r="M169" i="1"/>
  <c r="K169" i="1"/>
  <c r="A169" i="1" s="1"/>
  <c r="N168" i="1"/>
  <c r="M168" i="1"/>
  <c r="K168" i="1"/>
  <c r="C168" i="1" s="1"/>
  <c r="A168" i="1"/>
  <c r="M167" i="1"/>
  <c r="K167" i="1"/>
  <c r="B167" i="1" s="1"/>
  <c r="M166" i="1"/>
  <c r="K166" i="1"/>
  <c r="C166" i="1"/>
  <c r="B166" i="1"/>
  <c r="N165" i="1"/>
  <c r="M165" i="1"/>
  <c r="K165" i="1"/>
  <c r="C165" i="1" s="1"/>
  <c r="M164" i="1"/>
  <c r="K164" i="1"/>
  <c r="B164" i="1" s="1"/>
  <c r="N163" i="1"/>
  <c r="M163" i="1"/>
  <c r="K163" i="1"/>
  <c r="C163" i="1" s="1"/>
  <c r="A163" i="1"/>
  <c r="M162" i="1"/>
  <c r="K162" i="1"/>
  <c r="C162" i="1" s="1"/>
  <c r="A162" i="1"/>
  <c r="M161" i="1"/>
  <c r="K161" i="1"/>
  <c r="B161" i="1" s="1"/>
  <c r="C161" i="1"/>
  <c r="N160" i="1"/>
  <c r="M160" i="1"/>
  <c r="K160" i="1"/>
  <c r="C160" i="1" s="1"/>
  <c r="M159" i="1"/>
  <c r="K159" i="1"/>
  <c r="C159" i="1" s="1"/>
  <c r="N158" i="1"/>
  <c r="M158" i="1"/>
  <c r="K158" i="1"/>
  <c r="A158" i="1" s="1"/>
  <c r="M157" i="1"/>
  <c r="K157" i="1"/>
  <c r="F157" i="1" s="1"/>
  <c r="N157" i="1" s="1"/>
  <c r="C157" i="1"/>
  <c r="N156" i="1"/>
  <c r="M156" i="1"/>
  <c r="K156" i="1"/>
  <c r="B156" i="1" s="1"/>
  <c r="M155" i="1"/>
  <c r="K155" i="1"/>
  <c r="A155" i="1" s="1"/>
  <c r="F155" i="1"/>
  <c r="N155" i="1" s="1"/>
  <c r="C155" i="1"/>
  <c r="B155" i="1"/>
  <c r="N154" i="1"/>
  <c r="M154" i="1"/>
  <c r="K154" i="1"/>
  <c r="C154" i="1" s="1"/>
  <c r="A154" i="1"/>
  <c r="M153" i="1"/>
  <c r="K153" i="1"/>
  <c r="B153" i="1" s="1"/>
  <c r="M152" i="1"/>
  <c r="K152" i="1"/>
  <c r="A152" i="1"/>
  <c r="M151" i="1"/>
  <c r="K151" i="1"/>
  <c r="F151" i="1" s="1"/>
  <c r="N151" i="1" s="1"/>
  <c r="M150" i="1"/>
  <c r="K150" i="1"/>
  <c r="C150" i="1" s="1"/>
  <c r="M149" i="1"/>
  <c r="K149" i="1"/>
  <c r="B149" i="1" s="1"/>
  <c r="N148" i="1"/>
  <c r="M148" i="1"/>
  <c r="K148" i="1"/>
  <c r="C148" i="1" s="1"/>
  <c r="B148" i="1"/>
  <c r="A148" i="1"/>
  <c r="N147" i="1"/>
  <c r="M147" i="1"/>
  <c r="K147" i="1"/>
  <c r="B147" i="1" s="1"/>
  <c r="K146" i="1"/>
  <c r="N145" i="1"/>
  <c r="M145" i="1"/>
  <c r="K145" i="1"/>
  <c r="A145" i="1" s="1"/>
  <c r="M144" i="1"/>
  <c r="K144" i="1"/>
  <c r="F144" i="1" s="1"/>
  <c r="N144" i="1" s="1"/>
  <c r="C144" i="1"/>
  <c r="A144" i="1"/>
  <c r="N143" i="1"/>
  <c r="M143" i="1"/>
  <c r="K143" i="1"/>
  <c r="B143" i="1" s="1"/>
  <c r="M142" i="1"/>
  <c r="K142" i="1"/>
  <c r="F142" i="1" s="1"/>
  <c r="N142" i="1" s="1"/>
  <c r="C142" i="1"/>
  <c r="A142" i="1"/>
  <c r="M141" i="1"/>
  <c r="K141" i="1"/>
  <c r="A141" i="1" s="1"/>
  <c r="M140" i="1"/>
  <c r="K140" i="1"/>
  <c r="C140" i="1" s="1"/>
  <c r="M139" i="1"/>
  <c r="K139" i="1"/>
  <c r="B139" i="1" s="1"/>
  <c r="N138" i="1"/>
  <c r="M138" i="1"/>
  <c r="K138" i="1"/>
  <c r="C138" i="1" s="1"/>
  <c r="B138" i="1"/>
  <c r="A138" i="1"/>
  <c r="N137" i="1"/>
  <c r="M137" i="1"/>
  <c r="K137" i="1"/>
  <c r="B137" i="1" s="1"/>
  <c r="A137" i="1"/>
  <c r="N136" i="1"/>
  <c r="M136" i="1"/>
  <c r="K136" i="1"/>
  <c r="A136" i="1" s="1"/>
  <c r="C136" i="1"/>
  <c r="B136" i="1"/>
  <c r="N135" i="1"/>
  <c r="M135" i="1"/>
  <c r="K135" i="1"/>
  <c r="B135" i="1" s="1"/>
  <c r="M134" i="1"/>
  <c r="K134" i="1"/>
  <c r="F134" i="1" s="1"/>
  <c r="N134" i="1" s="1"/>
  <c r="C134" i="1"/>
  <c r="B134" i="1"/>
  <c r="A134" i="1"/>
  <c r="M133" i="1"/>
  <c r="K133" i="1"/>
  <c r="F133" i="1" s="1"/>
  <c r="N133" i="1" s="1"/>
  <c r="M132" i="1"/>
  <c r="K132" i="1"/>
  <c r="C132" i="1" s="1"/>
  <c r="B132" i="1"/>
  <c r="M131" i="1"/>
  <c r="K131" i="1"/>
  <c r="B131" i="1" s="1"/>
  <c r="M130" i="1"/>
  <c r="K130" i="1"/>
  <c r="B130" i="1" s="1"/>
  <c r="F130" i="1"/>
  <c r="N130" i="1" s="1"/>
  <c r="N129" i="1"/>
  <c r="M129" i="1"/>
  <c r="K129" i="1"/>
  <c r="C129" i="1" s="1"/>
  <c r="A129" i="1"/>
  <c r="M128" i="1"/>
  <c r="K128" i="1"/>
  <c r="N127" i="1"/>
  <c r="M127" i="1"/>
  <c r="K127" i="1"/>
  <c r="C127" i="1"/>
  <c r="B127" i="1"/>
  <c r="A127" i="1"/>
  <c r="M126" i="1"/>
  <c r="K126" i="1"/>
  <c r="C126" i="1" s="1"/>
  <c r="F126" i="1"/>
  <c r="N126" i="1" s="1"/>
  <c r="M125" i="1"/>
  <c r="K125" i="1"/>
  <c r="B125" i="1" s="1"/>
  <c r="A125" i="1"/>
  <c r="M124" i="1"/>
  <c r="K124" i="1"/>
  <c r="F124" i="1" s="1"/>
  <c r="N124" i="1" s="1"/>
  <c r="M123" i="1"/>
  <c r="K123" i="1"/>
  <c r="F123" i="1" s="1"/>
  <c r="N123" i="1" s="1"/>
  <c r="M122" i="1"/>
  <c r="K122" i="1"/>
  <c r="C122" i="1" s="1"/>
  <c r="N121" i="1"/>
  <c r="M121" i="1"/>
  <c r="K121" i="1"/>
  <c r="A121" i="1" s="1"/>
  <c r="C121" i="1"/>
  <c r="M120" i="1"/>
  <c r="K120" i="1"/>
  <c r="F120" i="1" s="1"/>
  <c r="N120" i="1" s="1"/>
  <c r="M119" i="1"/>
  <c r="K119" i="1"/>
  <c r="C119" i="1" s="1"/>
  <c r="A119" i="1"/>
  <c r="N118" i="1"/>
  <c r="M118" i="1"/>
  <c r="K118" i="1"/>
  <c r="A118" i="1" s="1"/>
  <c r="N117" i="1"/>
  <c r="M117" i="1"/>
  <c r="K117" i="1"/>
  <c r="C117" i="1" s="1"/>
  <c r="M116" i="1"/>
  <c r="K116" i="1"/>
  <c r="B116" i="1" s="1"/>
  <c r="M115" i="1"/>
  <c r="K115" i="1"/>
  <c r="A115" i="1" s="1"/>
  <c r="B115" i="1"/>
  <c r="M114" i="1"/>
  <c r="K114" i="1"/>
  <c r="F114" i="1" s="1"/>
  <c r="N114" i="1" s="1"/>
  <c r="B114" i="1"/>
  <c r="M113" i="1"/>
  <c r="K113" i="1"/>
  <c r="M112" i="1"/>
  <c r="K112" i="1"/>
  <c r="B112" i="1" s="1"/>
  <c r="F112" i="1"/>
  <c r="N112" i="1" s="1"/>
  <c r="C112" i="1"/>
  <c r="A112" i="1"/>
  <c r="N111" i="1"/>
  <c r="M111" i="1"/>
  <c r="K111" i="1"/>
  <c r="C111" i="1" s="1"/>
  <c r="N110" i="1"/>
  <c r="M110" i="1"/>
  <c r="K110" i="1"/>
  <c r="B110" i="1" s="1"/>
  <c r="A110" i="1"/>
  <c r="M109" i="1"/>
  <c r="K109" i="1"/>
  <c r="C109" i="1" s="1"/>
  <c r="F109" i="1"/>
  <c r="N109" i="1" s="1"/>
  <c r="B109" i="1"/>
  <c r="A109" i="1"/>
  <c r="M108" i="1"/>
  <c r="K108" i="1"/>
  <c r="A108" i="1"/>
  <c r="M107" i="1"/>
  <c r="K107" i="1"/>
  <c r="C107" i="1" s="1"/>
  <c r="M106" i="1"/>
  <c r="K106" i="1"/>
  <c r="B106" i="1" s="1"/>
  <c r="M105" i="1"/>
  <c r="K105" i="1"/>
  <c r="A105" i="1" s="1"/>
  <c r="F105" i="1"/>
  <c r="N105" i="1" s="1"/>
  <c r="C105" i="1"/>
  <c r="B105" i="1"/>
  <c r="M104" i="1"/>
  <c r="K104" i="1"/>
  <c r="F104" i="1" s="1"/>
  <c r="N104" i="1" s="1"/>
  <c r="A104" i="1"/>
  <c r="M103" i="1"/>
  <c r="K103" i="1"/>
  <c r="C103" i="1" s="1"/>
  <c r="M102" i="1"/>
  <c r="K102" i="1"/>
  <c r="C102" i="1" s="1"/>
  <c r="M101" i="1"/>
  <c r="K101" i="1"/>
  <c r="C101" i="1" s="1"/>
  <c r="M100" i="1"/>
  <c r="K100" i="1"/>
  <c r="F100" i="1" s="1"/>
  <c r="N100" i="1" s="1"/>
  <c r="A100" i="1"/>
  <c r="M99" i="1"/>
  <c r="K99" i="1"/>
  <c r="F99" i="1" s="1"/>
  <c r="N99" i="1" s="1"/>
  <c r="M98" i="1"/>
  <c r="K98" i="1"/>
  <c r="C98" i="1" s="1"/>
  <c r="M97" i="1"/>
  <c r="K97" i="1"/>
  <c r="C97" i="1" s="1"/>
  <c r="B97" i="1"/>
  <c r="A97" i="1"/>
  <c r="M96" i="1"/>
  <c r="K96" i="1"/>
  <c r="F96" i="1" s="1"/>
  <c r="N96" i="1" s="1"/>
  <c r="C96" i="1"/>
  <c r="A96" i="1"/>
  <c r="N95" i="1"/>
  <c r="M95" i="1"/>
  <c r="K95" i="1"/>
  <c r="B95" i="1" s="1"/>
  <c r="A95" i="1"/>
  <c r="M94" i="1"/>
  <c r="K94" i="1"/>
  <c r="C94" i="1" s="1"/>
  <c r="M93" i="1"/>
  <c r="K93" i="1"/>
  <c r="N92" i="1"/>
  <c r="M92" i="1"/>
  <c r="K92" i="1"/>
  <c r="C92" i="1" s="1"/>
  <c r="M91" i="1"/>
  <c r="K91" i="1"/>
  <c r="C91" i="1" s="1"/>
  <c r="F91" i="1"/>
  <c r="N91" i="1" s="1"/>
  <c r="N90" i="1"/>
  <c r="M90" i="1"/>
  <c r="K90" i="1"/>
  <c r="C90" i="1" s="1"/>
  <c r="B90" i="1"/>
  <c r="N89" i="1"/>
  <c r="M89" i="1"/>
  <c r="K89" i="1"/>
  <c r="B89" i="1" s="1"/>
  <c r="N88" i="1"/>
  <c r="M88" i="1"/>
  <c r="K88" i="1"/>
  <c r="C88" i="1" s="1"/>
  <c r="M87" i="1"/>
  <c r="K87" i="1"/>
  <c r="C87" i="1" s="1"/>
  <c r="M86" i="1"/>
  <c r="K86" i="1"/>
  <c r="C86" i="1" s="1"/>
  <c r="F86" i="1"/>
  <c r="N86" i="1" s="1"/>
  <c r="A86" i="1"/>
  <c r="M85" i="1"/>
  <c r="K85" i="1"/>
  <c r="F85" i="1" s="1"/>
  <c r="N85" i="1" s="1"/>
  <c r="M84" i="1"/>
  <c r="K84" i="1"/>
  <c r="C84" i="1" s="1"/>
  <c r="F84" i="1"/>
  <c r="N84" i="1" s="1"/>
  <c r="B84" i="1"/>
  <c r="N83" i="1"/>
  <c r="M83" i="1"/>
  <c r="K83" i="1"/>
  <c r="B83" i="1" s="1"/>
  <c r="N82" i="1"/>
  <c r="M82" i="1"/>
  <c r="K82" i="1"/>
  <c r="C82" i="1" s="1"/>
  <c r="B82" i="1"/>
  <c r="M81" i="1"/>
  <c r="K81" i="1"/>
  <c r="C81" i="1" s="1"/>
  <c r="M80" i="1"/>
  <c r="K80" i="1"/>
  <c r="C80" i="1" s="1"/>
  <c r="F80" i="1"/>
  <c r="N80" i="1" s="1"/>
  <c r="B80" i="1"/>
  <c r="A80" i="1"/>
  <c r="N79" i="1"/>
  <c r="M79" i="1"/>
  <c r="K79" i="1"/>
  <c r="C79" i="1" s="1"/>
  <c r="N78" i="1"/>
  <c r="M78" i="1"/>
  <c r="K78" i="1"/>
  <c r="B78" i="1" s="1"/>
  <c r="M77" i="1"/>
  <c r="K77" i="1"/>
  <c r="F77" i="1" s="1"/>
  <c r="N77" i="1" s="1"/>
  <c r="C77" i="1"/>
  <c r="N76" i="1"/>
  <c r="M76" i="1"/>
  <c r="K76" i="1"/>
  <c r="A76" i="1"/>
  <c r="M75" i="1"/>
  <c r="K75" i="1"/>
  <c r="C75" i="1" s="1"/>
  <c r="A75" i="1"/>
  <c r="M74" i="1"/>
  <c r="K74" i="1"/>
  <c r="A74" i="1" s="1"/>
  <c r="M73" i="1"/>
  <c r="K73" i="1"/>
  <c r="C73" i="1" s="1"/>
  <c r="F73" i="1"/>
  <c r="N73" i="1" s="1"/>
  <c r="B73" i="1"/>
  <c r="N72" i="1"/>
  <c r="M72" i="1"/>
  <c r="K72" i="1"/>
  <c r="B72" i="1" s="1"/>
  <c r="N71" i="1"/>
  <c r="M71" i="1"/>
  <c r="K71" i="1"/>
  <c r="C71" i="1" s="1"/>
  <c r="M70" i="1"/>
  <c r="K70" i="1"/>
  <c r="M69" i="1"/>
  <c r="K69" i="1"/>
  <c r="C69" i="1" s="1"/>
  <c r="F69" i="1"/>
  <c r="N69" i="1" s="1"/>
  <c r="B69" i="1"/>
  <c r="A69" i="1"/>
  <c r="M68" i="1"/>
  <c r="K68" i="1"/>
  <c r="M67" i="1"/>
  <c r="K67" i="1"/>
  <c r="F67" i="1" s="1"/>
  <c r="N67" i="1" s="1"/>
  <c r="C67" i="1"/>
  <c r="B67" i="1"/>
  <c r="A67" i="1"/>
  <c r="M66" i="1"/>
  <c r="K66" i="1"/>
  <c r="C66" i="1" s="1"/>
  <c r="M65" i="1"/>
  <c r="K65" i="1"/>
  <c r="C65" i="1" s="1"/>
  <c r="A65" i="1"/>
  <c r="N64" i="1"/>
  <c r="M64" i="1"/>
  <c r="K64" i="1"/>
  <c r="M63" i="1"/>
  <c r="K63" i="1"/>
  <c r="C63" i="1" s="1"/>
  <c r="A63" i="1"/>
  <c r="K62" i="1"/>
  <c r="A62" i="1" s="1"/>
  <c r="F62" i="1"/>
  <c r="M61" i="1"/>
  <c r="K61" i="1"/>
  <c r="M60" i="1"/>
  <c r="K60" i="1"/>
  <c r="C60" i="1" s="1"/>
  <c r="F60" i="1"/>
  <c r="N60" i="1" s="1"/>
  <c r="M59" i="1"/>
  <c r="K59" i="1"/>
  <c r="C59" i="1" s="1"/>
  <c r="K58" i="1"/>
  <c r="M57" i="1"/>
  <c r="K57" i="1"/>
  <c r="C57" i="1" s="1"/>
  <c r="N56" i="1"/>
  <c r="M56" i="1"/>
  <c r="K56" i="1"/>
  <c r="B56" i="1" s="1"/>
  <c r="C56" i="1"/>
  <c r="A56" i="1"/>
  <c r="N55" i="1"/>
  <c r="M55" i="1"/>
  <c r="K55" i="1"/>
  <c r="C55" i="1" s="1"/>
  <c r="N54" i="1"/>
  <c r="M54" i="1"/>
  <c r="K54" i="1"/>
  <c r="B54" i="1" s="1"/>
  <c r="N53" i="1"/>
  <c r="M53" i="1"/>
  <c r="K53" i="1"/>
  <c r="C53" i="1"/>
  <c r="B53" i="1"/>
  <c r="A53" i="1"/>
  <c r="N52" i="1"/>
  <c r="M52" i="1"/>
  <c r="K52" i="1"/>
  <c r="B52" i="1" s="1"/>
  <c r="C52" i="1"/>
  <c r="N51" i="1"/>
  <c r="M51" i="1"/>
  <c r="K51" i="1"/>
  <c r="C51" i="1" s="1"/>
  <c r="M50" i="1"/>
  <c r="K50" i="1"/>
  <c r="C50" i="1" s="1"/>
  <c r="F50" i="1"/>
  <c r="N50" i="1" s="1"/>
  <c r="B50" i="1"/>
  <c r="A50" i="1"/>
  <c r="M49" i="1"/>
  <c r="K49" i="1"/>
  <c r="F49" i="1" s="1"/>
  <c r="N49" i="1" s="1"/>
  <c r="C49" i="1"/>
  <c r="A49" i="1"/>
  <c r="M48" i="1"/>
  <c r="K48" i="1"/>
  <c r="B48" i="1" s="1"/>
  <c r="F48" i="1"/>
  <c r="N48" i="1" s="1"/>
  <c r="M47" i="1"/>
  <c r="K47" i="1"/>
  <c r="C47" i="1" s="1"/>
  <c r="A47" i="1"/>
  <c r="M46" i="1"/>
  <c r="K46" i="1"/>
  <c r="C46" i="1" s="1"/>
  <c r="F46" i="1"/>
  <c r="N46" i="1" s="1"/>
  <c r="M45" i="1"/>
  <c r="K45" i="1"/>
  <c r="F45" i="1" s="1"/>
  <c r="N45" i="1" s="1"/>
  <c r="C45" i="1"/>
  <c r="A45" i="1"/>
  <c r="M44" i="1"/>
  <c r="K44" i="1"/>
  <c r="F44" i="1" s="1"/>
  <c r="N44" i="1" s="1"/>
  <c r="M43" i="1"/>
  <c r="K43" i="1"/>
  <c r="C43" i="1" s="1"/>
  <c r="A43" i="1"/>
  <c r="M42" i="1"/>
  <c r="K42" i="1"/>
  <c r="C42" i="1" s="1"/>
  <c r="A42" i="1"/>
  <c r="M41" i="1"/>
  <c r="K41" i="1"/>
  <c r="F41" i="1" s="1"/>
  <c r="N41" i="1" s="1"/>
  <c r="C41" i="1"/>
  <c r="A41" i="1"/>
  <c r="M40" i="1"/>
  <c r="K40" i="1"/>
  <c r="A40" i="1" s="1"/>
  <c r="C40" i="1"/>
  <c r="B40" i="1"/>
  <c r="M39" i="1"/>
  <c r="K39" i="1"/>
  <c r="C39" i="1" s="1"/>
  <c r="N38" i="1"/>
  <c r="M38" i="1"/>
  <c r="K38" i="1"/>
  <c r="B38" i="1" s="1"/>
  <c r="A38" i="1"/>
  <c r="M37" i="1"/>
  <c r="K37" i="1"/>
  <c r="F37" i="1" s="1"/>
  <c r="N37" i="1" s="1"/>
  <c r="M36" i="1"/>
  <c r="K36" i="1"/>
  <c r="C36" i="1" s="1"/>
  <c r="N35" i="1"/>
  <c r="M35" i="1"/>
  <c r="K35" i="1"/>
  <c r="M34" i="1"/>
  <c r="K34" i="1"/>
  <c r="B34" i="1" s="1"/>
  <c r="F34" i="1"/>
  <c r="N34" i="1" s="1"/>
  <c r="M33" i="1"/>
  <c r="K33" i="1"/>
  <c r="M32" i="1"/>
  <c r="K32" i="1"/>
  <c r="C32" i="1" s="1"/>
  <c r="F32" i="1"/>
  <c r="N32" i="1" s="1"/>
  <c r="M31" i="1"/>
  <c r="K31" i="1"/>
  <c r="F31" i="1" s="1"/>
  <c r="N31" i="1" s="1"/>
  <c r="N30" i="1"/>
  <c r="M30" i="1"/>
  <c r="K30" i="1"/>
  <c r="C30" i="1" s="1"/>
  <c r="B30" i="1"/>
  <c r="M29" i="1"/>
  <c r="K29" i="1"/>
  <c r="F29" i="1"/>
  <c r="N29" i="1" s="1"/>
  <c r="M28" i="1"/>
  <c r="K28" i="1"/>
  <c r="F28" i="1" s="1"/>
  <c r="N28" i="1" s="1"/>
  <c r="A28" i="1"/>
  <c r="M27" i="1"/>
  <c r="K27" i="1"/>
  <c r="C27" i="1" s="1"/>
  <c r="M26" i="1"/>
  <c r="K26" i="1"/>
  <c r="C26" i="1" s="1"/>
  <c r="A26" i="1"/>
  <c r="M25" i="1"/>
  <c r="K25" i="1"/>
  <c r="C25" i="1" s="1"/>
  <c r="M24" i="1"/>
  <c r="K24" i="1"/>
  <c r="C24" i="1" s="1"/>
  <c r="M23" i="1"/>
  <c r="K23" i="1"/>
  <c r="F23" i="1" s="1"/>
  <c r="N23" i="1" s="1"/>
  <c r="C23" i="1"/>
  <c r="B23" i="1"/>
  <c r="A23" i="1"/>
  <c r="M22" i="1"/>
  <c r="K22" i="1"/>
  <c r="C22" i="1" s="1"/>
  <c r="M21" i="1"/>
  <c r="K21" i="1"/>
  <c r="C21" i="1" s="1"/>
  <c r="A21" i="1"/>
  <c r="N20" i="1"/>
  <c r="M20" i="1"/>
  <c r="K20" i="1"/>
  <c r="C20" i="1" s="1"/>
  <c r="B20" i="1"/>
  <c r="N19" i="1"/>
  <c r="M19" i="1"/>
  <c r="K19" i="1"/>
  <c r="B19" i="1" s="1"/>
  <c r="M18" i="1"/>
  <c r="K18" i="1"/>
  <c r="F18" i="1" s="1"/>
  <c r="N18" i="1" s="1"/>
  <c r="C18" i="1"/>
  <c r="M17" i="1"/>
  <c r="K17" i="1"/>
  <c r="F17" i="1" s="1"/>
  <c r="N17" i="1" s="1"/>
  <c r="C17" i="1"/>
  <c r="B17" i="1"/>
  <c r="A17" i="1"/>
  <c r="M16" i="1"/>
  <c r="K16" i="1"/>
  <c r="C16" i="1" s="1"/>
  <c r="M15" i="1"/>
  <c r="K15" i="1"/>
  <c r="C15" i="1" s="1"/>
  <c r="F15" i="1"/>
  <c r="N15" i="1" s="1"/>
  <c r="B15" i="1"/>
  <c r="A15" i="1"/>
  <c r="M14" i="1"/>
  <c r="K14" i="1"/>
  <c r="F14" i="1" s="1"/>
  <c r="N14" i="1" s="1"/>
  <c r="M13" i="1"/>
  <c r="K13" i="1"/>
  <c r="F13" i="1"/>
  <c r="N13" i="1" s="1"/>
  <c r="C13" i="1"/>
  <c r="B13" i="1"/>
  <c r="A13" i="1"/>
  <c r="M12" i="1"/>
  <c r="K12" i="1"/>
  <c r="C12" i="1" s="1"/>
  <c r="N11" i="1"/>
  <c r="M11" i="1"/>
  <c r="K11" i="1"/>
  <c r="B11" i="1" s="1"/>
  <c r="A11" i="1"/>
  <c r="C113" i="1" l="1"/>
  <c r="F113" i="1"/>
  <c r="N113" i="1" s="1"/>
  <c r="A183" i="1"/>
  <c r="F183" i="1"/>
  <c r="N183" i="1" s="1"/>
  <c r="F660" i="1"/>
  <c r="N660" i="1" s="1"/>
  <c r="B660" i="1"/>
  <c r="A856" i="1"/>
  <c r="C856" i="1"/>
  <c r="A913" i="1"/>
  <c r="B913" i="1"/>
  <c r="C1021" i="1"/>
  <c r="A1021" i="1"/>
  <c r="B1092" i="1"/>
  <c r="A1092" i="1"/>
  <c r="F1092" i="1"/>
  <c r="N1092" i="1" s="1"/>
  <c r="C1092" i="1"/>
  <c r="F1150" i="1"/>
  <c r="N1150" i="1" s="1"/>
  <c r="A1150" i="1"/>
  <c r="B1170" i="1"/>
  <c r="C1170" i="1"/>
  <c r="F272" i="1"/>
  <c r="N272" i="1" s="1"/>
  <c r="B272" i="1"/>
  <c r="F483" i="1"/>
  <c r="N483" i="1" s="1"/>
  <c r="C483" i="1"/>
  <c r="B35" i="1"/>
  <c r="C35" i="1"/>
  <c r="F108" i="1"/>
  <c r="N108" i="1" s="1"/>
  <c r="B108" i="1"/>
  <c r="C474" i="1"/>
  <c r="A474" i="1"/>
  <c r="F474" i="1"/>
  <c r="N474" i="1" s="1"/>
  <c r="B474" i="1"/>
  <c r="C698" i="1"/>
  <c r="A698" i="1"/>
  <c r="B701" i="1"/>
  <c r="A701" i="1"/>
  <c r="F733" i="1"/>
  <c r="N733" i="1" s="1"/>
  <c r="C733" i="1"/>
  <c r="A733" i="1"/>
  <c r="B747" i="1"/>
  <c r="C747" i="1"/>
  <c r="C839" i="1"/>
  <c r="A839" i="1"/>
  <c r="A870" i="1"/>
  <c r="B870" i="1"/>
  <c r="F902" i="1"/>
  <c r="N902" i="1" s="1"/>
  <c r="C902" i="1"/>
  <c r="A902" i="1"/>
  <c r="C11" i="1"/>
  <c r="B21" i="1"/>
  <c r="C33" i="1"/>
  <c r="A33" i="1"/>
  <c r="C38" i="1"/>
  <c r="F40" i="1"/>
  <c r="N40" i="1" s="1"/>
  <c r="B42" i="1"/>
  <c r="A55" i="1"/>
  <c r="B65" i="1"/>
  <c r="C76" i="1"/>
  <c r="B76" i="1"/>
  <c r="C85" i="1"/>
  <c r="A87" i="1"/>
  <c r="A92" i="1"/>
  <c r="A98" i="1"/>
  <c r="F101" i="1"/>
  <c r="N101" i="1" s="1"/>
  <c r="B104" i="1"/>
  <c r="C110" i="1"/>
  <c r="F119" i="1"/>
  <c r="N119" i="1" s="1"/>
  <c r="F162" i="1"/>
  <c r="N162" i="1" s="1"/>
  <c r="F166" i="1"/>
  <c r="N166" i="1" s="1"/>
  <c r="A166" i="1"/>
  <c r="B169" i="1"/>
  <c r="C219" i="1"/>
  <c r="A219" i="1"/>
  <c r="C224" i="1"/>
  <c r="F240" i="1"/>
  <c r="N240" i="1" s="1"/>
  <c r="F245" i="1"/>
  <c r="N245" i="1" s="1"/>
  <c r="C252" i="1"/>
  <c r="A274" i="1"/>
  <c r="F293" i="1"/>
  <c r="N293" i="1" s="1"/>
  <c r="F308" i="1"/>
  <c r="N308" i="1" s="1"/>
  <c r="A314" i="1"/>
  <c r="F357" i="1"/>
  <c r="N357" i="1" s="1"/>
  <c r="C362" i="1"/>
  <c r="A362" i="1"/>
  <c r="C368" i="1"/>
  <c r="A390" i="1"/>
  <c r="C393" i="1"/>
  <c r="F440" i="1"/>
  <c r="N440" i="1" s="1"/>
  <c r="B538" i="1"/>
  <c r="A538" i="1"/>
  <c r="C561" i="1"/>
  <c r="F561" i="1"/>
  <c r="N561" i="1" s="1"/>
  <c r="A561" i="1"/>
  <c r="C564" i="1"/>
  <c r="A564" i="1"/>
  <c r="F584" i="1"/>
  <c r="N584" i="1" s="1"/>
  <c r="C584" i="1"/>
  <c r="A584" i="1"/>
  <c r="C597" i="1"/>
  <c r="A613" i="1"/>
  <c r="C613" i="1"/>
  <c r="A646" i="1"/>
  <c r="C646" i="1"/>
  <c r="F651" i="1"/>
  <c r="N651" i="1" s="1"/>
  <c r="C658" i="1"/>
  <c r="B691" i="1"/>
  <c r="C691" i="1"/>
  <c r="A737" i="1"/>
  <c r="C737" i="1"/>
  <c r="F762" i="1"/>
  <c r="N762" i="1" s="1"/>
  <c r="B762" i="1"/>
  <c r="A779" i="1"/>
  <c r="C817" i="1"/>
  <c r="A817" i="1"/>
  <c r="F944" i="1"/>
  <c r="N944" i="1" s="1"/>
  <c r="C568" i="1"/>
  <c r="F568" i="1"/>
  <c r="N568" i="1" s="1"/>
  <c r="A568" i="1"/>
  <c r="F152" i="1"/>
  <c r="N152" i="1" s="1"/>
  <c r="C152" i="1"/>
  <c r="A31" i="1"/>
  <c r="B55" i="1"/>
  <c r="F74" i="1"/>
  <c r="N74" i="1" s="1"/>
  <c r="C74" i="1"/>
  <c r="B92" i="1"/>
  <c r="A151" i="1"/>
  <c r="A178" i="1"/>
  <c r="B215" i="1"/>
  <c r="B314" i="1"/>
  <c r="A580" i="1"/>
  <c r="A731" i="1"/>
  <c r="B731" i="1"/>
  <c r="B734" i="1"/>
  <c r="F734" i="1"/>
  <c r="N734" i="1" s="1"/>
  <c r="A734" i="1"/>
  <c r="C447" i="1"/>
  <c r="F447" i="1"/>
  <c r="N447" i="1" s="1"/>
  <c r="B447" i="1"/>
  <c r="A447" i="1"/>
  <c r="F61" i="1"/>
  <c r="N61" i="1" s="1"/>
  <c r="C61" i="1"/>
  <c r="F93" i="1"/>
  <c r="N93" i="1" s="1"/>
  <c r="C93" i="1"/>
  <c r="C370" i="1"/>
  <c r="B370" i="1"/>
  <c r="A370" i="1"/>
  <c r="A500" i="1"/>
  <c r="C500" i="1"/>
  <c r="B500" i="1"/>
  <c r="A508" i="1"/>
  <c r="B508" i="1"/>
  <c r="B541" i="1"/>
  <c r="C541" i="1"/>
  <c r="F541" i="1"/>
  <c r="N541" i="1" s="1"/>
  <c r="B544" i="1"/>
  <c r="A544" i="1"/>
  <c r="B546" i="1"/>
  <c r="A546" i="1"/>
  <c r="F141" i="1"/>
  <c r="N141" i="1" s="1"/>
  <c r="C141" i="1"/>
  <c r="C169" i="1"/>
  <c r="A288" i="1"/>
  <c r="A341" i="1"/>
  <c r="B341" i="1"/>
  <c r="A347" i="1"/>
  <c r="B360" i="1"/>
  <c r="F360" i="1"/>
  <c r="N360" i="1" s="1"/>
  <c r="C360" i="1"/>
  <c r="C411" i="1"/>
  <c r="B416" i="1"/>
  <c r="C423" i="1"/>
  <c r="A423" i="1"/>
  <c r="B467" i="1"/>
  <c r="C498" i="1"/>
  <c r="B498" i="1"/>
  <c r="B567" i="1"/>
  <c r="F567" i="1"/>
  <c r="N567" i="1" s="1"/>
  <c r="F570" i="1"/>
  <c r="N570" i="1" s="1"/>
  <c r="C570" i="1"/>
  <c r="A616" i="1"/>
  <c r="A683" i="1"/>
  <c r="B683" i="1"/>
  <c r="F27" i="1"/>
  <c r="N27" i="1" s="1"/>
  <c r="C29" i="1"/>
  <c r="B29" i="1"/>
  <c r="C31" i="1"/>
  <c r="C34" i="1"/>
  <c r="A36" i="1"/>
  <c r="C48" i="1"/>
  <c r="A52" i="1"/>
  <c r="C70" i="1"/>
  <c r="A70" i="1"/>
  <c r="A73" i="1"/>
  <c r="A84" i="1"/>
  <c r="B107" i="1"/>
  <c r="A135" i="1"/>
  <c r="C151" i="1"/>
  <c r="A161" i="1"/>
  <c r="B165" i="1"/>
  <c r="F169" i="1"/>
  <c r="N169" i="1" s="1"/>
  <c r="C176" i="1"/>
  <c r="B178" i="1"/>
  <c r="A213" i="1"/>
  <c r="F217" i="1"/>
  <c r="N217" i="1" s="1"/>
  <c r="A217" i="1"/>
  <c r="A272" i="1"/>
  <c r="C288" i="1"/>
  <c r="C314" i="1"/>
  <c r="B379" i="1"/>
  <c r="C396" i="1"/>
  <c r="B396" i="1"/>
  <c r="C427" i="1"/>
  <c r="A463" i="1"/>
  <c r="B465" i="1"/>
  <c r="C467" i="1"/>
  <c r="A483" i="1"/>
  <c r="B517" i="1"/>
  <c r="A517" i="1"/>
  <c r="C545" i="1"/>
  <c r="B587" i="1"/>
  <c r="F616" i="1"/>
  <c r="N616" i="1" s="1"/>
  <c r="F626" i="1"/>
  <c r="N626" i="1" s="1"/>
  <c r="B626" i="1"/>
  <c r="A629" i="1"/>
  <c r="A638" i="1"/>
  <c r="C644" i="1"/>
  <c r="B644" i="1"/>
  <c r="A674" i="1"/>
  <c r="A679" i="1"/>
  <c r="B681" i="1"/>
  <c r="C686" i="1"/>
  <c r="C714" i="1"/>
  <c r="A714" i="1"/>
  <c r="F716" i="1"/>
  <c r="N716" i="1" s="1"/>
  <c r="B718" i="1"/>
  <c r="A840" i="1"/>
  <c r="B840" i="1"/>
  <c r="C920" i="1"/>
  <c r="A920" i="1"/>
  <c r="F976" i="1"/>
  <c r="N976" i="1" s="1"/>
  <c r="B976" i="1"/>
  <c r="F988" i="1"/>
  <c r="N988" i="1" s="1"/>
  <c r="B988" i="1"/>
  <c r="A1016" i="1"/>
  <c r="B1123" i="1"/>
  <c r="A1123" i="1"/>
  <c r="C215" i="1"/>
  <c r="A215" i="1"/>
  <c r="C347" i="1"/>
  <c r="F347" i="1"/>
  <c r="N347" i="1" s="1"/>
  <c r="A404" i="1"/>
  <c r="F404" i="1"/>
  <c r="N404" i="1" s="1"/>
  <c r="C404" i="1"/>
  <c r="B411" i="1"/>
  <c r="A411" i="1"/>
  <c r="F580" i="1"/>
  <c r="N580" i="1" s="1"/>
  <c r="B580" i="1"/>
  <c r="B818" i="1"/>
  <c r="C818" i="1"/>
  <c r="A818" i="1"/>
  <c r="B860" i="1"/>
  <c r="C860" i="1"/>
  <c r="A860" i="1"/>
  <c r="B128" i="1"/>
  <c r="C128" i="1"/>
  <c r="F279" i="1"/>
  <c r="N279" i="1" s="1"/>
  <c r="A279" i="1"/>
  <c r="B826" i="1"/>
  <c r="A826" i="1"/>
  <c r="C826" i="1"/>
  <c r="C993" i="1"/>
  <c r="B993" i="1"/>
  <c r="B1104" i="1"/>
  <c r="C1104" i="1"/>
  <c r="A1104" i="1"/>
  <c r="C14" i="1"/>
  <c r="A16" i="1"/>
  <c r="A18" i="1"/>
  <c r="A30" i="1"/>
  <c r="A61" i="1"/>
  <c r="C64" i="1"/>
  <c r="B64" i="1"/>
  <c r="B75" i="1"/>
  <c r="B86" i="1"/>
  <c r="C95" i="1"/>
  <c r="A113" i="1"/>
  <c r="F115" i="1"/>
  <c r="N115" i="1" s="1"/>
  <c r="C115" i="1"/>
  <c r="C130" i="1"/>
  <c r="A130" i="1"/>
  <c r="B142" i="1"/>
  <c r="B144" i="1"/>
  <c r="A147" i="1"/>
  <c r="F161" i="1"/>
  <c r="N161" i="1" s="1"/>
  <c r="B163" i="1"/>
  <c r="F185" i="1"/>
  <c r="N185" i="1" s="1"/>
  <c r="C185" i="1"/>
  <c r="B194" i="1"/>
  <c r="B198" i="1"/>
  <c r="C201" i="1"/>
  <c r="B208" i="1"/>
  <c r="C208" i="1"/>
  <c r="A218" i="1"/>
  <c r="A228" i="1"/>
  <c r="C228" i="1"/>
  <c r="B244" i="1"/>
  <c r="A251" i="1"/>
  <c r="A278" i="1"/>
  <c r="C294" i="1"/>
  <c r="C299" i="1"/>
  <c r="A332" i="1"/>
  <c r="F336" i="1"/>
  <c r="N336" i="1" s="1"/>
  <c r="A336" i="1"/>
  <c r="B350" i="1"/>
  <c r="A350" i="1"/>
  <c r="C354" i="1"/>
  <c r="C361" i="1"/>
  <c r="C419" i="1"/>
  <c r="A453" i="1"/>
  <c r="A461" i="1"/>
  <c r="B461" i="1"/>
  <c r="A470" i="1"/>
  <c r="A515" i="1"/>
  <c r="B515" i="1"/>
  <c r="C518" i="1"/>
  <c r="B533" i="1"/>
  <c r="C555" i="1"/>
  <c r="C605" i="1"/>
  <c r="A605" i="1"/>
  <c r="C627" i="1"/>
  <c r="F645" i="1"/>
  <c r="N645" i="1" s="1"/>
  <c r="C645" i="1"/>
  <c r="A645" i="1"/>
  <c r="C662" i="1"/>
  <c r="B662" i="1"/>
  <c r="F669" i="1"/>
  <c r="N669" i="1" s="1"/>
  <c r="F679" i="1"/>
  <c r="N679" i="1" s="1"/>
  <c r="B700" i="1"/>
  <c r="C700" i="1"/>
  <c r="A700" i="1"/>
  <c r="B722" i="1"/>
  <c r="C722" i="1"/>
  <c r="B764" i="1"/>
  <c r="C764" i="1"/>
  <c r="A783" i="1"/>
  <c r="C783" i="1"/>
  <c r="B783" i="1"/>
  <c r="C824" i="1"/>
  <c r="B824" i="1"/>
  <c r="C829" i="1"/>
  <c r="A829" i="1"/>
  <c r="C838" i="1"/>
  <c r="A838" i="1"/>
  <c r="C845" i="1"/>
  <c r="A845" i="1"/>
  <c r="C850" i="1"/>
  <c r="B850" i="1"/>
  <c r="C863" i="1"/>
  <c r="A863" i="1"/>
  <c r="F904" i="1"/>
  <c r="N904" i="1" s="1"/>
  <c r="A904" i="1"/>
  <c r="F24" i="1"/>
  <c r="N24" i="1" s="1"/>
  <c r="A24" i="1"/>
  <c r="A211" i="1"/>
  <c r="B211" i="1"/>
  <c r="B225" i="1"/>
  <c r="F225" i="1"/>
  <c r="N225" i="1" s="1"/>
  <c r="B340" i="1"/>
  <c r="A340" i="1"/>
  <c r="C546" i="1"/>
  <c r="B571" i="1"/>
  <c r="C571" i="1"/>
  <c r="C596" i="1"/>
  <c r="A596" i="1"/>
  <c r="B617" i="1"/>
  <c r="C617" i="1"/>
  <c r="A617" i="1"/>
  <c r="F622" i="1"/>
  <c r="N622" i="1" s="1"/>
  <c r="A622" i="1"/>
  <c r="C657" i="1"/>
  <c r="B657" i="1"/>
  <c r="A660" i="1"/>
  <c r="C719" i="1"/>
  <c r="F719" i="1"/>
  <c r="N719" i="1" s="1"/>
  <c r="A719" i="1"/>
  <c r="A742" i="1"/>
  <c r="C742" i="1"/>
  <c r="C816" i="1"/>
  <c r="B816" i="1"/>
  <c r="C858" i="1"/>
  <c r="B858" i="1"/>
  <c r="A858" i="1"/>
  <c r="F867" i="1"/>
  <c r="N867" i="1" s="1"/>
  <c r="A867" i="1"/>
  <c r="C894" i="1"/>
  <c r="A894" i="1"/>
  <c r="A955" i="1"/>
  <c r="A967" i="1"/>
  <c r="A980" i="1"/>
  <c r="B1080" i="1"/>
  <c r="C1080" i="1"/>
  <c r="F1091" i="1"/>
  <c r="N1091" i="1" s="1"/>
  <c r="C1091" i="1"/>
  <c r="B1091" i="1"/>
  <c r="C1149" i="1"/>
  <c r="A1149" i="1"/>
  <c r="C1162" i="1"/>
  <c r="A1162" i="1"/>
  <c r="F1162" i="1"/>
  <c r="N1162" i="1" s="1"/>
  <c r="B1162" i="1"/>
  <c r="F68" i="1"/>
  <c r="N68" i="1" s="1"/>
  <c r="C68" i="1"/>
  <c r="B603" i="1"/>
  <c r="C603" i="1"/>
  <c r="A603" i="1"/>
  <c r="C28" i="1"/>
  <c r="A35" i="1"/>
  <c r="A59" i="1"/>
  <c r="A93" i="1"/>
  <c r="C108" i="1"/>
  <c r="F116" i="1"/>
  <c r="N116" i="1" s="1"/>
  <c r="B129" i="1"/>
  <c r="B152" i="1"/>
  <c r="B175" i="1"/>
  <c r="C177" i="1"/>
  <c r="F179" i="1"/>
  <c r="N179" i="1" s="1"/>
  <c r="F186" i="1"/>
  <c r="N186" i="1" s="1"/>
  <c r="B189" i="1"/>
  <c r="F214" i="1"/>
  <c r="N214" i="1" s="1"/>
  <c r="C221" i="1"/>
  <c r="F221" i="1"/>
  <c r="N221" i="1" s="1"/>
  <c r="C232" i="1"/>
  <c r="F237" i="1"/>
  <c r="N237" i="1" s="1"/>
  <c r="B242" i="1"/>
  <c r="B276" i="1"/>
  <c r="C278" i="1"/>
  <c r="C315" i="1"/>
  <c r="C320" i="1"/>
  <c r="A320" i="1"/>
  <c r="C348" i="1"/>
  <c r="B348" i="1"/>
  <c r="F370" i="1"/>
  <c r="N370" i="1" s="1"/>
  <c r="B403" i="1"/>
  <c r="C422" i="1"/>
  <c r="B422" i="1"/>
  <c r="B442" i="1"/>
  <c r="F442" i="1"/>
  <c r="N442" i="1" s="1"/>
  <c r="A442" i="1"/>
  <c r="A462" i="1"/>
  <c r="B484" i="1"/>
  <c r="A484" i="1"/>
  <c r="B487" i="1"/>
  <c r="C505" i="1"/>
  <c r="B505" i="1"/>
  <c r="A505" i="1"/>
  <c r="C544" i="1"/>
  <c r="F546" i="1"/>
  <c r="N546" i="1" s="1"/>
  <c r="C566" i="1"/>
  <c r="B566" i="1"/>
  <c r="A604" i="1"/>
  <c r="A620" i="1"/>
  <c r="F642" i="1"/>
  <c r="N642" i="1" s="1"/>
  <c r="C642" i="1"/>
  <c r="A642" i="1"/>
  <c r="C660" i="1"/>
  <c r="A690" i="1"/>
  <c r="F690" i="1"/>
  <c r="N690" i="1" s="1"/>
  <c r="B698" i="1"/>
  <c r="B703" i="1"/>
  <c r="A703" i="1"/>
  <c r="C703" i="1"/>
  <c r="B733" i="1"/>
  <c r="C870" i="1"/>
  <c r="C913" i="1"/>
  <c r="B915" i="1"/>
  <c r="A915" i="1"/>
  <c r="B946" i="1"/>
  <c r="C946" i="1"/>
  <c r="A946" i="1"/>
  <c r="B953" i="1"/>
  <c r="B955" i="1"/>
  <c r="B965" i="1"/>
  <c r="B967" i="1"/>
  <c r="C980" i="1"/>
  <c r="B1021" i="1"/>
  <c r="B1119" i="1"/>
  <c r="F1119" i="1"/>
  <c r="N1119" i="1" s="1"/>
  <c r="C1119" i="1"/>
  <c r="F307" i="1"/>
  <c r="B326" i="1"/>
  <c r="F364" i="1"/>
  <c r="N364" i="1" s="1"/>
  <c r="C476" i="1"/>
  <c r="C488" i="1"/>
  <c r="B490" i="1"/>
  <c r="C519" i="1"/>
  <c r="A534" i="1"/>
  <c r="C554" i="1"/>
  <c r="B554" i="1"/>
  <c r="F559" i="1"/>
  <c r="N559" i="1" s="1"/>
  <c r="F575" i="1"/>
  <c r="N575" i="1" s="1"/>
  <c r="C585" i="1"/>
  <c r="B633" i="1"/>
  <c r="C635" i="1"/>
  <c r="A635" i="1"/>
  <c r="B661" i="1"/>
  <c r="F663" i="1"/>
  <c r="N663" i="1" s="1"/>
  <c r="B666" i="1"/>
  <c r="B702" i="1"/>
  <c r="B710" i="1"/>
  <c r="A755" i="1"/>
  <c r="C832" i="1"/>
  <c r="C834" i="1"/>
  <c r="C848" i="1"/>
  <c r="B852" i="1"/>
  <c r="F888" i="1"/>
  <c r="N888" i="1" s="1"/>
  <c r="A932" i="1"/>
  <c r="A947" i="1"/>
  <c r="B1158" i="1"/>
  <c r="A1182" i="1"/>
  <c r="B1182" i="1"/>
  <c r="F1205" i="1"/>
  <c r="N1205" i="1" s="1"/>
  <c r="C1205" i="1"/>
  <c r="B1205" i="1"/>
  <c r="C1221" i="1"/>
  <c r="B1221" i="1"/>
  <c r="F1221" i="1"/>
  <c r="N1221" i="1" s="1"/>
  <c r="A1221" i="1"/>
  <c r="B394" i="1"/>
  <c r="C394" i="1"/>
  <c r="B552" i="1"/>
  <c r="A552" i="1"/>
  <c r="A615" i="1"/>
  <c r="B615" i="1"/>
  <c r="C688" i="1"/>
  <c r="B688" i="1"/>
  <c r="F693" i="1"/>
  <c r="N693" i="1" s="1"/>
  <c r="B693" i="1"/>
  <c r="A758" i="1"/>
  <c r="F794" i="1"/>
  <c r="N794" i="1" s="1"/>
  <c r="A794" i="1"/>
  <c r="C801" i="1"/>
  <c r="A801" i="1"/>
  <c r="A828" i="1"/>
  <c r="C828" i="1"/>
  <c r="F872" i="1"/>
  <c r="N872" i="1" s="1"/>
  <c r="A872" i="1"/>
  <c r="F985" i="1"/>
  <c r="N985" i="1" s="1"/>
  <c r="C985" i="1"/>
  <c r="B1052" i="1"/>
  <c r="A1054" i="1"/>
  <c r="A1065" i="1"/>
  <c r="A1085" i="1"/>
  <c r="A1095" i="1"/>
  <c r="B1146" i="1"/>
  <c r="C1146" i="1"/>
  <c r="C1158" i="1"/>
  <c r="F1217" i="1"/>
  <c r="N1217" i="1" s="1"/>
  <c r="A1217" i="1"/>
  <c r="A1174" i="1"/>
  <c r="F730" i="1"/>
  <c r="N730" i="1" s="1"/>
  <c r="B730" i="1"/>
  <c r="F807" i="1"/>
  <c r="N807" i="1" s="1"/>
  <c r="C807" i="1"/>
  <c r="C833" i="1"/>
  <c r="A833" i="1"/>
  <c r="A868" i="1"/>
  <c r="B868" i="1"/>
  <c r="A1134" i="1"/>
  <c r="C1164" i="1"/>
  <c r="B1164" i="1"/>
  <c r="A1164" i="1"/>
  <c r="B1174" i="1"/>
  <c r="C1177" i="1"/>
  <c r="F1212" i="1"/>
  <c r="N1212" i="1" s="1"/>
  <c r="C1212" i="1"/>
  <c r="A1212" i="1"/>
  <c r="A1105" i="1"/>
  <c r="C1105" i="1"/>
  <c r="F1174" i="1"/>
  <c r="N1174" i="1" s="1"/>
  <c r="C1197" i="1"/>
  <c r="C1185" i="1"/>
  <c r="A1185" i="1"/>
  <c r="F1231" i="1"/>
  <c r="N1231" i="1" s="1"/>
  <c r="B1231" i="1"/>
  <c r="A1234" i="1"/>
  <c r="A1268" i="1"/>
  <c r="B1280" i="1"/>
  <c r="C1280" i="1"/>
  <c r="C1290" i="1"/>
  <c r="F1298" i="1"/>
  <c r="N1298" i="1" s="1"/>
  <c r="C1298" i="1"/>
  <c r="F1234" i="1"/>
  <c r="N1234" i="1" s="1"/>
  <c r="B1234" i="1"/>
  <c r="C1259" i="1"/>
  <c r="B1259" i="1"/>
  <c r="B1268" i="1"/>
  <c r="C1268" i="1"/>
  <c r="B1276" i="1"/>
  <c r="C1276" i="1"/>
  <c r="F1310" i="1"/>
  <c r="N1310" i="1" s="1"/>
  <c r="A1310" i="1"/>
  <c r="B1310" i="1"/>
  <c r="B1232" i="1"/>
  <c r="A1232" i="1"/>
  <c r="F1242" i="1"/>
  <c r="N1242" i="1" s="1"/>
  <c r="C1242" i="1"/>
  <c r="A1242" i="1"/>
  <c r="A1248" i="1"/>
  <c r="F1271" i="1"/>
  <c r="N1271" i="1" s="1"/>
  <c r="B1271" i="1"/>
  <c r="A1299" i="1"/>
  <c r="F1302" i="1"/>
  <c r="N1302" i="1" s="1"/>
  <c r="C1302" i="1"/>
  <c r="C1333" i="1"/>
  <c r="B1333" i="1"/>
  <c r="A1333" i="1"/>
  <c r="A778" i="1"/>
  <c r="C778" i="1"/>
  <c r="C874" i="1"/>
  <c r="A874" i="1"/>
  <c r="F883" i="1"/>
  <c r="N883" i="1" s="1"/>
  <c r="A883" i="1"/>
  <c r="C1087" i="1"/>
  <c r="B1087" i="1"/>
  <c r="C1263" i="1"/>
  <c r="A1263" i="1"/>
  <c r="C1350" i="1"/>
  <c r="A1350" i="1"/>
  <c r="B1248" i="1"/>
  <c r="C1248" i="1"/>
  <c r="C1269" i="1"/>
  <c r="F1269" i="1"/>
  <c r="N1269" i="1" s="1"/>
  <c r="B1299" i="1"/>
  <c r="C1299" i="1"/>
  <c r="A1323" i="1"/>
  <c r="B1323" i="1"/>
  <c r="F1323" i="1"/>
  <c r="N1323" i="1" s="1"/>
  <c r="C1323" i="1"/>
  <c r="A1235" i="1"/>
  <c r="C1235" i="1"/>
  <c r="B1252" i="1"/>
  <c r="F1252" i="1"/>
  <c r="N1252" i="1" s="1"/>
  <c r="A1252" i="1"/>
  <c r="B1260" i="1"/>
  <c r="F1260" i="1"/>
  <c r="N1260" i="1" s="1"/>
  <c r="F1200" i="1"/>
  <c r="N1200" i="1" s="1"/>
  <c r="B1200" i="1"/>
  <c r="C1210" i="1"/>
  <c r="F1210" i="1"/>
  <c r="N1210" i="1" s="1"/>
  <c r="B1264" i="1"/>
  <c r="F1264" i="1"/>
  <c r="N1264" i="1" s="1"/>
  <c r="A1264" i="1"/>
  <c r="F1280" i="1"/>
  <c r="N1280" i="1" s="1"/>
  <c r="B1319" i="1"/>
  <c r="A1359" i="1"/>
  <c r="A1361" i="1"/>
  <c r="B1369" i="1"/>
  <c r="C1374" i="1"/>
  <c r="F1379" i="1"/>
  <c r="N1379" i="1" s="1"/>
  <c r="B1382" i="1"/>
  <c r="A1385" i="1"/>
  <c r="A1390" i="1"/>
  <c r="C1399" i="1"/>
  <c r="C1407" i="1"/>
  <c r="B1410" i="1"/>
  <c r="B1413" i="1"/>
  <c r="B1421" i="1"/>
  <c r="A1426" i="1"/>
  <c r="A1430" i="1"/>
  <c r="A1432" i="1"/>
  <c r="C1434" i="1"/>
  <c r="B1454" i="1"/>
  <c r="B1456" i="1"/>
  <c r="C1382" i="1"/>
  <c r="B1432" i="1"/>
  <c r="B1462" i="1"/>
  <c r="C1322" i="1"/>
  <c r="F1341" i="1"/>
  <c r="N1341" i="1" s="1"/>
  <c r="A1349" i="1"/>
  <c r="A1353" i="1"/>
  <c r="C1357" i="1"/>
  <c r="B1406" i="1"/>
  <c r="B1428" i="1"/>
  <c r="B1440" i="1"/>
  <c r="C1446" i="1"/>
  <c r="A1457" i="1"/>
  <c r="F1460" i="1"/>
  <c r="N1460" i="1" s="1"/>
  <c r="A1365" i="1"/>
  <c r="C1406" i="1"/>
  <c r="C1291" i="1"/>
  <c r="B1345" i="1"/>
  <c r="B1347" i="1"/>
  <c r="B1351" i="1"/>
  <c r="A1360" i="1"/>
  <c r="A1362" i="1"/>
  <c r="A1394" i="1"/>
  <c r="A1397" i="1"/>
  <c r="A1405" i="1"/>
  <c r="C1414" i="1"/>
  <c r="F1444" i="1"/>
  <c r="N1444" i="1" s="1"/>
  <c r="A1449" i="1"/>
  <c r="A1379" i="1"/>
  <c r="A1374" i="1"/>
  <c r="B1379" i="1"/>
  <c r="A1410" i="1"/>
  <c r="A1413" i="1"/>
  <c r="A1421" i="1"/>
  <c r="B1434" i="1"/>
  <c r="B397" i="1"/>
  <c r="F397" i="1"/>
  <c r="N397" i="1" s="1"/>
  <c r="C406" i="1"/>
  <c r="B406" i="1"/>
  <c r="C424" i="1"/>
  <c r="F424" i="1"/>
  <c r="N424" i="1" s="1"/>
  <c r="C451" i="1"/>
  <c r="F451" i="1"/>
  <c r="N451" i="1" s="1"/>
  <c r="B451" i="1"/>
  <c r="A451" i="1"/>
  <c r="C469" i="1"/>
  <c r="A469" i="1"/>
  <c r="F304" i="1"/>
  <c r="N304" i="1" s="1"/>
  <c r="C304" i="1"/>
  <c r="B342" i="1"/>
  <c r="C342" i="1"/>
  <c r="B349" i="1"/>
  <c r="C349" i="1"/>
  <c r="B365" i="1"/>
  <c r="F365" i="1"/>
  <c r="N365" i="1" s="1"/>
  <c r="A365" i="1"/>
  <c r="C376" i="1"/>
  <c r="B376" i="1"/>
  <c r="C380" i="1"/>
  <c r="A380" i="1"/>
  <c r="A402" i="1"/>
  <c r="B402" i="1"/>
  <c r="B414" i="1"/>
  <c r="C414" i="1"/>
  <c r="C416" i="1"/>
  <c r="A416" i="1"/>
  <c r="C439" i="1"/>
  <c r="A439" i="1"/>
  <c r="A495" i="1"/>
  <c r="B495" i="1"/>
  <c r="F495" i="1"/>
  <c r="N495" i="1" s="1"/>
  <c r="C495" i="1"/>
  <c r="B511" i="1"/>
  <c r="C511" i="1"/>
  <c r="A511" i="1"/>
  <c r="F285" i="1"/>
  <c r="N285" i="1" s="1"/>
  <c r="B285" i="1"/>
  <c r="C392" i="1"/>
  <c r="B392" i="1"/>
  <c r="B412" i="1"/>
  <c r="C412" i="1"/>
  <c r="A412" i="1"/>
  <c r="A479" i="1"/>
  <c r="C479" i="1"/>
  <c r="B479" i="1"/>
  <c r="B482" i="1"/>
  <c r="A482" i="1"/>
  <c r="F65" i="1"/>
  <c r="N65" i="1" s="1"/>
  <c r="B71" i="1"/>
  <c r="B88" i="1"/>
  <c r="C100" i="1"/>
  <c r="A102" i="1"/>
  <c r="C104" i="1"/>
  <c r="B119" i="1"/>
  <c r="F125" i="1"/>
  <c r="N125" i="1" s="1"/>
  <c r="C135" i="1"/>
  <c r="B154" i="1"/>
  <c r="A157" i="1"/>
  <c r="B168" i="1"/>
  <c r="C173" i="1"/>
  <c r="A187" i="1"/>
  <c r="C189" i="1"/>
  <c r="A191" i="1"/>
  <c r="C205" i="1"/>
  <c r="C213" i="1"/>
  <c r="A236" i="1"/>
  <c r="C242" i="1"/>
  <c r="B249" i="1"/>
  <c r="B251" i="1"/>
  <c r="C268" i="1"/>
  <c r="C272" i="1"/>
  <c r="C276" i="1"/>
  <c r="C279" i="1"/>
  <c r="A287" i="1"/>
  <c r="B300" i="1"/>
  <c r="C300" i="1"/>
  <c r="A352" i="1"/>
  <c r="A366" i="1"/>
  <c r="C385" i="1"/>
  <c r="B385" i="1"/>
  <c r="C390" i="1"/>
  <c r="B407" i="1"/>
  <c r="C421" i="1"/>
  <c r="F421" i="1"/>
  <c r="N421" i="1" s="1"/>
  <c r="B421" i="1"/>
  <c r="A428" i="1"/>
  <c r="A431" i="1"/>
  <c r="C431" i="1"/>
  <c r="F449" i="1"/>
  <c r="N449" i="1" s="1"/>
  <c r="B449" i="1"/>
  <c r="A449" i="1"/>
  <c r="A452" i="1"/>
  <c r="C452" i="1"/>
  <c r="B475" i="1"/>
  <c r="A475" i="1"/>
  <c r="B184" i="1"/>
  <c r="A193" i="1"/>
  <c r="A199" i="1"/>
  <c r="A204" i="1"/>
  <c r="A233" i="1"/>
  <c r="A235" i="1"/>
  <c r="C246" i="1"/>
  <c r="C249" i="1"/>
  <c r="F251" i="1"/>
  <c r="N251" i="1" s="1"/>
  <c r="A259" i="1"/>
  <c r="C264" i="1"/>
  <c r="C287" i="1"/>
  <c r="A289" i="1"/>
  <c r="B299" i="1"/>
  <c r="A326" i="1"/>
  <c r="F356" i="1"/>
  <c r="N356" i="1" s="1"/>
  <c r="B356" i="1"/>
  <c r="F366" i="1"/>
  <c r="N366" i="1" s="1"/>
  <c r="B377" i="1"/>
  <c r="F379" i="1"/>
  <c r="N379" i="1" s="1"/>
  <c r="A379" i="1"/>
  <c r="C388" i="1"/>
  <c r="B388" i="1"/>
  <c r="F390" i="1"/>
  <c r="N390" i="1" s="1"/>
  <c r="C398" i="1"/>
  <c r="F398" i="1"/>
  <c r="N398" i="1" s="1"/>
  <c r="F445" i="1"/>
  <c r="N445" i="1" s="1"/>
  <c r="C445" i="1"/>
  <c r="A445" i="1"/>
  <c r="B464" i="1"/>
  <c r="A464" i="1"/>
  <c r="A25" i="1"/>
  <c r="A27" i="1"/>
  <c r="B37" i="1"/>
  <c r="A51" i="1"/>
  <c r="A111" i="1"/>
  <c r="A122" i="1"/>
  <c r="B124" i="1"/>
  <c r="A160" i="1"/>
  <c r="B199" i="1"/>
  <c r="B235" i="1"/>
  <c r="B259" i="1"/>
  <c r="A282" i="1"/>
  <c r="A286" i="1"/>
  <c r="A310" i="1"/>
  <c r="C322" i="1"/>
  <c r="A322" i="1"/>
  <c r="C339" i="1"/>
  <c r="A339" i="1"/>
  <c r="C352" i="1"/>
  <c r="F352" i="1"/>
  <c r="N352" i="1" s="1"/>
  <c r="B381" i="1"/>
  <c r="C381" i="1"/>
  <c r="A386" i="1"/>
  <c r="C407" i="1"/>
  <c r="A407" i="1"/>
  <c r="C413" i="1"/>
  <c r="A413" i="1"/>
  <c r="C428" i="1"/>
  <c r="F428" i="1"/>
  <c r="N428" i="1" s="1"/>
  <c r="A432" i="1"/>
  <c r="C434" i="1"/>
  <c r="B434" i="1"/>
  <c r="A434" i="1"/>
  <c r="B491" i="1"/>
  <c r="A491" i="1"/>
  <c r="A44" i="1"/>
  <c r="A99" i="1"/>
  <c r="A124" i="1"/>
  <c r="B44" i="1"/>
  <c r="A60" i="1"/>
  <c r="B99" i="1"/>
  <c r="A133" i="1"/>
  <c r="A179" i="1"/>
  <c r="B204" i="1"/>
  <c r="A221" i="1"/>
  <c r="A12" i="1"/>
  <c r="F21" i="1"/>
  <c r="N21" i="1" s="1"/>
  <c r="B25" i="1"/>
  <c r="B27" i="1"/>
  <c r="A32" i="1"/>
  <c r="A34" i="1"/>
  <c r="C37" i="1"/>
  <c r="F42" i="1"/>
  <c r="N42" i="1" s="1"/>
  <c r="C44" i="1"/>
  <c r="A46" i="1"/>
  <c r="A48" i="1"/>
  <c r="B51" i="1"/>
  <c r="A54" i="1"/>
  <c r="A57" i="1"/>
  <c r="B60" i="1"/>
  <c r="A66" i="1"/>
  <c r="F75" i="1"/>
  <c r="N75" i="1" s="1"/>
  <c r="B79" i="1"/>
  <c r="A91" i="1"/>
  <c r="B94" i="1"/>
  <c r="F97" i="1"/>
  <c r="N97" i="1" s="1"/>
  <c r="C99" i="1"/>
  <c r="A101" i="1"/>
  <c r="B103" i="1"/>
  <c r="B111" i="1"/>
  <c r="A116" i="1"/>
  <c r="C118" i="1"/>
  <c r="B122" i="1"/>
  <c r="C124" i="1"/>
  <c r="A126" i="1"/>
  <c r="B133" i="1"/>
  <c r="A156" i="1"/>
  <c r="B160" i="1"/>
  <c r="A176" i="1"/>
  <c r="B179" i="1"/>
  <c r="B181" i="1"/>
  <c r="A186" i="1"/>
  <c r="B188" i="1"/>
  <c r="A192" i="1"/>
  <c r="F197" i="1"/>
  <c r="N197" i="1" s="1"/>
  <c r="C199" i="1"/>
  <c r="A201" i="1"/>
  <c r="C204" i="1"/>
  <c r="F219" i="1"/>
  <c r="N219" i="1" s="1"/>
  <c r="B221" i="1"/>
  <c r="A232" i="1"/>
  <c r="C235" i="1"/>
  <c r="A241" i="1"/>
  <c r="A245" i="1"/>
  <c r="C259" i="1"/>
  <c r="A267" i="1"/>
  <c r="A271" i="1"/>
  <c r="A275" i="1"/>
  <c r="B282" i="1"/>
  <c r="B286" i="1"/>
  <c r="C289" i="1"/>
  <c r="F295" i="1"/>
  <c r="N295" i="1" s="1"/>
  <c r="B295" i="1"/>
  <c r="A298" i="1"/>
  <c r="F299" i="1"/>
  <c r="N299" i="1" s="1"/>
  <c r="A301" i="1"/>
  <c r="B310" i="1"/>
  <c r="A312" i="1"/>
  <c r="A316" i="1"/>
  <c r="F350" i="1"/>
  <c r="N350" i="1" s="1"/>
  <c r="C350" i="1"/>
  <c r="B358" i="1"/>
  <c r="A358" i="1"/>
  <c r="F362" i="1"/>
  <c r="N362" i="1" s="1"/>
  <c r="F373" i="1"/>
  <c r="N373" i="1" s="1"/>
  <c r="A373" i="1"/>
  <c r="C383" i="1"/>
  <c r="A383" i="1"/>
  <c r="C386" i="1"/>
  <c r="A389" i="1"/>
  <c r="A399" i="1"/>
  <c r="C401" i="1"/>
  <c r="B401" i="1"/>
  <c r="A424" i="1"/>
  <c r="F426" i="1"/>
  <c r="N426" i="1" s="1"/>
  <c r="A426" i="1"/>
  <c r="A37" i="1"/>
  <c r="A94" i="1"/>
  <c r="A14" i="1"/>
  <c r="F25" i="1"/>
  <c r="N25" i="1" s="1"/>
  <c r="A29" i="1"/>
  <c r="B32" i="1"/>
  <c r="A39" i="1"/>
  <c r="B46" i="1"/>
  <c r="C54" i="1"/>
  <c r="A68" i="1"/>
  <c r="A77" i="1"/>
  <c r="A81" i="1"/>
  <c r="A85" i="1"/>
  <c r="B91" i="1"/>
  <c r="F94" i="1"/>
  <c r="N94" i="1" s="1"/>
  <c r="B101" i="1"/>
  <c r="C116" i="1"/>
  <c r="F122" i="1"/>
  <c r="N122" i="1" s="1"/>
  <c r="B126" i="1"/>
  <c r="C133" i="1"/>
  <c r="C139" i="1"/>
  <c r="C143" i="1"/>
  <c r="C149" i="1"/>
  <c r="C153" i="1"/>
  <c r="C156" i="1"/>
  <c r="B158" i="1"/>
  <c r="C167" i="1"/>
  <c r="C186" i="1"/>
  <c r="C190" i="1"/>
  <c r="A194" i="1"/>
  <c r="A208" i="1"/>
  <c r="A237" i="1"/>
  <c r="C265" i="1"/>
  <c r="A280" i="1"/>
  <c r="C282" i="1"/>
  <c r="C286" i="1"/>
  <c r="F292" i="1"/>
  <c r="N292" i="1" s="1"/>
  <c r="A292" i="1"/>
  <c r="B298" i="1"/>
  <c r="C301" i="1"/>
  <c r="C310" i="1"/>
  <c r="C316" i="1"/>
  <c r="A319" i="1"/>
  <c r="B353" i="1"/>
  <c r="A355" i="1"/>
  <c r="A367" i="1"/>
  <c r="C369" i="1"/>
  <c r="B369" i="1"/>
  <c r="B380" i="1"/>
  <c r="C389" i="1"/>
  <c r="A397" i="1"/>
  <c r="C399" i="1"/>
  <c r="A406" i="1"/>
  <c r="A420" i="1"/>
  <c r="B424" i="1"/>
  <c r="C432" i="1"/>
  <c r="B432" i="1"/>
  <c r="C481" i="1"/>
  <c r="A481" i="1"/>
  <c r="F481" i="1"/>
  <c r="N481" i="1" s="1"/>
  <c r="B481" i="1"/>
  <c r="B494" i="1"/>
  <c r="C494" i="1"/>
  <c r="A494" i="1"/>
  <c r="B466" i="1"/>
  <c r="A466" i="1"/>
  <c r="B493" i="1"/>
  <c r="C493" i="1"/>
  <c r="C497" i="1"/>
  <c r="A497" i="1"/>
  <c r="A499" i="1"/>
  <c r="C530" i="1"/>
  <c r="A530" i="1"/>
  <c r="B548" i="1"/>
  <c r="B574" i="1"/>
  <c r="F574" i="1"/>
  <c r="N574" i="1" s="1"/>
  <c r="C576" i="1"/>
  <c r="A576" i="1"/>
  <c r="F609" i="1"/>
  <c r="N609" i="1" s="1"/>
  <c r="B609" i="1"/>
  <c r="C611" i="1"/>
  <c r="A611" i="1"/>
  <c r="F611" i="1"/>
  <c r="N611" i="1" s="1"/>
  <c r="B649" i="1"/>
  <c r="F649" i="1"/>
  <c r="N649" i="1" s="1"/>
  <c r="C676" i="1"/>
  <c r="B676" i="1"/>
  <c r="B699" i="1"/>
  <c r="C699" i="1"/>
  <c r="A699" i="1"/>
  <c r="F699" i="1"/>
  <c r="N699" i="1" s="1"/>
  <c r="C739" i="1"/>
  <c r="B739" i="1"/>
  <c r="B395" i="1"/>
  <c r="C395" i="1"/>
  <c r="C440" i="1"/>
  <c r="B440" i="1"/>
  <c r="A465" i="1"/>
  <c r="A468" i="1"/>
  <c r="B470" i="1"/>
  <c r="A476" i="1"/>
  <c r="B483" i="1"/>
  <c r="A492" i="1"/>
  <c r="C499" i="1"/>
  <c r="A503" i="1"/>
  <c r="A509" i="1"/>
  <c r="C517" i="1"/>
  <c r="F517" i="1"/>
  <c r="N517" i="1" s="1"/>
  <c r="A519" i="1"/>
  <c r="A526" i="1"/>
  <c r="A533" i="1"/>
  <c r="A593" i="1"/>
  <c r="C595" i="1"/>
  <c r="A595" i="1"/>
  <c r="A513" i="1"/>
  <c r="B513" i="1"/>
  <c r="B526" i="1"/>
  <c r="A535" i="1"/>
  <c r="A539" i="1"/>
  <c r="B542" i="1"/>
  <c r="C542" i="1"/>
  <c r="C548" i="1"/>
  <c r="A548" i="1"/>
  <c r="C572" i="1"/>
  <c r="F572" i="1"/>
  <c r="N572" i="1" s="1"/>
  <c r="F590" i="1"/>
  <c r="N590" i="1" s="1"/>
  <c r="C590" i="1"/>
  <c r="C628" i="1"/>
  <c r="F628" i="1"/>
  <c r="N628" i="1" s="1"/>
  <c r="B628" i="1"/>
  <c r="B418" i="1"/>
  <c r="A437" i="1"/>
  <c r="C441" i="1"/>
  <c r="A443" i="1"/>
  <c r="B454" i="1"/>
  <c r="C462" i="1"/>
  <c r="B473" i="1"/>
  <c r="B485" i="1"/>
  <c r="A485" i="1"/>
  <c r="C489" i="1"/>
  <c r="C503" i="1"/>
  <c r="F509" i="1"/>
  <c r="N509" i="1" s="1"/>
  <c r="A518" i="1"/>
  <c r="C526" i="1"/>
  <c r="C531" i="1"/>
  <c r="F533" i="1"/>
  <c r="N533" i="1" s="1"/>
  <c r="B535" i="1"/>
  <c r="C539" i="1"/>
  <c r="A541" i="1"/>
  <c r="A559" i="1"/>
  <c r="A567" i="1"/>
  <c r="A607" i="1"/>
  <c r="B607" i="1"/>
  <c r="F607" i="1"/>
  <c r="N607" i="1" s="1"/>
  <c r="C610" i="1"/>
  <c r="A684" i="1"/>
  <c r="B684" i="1"/>
  <c r="F689" i="1"/>
  <c r="N689" i="1" s="1"/>
  <c r="A689" i="1"/>
  <c r="C689" i="1"/>
  <c r="B478" i="1"/>
  <c r="C478" i="1"/>
  <c r="A488" i="1"/>
  <c r="C535" i="1"/>
  <c r="C537" i="1"/>
  <c r="F537" i="1"/>
  <c r="N537" i="1" s="1"/>
  <c r="F539" i="1"/>
  <c r="N539" i="1" s="1"/>
  <c r="A545" i="1"/>
  <c r="C559" i="1"/>
  <c r="A563" i="1"/>
  <c r="B563" i="1"/>
  <c r="B578" i="1"/>
  <c r="C578" i="1"/>
  <c r="B582" i="1"/>
  <c r="C582" i="1"/>
  <c r="C586" i="1"/>
  <c r="B620" i="1"/>
  <c r="F620" i="1"/>
  <c r="N620" i="1" s="1"/>
  <c r="B682" i="1"/>
  <c r="C682" i="1"/>
  <c r="C631" i="1"/>
  <c r="B631" i="1"/>
  <c r="C655" i="1"/>
  <c r="A655" i="1"/>
  <c r="A574" i="1"/>
  <c r="B596" i="1"/>
  <c r="F596" i="1"/>
  <c r="N596" i="1" s="1"/>
  <c r="A598" i="1"/>
  <c r="C600" i="1"/>
  <c r="A600" i="1"/>
  <c r="A619" i="1"/>
  <c r="C640" i="1"/>
  <c r="B640" i="1"/>
  <c r="F692" i="1"/>
  <c r="N692" i="1" s="1"/>
  <c r="B692" i="1"/>
  <c r="A692" i="1"/>
  <c r="C692" i="1"/>
  <c r="C466" i="1"/>
  <c r="A493" i="1"/>
  <c r="F497" i="1"/>
  <c r="N497" i="1" s="1"/>
  <c r="C510" i="1"/>
  <c r="B520" i="1"/>
  <c r="C522" i="1"/>
  <c r="F522" i="1"/>
  <c r="N522" i="1" s="1"/>
  <c r="F530" i="1"/>
  <c r="N530" i="1" s="1"/>
  <c r="C534" i="1"/>
  <c r="C538" i="1"/>
  <c r="B540" i="1"/>
  <c r="C551" i="1"/>
  <c r="F551" i="1"/>
  <c r="N551" i="1" s="1"/>
  <c r="C557" i="1"/>
  <c r="A557" i="1"/>
  <c r="C574" i="1"/>
  <c r="F576" i="1"/>
  <c r="N576" i="1" s="1"/>
  <c r="C592" i="1"/>
  <c r="B592" i="1"/>
  <c r="C598" i="1"/>
  <c r="B611" i="1"/>
  <c r="C619" i="1"/>
  <c r="A649" i="1"/>
  <c r="A676" i="1"/>
  <c r="C705" i="1"/>
  <c r="B705" i="1"/>
  <c r="B622" i="1"/>
  <c r="B637" i="1"/>
  <c r="C637" i="1"/>
  <c r="C651" i="1"/>
  <c r="B669" i="1"/>
  <c r="A716" i="1"/>
  <c r="A747" i="1"/>
  <c r="F757" i="1"/>
  <c r="N757" i="1" s="1"/>
  <c r="B759" i="1"/>
  <c r="F765" i="1"/>
  <c r="N765" i="1" s="1"/>
  <c r="B765" i="1"/>
  <c r="B770" i="1"/>
  <c r="A780" i="1"/>
  <c r="C800" i="1"/>
  <c r="B800" i="1"/>
  <c r="C813" i="1"/>
  <c r="B813" i="1"/>
  <c r="C819" i="1"/>
  <c r="A819" i="1"/>
  <c r="C841" i="1"/>
  <c r="A841" i="1"/>
  <c r="F787" i="1"/>
  <c r="N787" i="1" s="1"/>
  <c r="B787" i="1"/>
  <c r="B790" i="1"/>
  <c r="A792" i="1"/>
  <c r="C811" i="1"/>
  <c r="B811" i="1"/>
  <c r="C854" i="1"/>
  <c r="B854" i="1"/>
  <c r="A854" i="1"/>
  <c r="A632" i="1"/>
  <c r="B632" i="1"/>
  <c r="B642" i="1"/>
  <c r="A672" i="1"/>
  <c r="B672" i="1"/>
  <c r="B694" i="1"/>
  <c r="A694" i="1"/>
  <c r="B720" i="1"/>
  <c r="A720" i="1"/>
  <c r="F737" i="1"/>
  <c r="N737" i="1" s="1"/>
  <c r="B737" i="1"/>
  <c r="C744" i="1"/>
  <c r="F747" i="1"/>
  <c r="N747" i="1" s="1"/>
  <c r="A756" i="1"/>
  <c r="B761" i="1"/>
  <c r="A761" i="1"/>
  <c r="B766" i="1"/>
  <c r="F768" i="1"/>
  <c r="N768" i="1" s="1"/>
  <c r="B768" i="1"/>
  <c r="F773" i="1"/>
  <c r="N773" i="1" s="1"/>
  <c r="C773" i="1"/>
  <c r="C790" i="1"/>
  <c r="B792" i="1"/>
  <c r="C809" i="1"/>
  <c r="B809" i="1"/>
  <c r="C830" i="1"/>
  <c r="B830" i="1"/>
  <c r="C890" i="1"/>
  <c r="B890" i="1"/>
  <c r="A890" i="1"/>
  <c r="B908" i="1"/>
  <c r="A908" i="1"/>
  <c r="F908" i="1"/>
  <c r="N908" i="1" s="1"/>
  <c r="C908" i="1"/>
  <c r="C803" i="1"/>
  <c r="B803" i="1"/>
  <c r="B621" i="1"/>
  <c r="C621" i="1"/>
  <c r="C638" i="1"/>
  <c r="C681" i="1"/>
  <c r="C685" i="1"/>
  <c r="B685" i="1"/>
  <c r="F706" i="1"/>
  <c r="N706" i="1" s="1"/>
  <c r="C706" i="1"/>
  <c r="A709" i="1"/>
  <c r="A724" i="1"/>
  <c r="B738" i="1"/>
  <c r="B754" i="1"/>
  <c r="F754" i="1"/>
  <c r="N754" i="1" s="1"/>
  <c r="F756" i="1"/>
  <c r="N756" i="1" s="1"/>
  <c r="A760" i="1"/>
  <c r="B769" i="1"/>
  <c r="A774" i="1"/>
  <c r="F777" i="1"/>
  <c r="N777" i="1" s="1"/>
  <c r="C777" i="1"/>
  <c r="F781" i="1"/>
  <c r="N781" i="1" s="1"/>
  <c r="A781" i="1"/>
  <c r="F785" i="1"/>
  <c r="N785" i="1" s="1"/>
  <c r="C785" i="1"/>
  <c r="A785" i="1"/>
  <c r="C797" i="1"/>
  <c r="B797" i="1"/>
  <c r="C827" i="1"/>
  <c r="A827" i="1"/>
  <c r="A836" i="1"/>
  <c r="C836" i="1"/>
  <c r="B842" i="1"/>
  <c r="A842" i="1"/>
  <c r="C846" i="1"/>
  <c r="B846" i="1"/>
  <c r="A846" i="1"/>
  <c r="C857" i="1"/>
  <c r="A857" i="1"/>
  <c r="C861" i="1"/>
  <c r="A861" i="1"/>
  <c r="B878" i="1"/>
  <c r="A878" i="1"/>
  <c r="F878" i="1"/>
  <c r="N878" i="1" s="1"/>
  <c r="C878" i="1"/>
  <c r="F886" i="1"/>
  <c r="N886" i="1" s="1"/>
  <c r="B886" i="1"/>
  <c r="A886" i="1"/>
  <c r="B654" i="1"/>
  <c r="C654" i="1"/>
  <c r="C673" i="1"/>
  <c r="B673" i="1"/>
  <c r="A695" i="1"/>
  <c r="A711" i="1"/>
  <c r="C724" i="1"/>
  <c r="A743" i="1"/>
  <c r="A753" i="1"/>
  <c r="B760" i="1"/>
  <c r="C774" i="1"/>
  <c r="F795" i="1"/>
  <c r="N795" i="1" s="1"/>
  <c r="C795" i="1"/>
  <c r="A795" i="1"/>
  <c r="B618" i="1"/>
  <c r="A618" i="1"/>
  <c r="A656" i="1"/>
  <c r="F683" i="1"/>
  <c r="N683" i="1" s="1"/>
  <c r="C683" i="1"/>
  <c r="C695" i="1"/>
  <c r="B719" i="1"/>
  <c r="F724" i="1"/>
  <c r="N724" i="1" s="1"/>
  <c r="C734" i="1"/>
  <c r="C745" i="1"/>
  <c r="C748" i="1"/>
  <c r="B751" i="1"/>
  <c r="F760" i="1"/>
  <c r="N760" i="1" s="1"/>
  <c r="C762" i="1"/>
  <c r="A762" i="1"/>
  <c r="A765" i="1"/>
  <c r="F774" i="1"/>
  <c r="N774" i="1" s="1"/>
  <c r="C776" i="1"/>
  <c r="C791" i="1"/>
  <c r="A791" i="1"/>
  <c r="C822" i="1"/>
  <c r="B822" i="1"/>
  <c r="C849" i="1"/>
  <c r="A849" i="1"/>
  <c r="C869" i="1"/>
  <c r="A869" i="1"/>
  <c r="A893" i="1"/>
  <c r="C893" i="1"/>
  <c r="B893" i="1"/>
  <c r="F897" i="1"/>
  <c r="N897" i="1" s="1"/>
  <c r="B897" i="1"/>
  <c r="C897" i="1"/>
  <c r="A897" i="1"/>
  <c r="C914" i="1"/>
  <c r="A914" i="1"/>
  <c r="C671" i="1"/>
  <c r="B671" i="1"/>
  <c r="B711" i="1"/>
  <c r="F711" i="1"/>
  <c r="N711" i="1" s="1"/>
  <c r="B728" i="1"/>
  <c r="C728" i="1"/>
  <c r="C743" i="1"/>
  <c r="F743" i="1"/>
  <c r="N743" i="1" s="1"/>
  <c r="A757" i="1"/>
  <c r="C772" i="1"/>
  <c r="B772" i="1"/>
  <c r="C782" i="1"/>
  <c r="B782" i="1"/>
  <c r="F806" i="1"/>
  <c r="N806" i="1" s="1"/>
  <c r="A806" i="1"/>
  <c r="F815" i="1"/>
  <c r="N815" i="1" s="1"/>
  <c r="B815" i="1"/>
  <c r="A837" i="1"/>
  <c r="C862" i="1"/>
  <c r="B862" i="1"/>
  <c r="A862" i="1"/>
  <c r="A935" i="1"/>
  <c r="C935" i="1"/>
  <c r="A960" i="1"/>
  <c r="B960" i="1"/>
  <c r="A974" i="1"/>
  <c r="C998" i="1"/>
  <c r="F998" i="1"/>
  <c r="N998" i="1" s="1"/>
  <c r="B1003" i="1"/>
  <c r="A1007" i="1"/>
  <c r="A1009" i="1"/>
  <c r="A1013" i="1"/>
  <c r="C1029" i="1"/>
  <c r="B1029" i="1"/>
  <c r="C1074" i="1"/>
  <c r="B1074" i="1"/>
  <c r="A1074" i="1"/>
  <c r="C843" i="1"/>
  <c r="A843" i="1"/>
  <c r="A852" i="1"/>
  <c r="A873" i="1"/>
  <c r="A877" i="1"/>
  <c r="B884" i="1"/>
  <c r="A905" i="1"/>
  <c r="A911" i="1"/>
  <c r="A924" i="1"/>
  <c r="A933" i="1"/>
  <c r="C933" i="1"/>
  <c r="A940" i="1"/>
  <c r="A956" i="1"/>
  <c r="B956" i="1"/>
  <c r="B969" i="1"/>
  <c r="C974" i="1"/>
  <c r="A976" i="1"/>
  <c r="A993" i="1"/>
  <c r="F1003" i="1"/>
  <c r="N1003" i="1" s="1"/>
  <c r="C1005" i="1"/>
  <c r="A1005" i="1"/>
  <c r="B1007" i="1"/>
  <c r="B1009" i="1"/>
  <c r="A1011" i="1"/>
  <c r="C1027" i="1"/>
  <c r="B1027" i="1"/>
  <c r="C1046" i="1"/>
  <c r="B1046" i="1"/>
  <c r="A1046" i="1"/>
  <c r="B1051" i="1"/>
  <c r="C1051" i="1"/>
  <c r="A1051" i="1"/>
  <c r="B1053" i="1"/>
  <c r="C1053" i="1"/>
  <c r="F1067" i="1"/>
  <c r="N1067" i="1" s="1"/>
  <c r="F1084" i="1"/>
  <c r="N1084" i="1" s="1"/>
  <c r="A1084" i="1"/>
  <c r="C1111" i="1"/>
  <c r="A1111" i="1"/>
  <c r="F1111" i="1"/>
  <c r="N1111" i="1" s="1"/>
  <c r="B1111" i="1"/>
  <c r="A931" i="1"/>
  <c r="C931" i="1"/>
  <c r="A952" i="1"/>
  <c r="B952" i="1"/>
  <c r="B991" i="1"/>
  <c r="A991" i="1"/>
  <c r="C1025" i="1"/>
  <c r="B1025" i="1"/>
  <c r="B1057" i="1"/>
  <c r="A1057" i="1"/>
  <c r="B1124" i="1"/>
  <c r="A1124" i="1"/>
  <c r="B1136" i="1"/>
  <c r="C1136" i="1"/>
  <c r="A1136" i="1"/>
  <c r="C840" i="1"/>
  <c r="A847" i="1"/>
  <c r="C859" i="1"/>
  <c r="A859" i="1"/>
  <c r="C873" i="1"/>
  <c r="C877" i="1"/>
  <c r="C901" i="1"/>
  <c r="A901" i="1"/>
  <c r="B907" i="1"/>
  <c r="A929" i="1"/>
  <c r="C929" i="1"/>
  <c r="A936" i="1"/>
  <c r="B945" i="1"/>
  <c r="A959" i="1"/>
  <c r="B961" i="1"/>
  <c r="B963" i="1"/>
  <c r="C976" i="1"/>
  <c r="A988" i="1"/>
  <c r="C1023" i="1"/>
  <c r="B1023" i="1"/>
  <c r="F1063" i="1"/>
  <c r="N1063" i="1" s="1"/>
  <c r="B1065" i="1"/>
  <c r="F1069" i="1"/>
  <c r="N1069" i="1" s="1"/>
  <c r="C1069" i="1"/>
  <c r="A1075" i="1"/>
  <c r="C1075" i="1"/>
  <c r="C1093" i="1"/>
  <c r="A1093" i="1"/>
  <c r="F1093" i="1"/>
  <c r="N1093" i="1" s="1"/>
  <c r="B1093" i="1"/>
  <c r="A1096" i="1"/>
  <c r="B1120" i="1"/>
  <c r="C1120" i="1"/>
  <c r="A1120" i="1"/>
  <c r="C835" i="1"/>
  <c r="A835" i="1"/>
  <c r="B856" i="1"/>
  <c r="C899" i="1"/>
  <c r="A899" i="1"/>
  <c r="A927" i="1"/>
  <c r="C927" i="1"/>
  <c r="A943" i="1"/>
  <c r="C943" i="1"/>
  <c r="C945" i="1"/>
  <c r="B957" i="1"/>
  <c r="B959" i="1"/>
  <c r="C1002" i="1"/>
  <c r="B1002" i="1"/>
  <c r="B1012" i="1"/>
  <c r="B1047" i="1"/>
  <c r="C1047" i="1"/>
  <c r="C1072" i="1"/>
  <c r="B1072" i="1"/>
  <c r="B1100" i="1"/>
  <c r="F1100" i="1"/>
  <c r="N1100" i="1" s="1"/>
  <c r="C1100" i="1"/>
  <c r="C1122" i="1"/>
  <c r="A1122" i="1"/>
  <c r="A941" i="1"/>
  <c r="C941" i="1"/>
  <c r="A970" i="1"/>
  <c r="B970" i="1"/>
  <c r="B1070" i="1"/>
  <c r="C1070" i="1"/>
  <c r="A1070" i="1"/>
  <c r="A1079" i="1"/>
  <c r="F1090" i="1"/>
  <c r="N1090" i="1" s="1"/>
  <c r="C1090" i="1"/>
  <c r="C851" i="1"/>
  <c r="A851" i="1"/>
  <c r="A880" i="1"/>
  <c r="A882" i="1"/>
  <c r="F887" i="1"/>
  <c r="N887" i="1" s="1"/>
  <c r="B887" i="1"/>
  <c r="A917" i="1"/>
  <c r="A939" i="1"/>
  <c r="C939" i="1"/>
  <c r="B947" i="1"/>
  <c r="A968" i="1"/>
  <c r="B968" i="1"/>
  <c r="B981" i="1"/>
  <c r="A983" i="1"/>
  <c r="A998" i="1"/>
  <c r="F1000" i="1"/>
  <c r="N1000" i="1" s="1"/>
  <c r="A1000" i="1"/>
  <c r="C1000" i="1"/>
  <c r="C1033" i="1"/>
  <c r="A1033" i="1"/>
  <c r="B1045" i="1"/>
  <c r="C1045" i="1"/>
  <c r="B1058" i="1"/>
  <c r="A1058" i="1"/>
  <c r="A1060" i="1"/>
  <c r="A1062" i="1"/>
  <c r="B1073" i="1"/>
  <c r="F1073" i="1"/>
  <c r="N1073" i="1" s="1"/>
  <c r="B1079" i="1"/>
  <c r="B1088" i="1"/>
  <c r="C1145" i="1"/>
  <c r="A1145" i="1"/>
  <c r="C1148" i="1"/>
  <c r="F1148" i="1"/>
  <c r="N1148" i="1" s="1"/>
  <c r="A1148" i="1"/>
  <c r="B1148" i="1"/>
  <c r="A789" i="1"/>
  <c r="B848" i="1"/>
  <c r="A853" i="1"/>
  <c r="B874" i="1"/>
  <c r="F876" i="1"/>
  <c r="N876" i="1" s="1"/>
  <c r="B876" i="1"/>
  <c r="B880" i="1"/>
  <c r="B882" i="1"/>
  <c r="A896" i="1"/>
  <c r="B902" i="1"/>
  <c r="F910" i="1"/>
  <c r="N910" i="1" s="1"/>
  <c r="B910" i="1"/>
  <c r="A912" i="1"/>
  <c r="A928" i="1"/>
  <c r="B935" i="1"/>
  <c r="A937" i="1"/>
  <c r="C937" i="1"/>
  <c r="A944" i="1"/>
  <c r="A964" i="1"/>
  <c r="B964" i="1"/>
  <c r="C977" i="1"/>
  <c r="B998" i="1"/>
  <c r="A1003" i="1"/>
  <c r="A1029" i="1"/>
  <c r="C1031" i="1"/>
  <c r="A1031" i="1"/>
  <c r="C1048" i="1"/>
  <c r="A1048" i="1"/>
  <c r="B1048" i="1"/>
  <c r="B1060" i="1"/>
  <c r="C1062" i="1"/>
  <c r="C1064" i="1"/>
  <c r="A1064" i="1"/>
  <c r="B1076" i="1"/>
  <c r="F1076" i="1"/>
  <c r="N1076" i="1" s="1"/>
  <c r="A1076" i="1"/>
  <c r="F1079" i="1"/>
  <c r="N1079" i="1" s="1"/>
  <c r="F1081" i="1"/>
  <c r="N1081" i="1" s="1"/>
  <c r="A1081" i="1"/>
  <c r="C1088" i="1"/>
  <c r="C1135" i="1"/>
  <c r="B1135" i="1"/>
  <c r="C1172" i="1"/>
  <c r="F1172" i="1"/>
  <c r="N1172" i="1" s="1"/>
  <c r="C1186" i="1"/>
  <c r="B1186" i="1"/>
  <c r="A1186" i="1"/>
  <c r="C1202" i="1"/>
  <c r="A1202" i="1"/>
  <c r="F1202" i="1"/>
  <c r="N1202" i="1" s="1"/>
  <c r="B1243" i="1"/>
  <c r="A1243" i="1"/>
  <c r="F1243" i="1"/>
  <c r="N1243" i="1" s="1"/>
  <c r="C1039" i="1"/>
  <c r="B1041" i="1"/>
  <c r="F1068" i="1"/>
  <c r="N1068" i="1" s="1"/>
  <c r="B1068" i="1"/>
  <c r="C1078" i="1"/>
  <c r="C1085" i="1"/>
  <c r="F1095" i="1"/>
  <c r="N1095" i="1" s="1"/>
  <c r="C1097" i="1"/>
  <c r="A1097" i="1"/>
  <c r="A1099" i="1"/>
  <c r="A1119" i="1"/>
  <c r="C1141" i="1"/>
  <c r="C1152" i="1"/>
  <c r="A1152" i="1"/>
  <c r="B1152" i="1"/>
  <c r="A1155" i="1"/>
  <c r="A1168" i="1"/>
  <c r="F1170" i="1"/>
  <c r="N1170" i="1" s="1"/>
  <c r="A1170" i="1"/>
  <c r="C1213" i="1"/>
  <c r="B1213" i="1"/>
  <c r="C1222" i="1"/>
  <c r="F1222" i="1"/>
  <c r="N1222" i="1" s="1"/>
  <c r="A1222" i="1"/>
  <c r="C1251" i="1"/>
  <c r="A1251" i="1"/>
  <c r="F1251" i="1"/>
  <c r="N1251" i="1" s="1"/>
  <c r="B1061" i="1"/>
  <c r="C1061" i="1"/>
  <c r="B1066" i="1"/>
  <c r="A1066" i="1"/>
  <c r="A1146" i="1"/>
  <c r="C1150" i="1"/>
  <c r="B1150" i="1"/>
  <c r="C1194" i="1"/>
  <c r="F1194" i="1"/>
  <c r="N1194" i="1" s="1"/>
  <c r="B1244" i="1"/>
  <c r="F1244" i="1"/>
  <c r="N1244" i="1" s="1"/>
  <c r="C1244" i="1"/>
  <c r="A1244" i="1"/>
  <c r="C1168" i="1"/>
  <c r="F1168" i="1"/>
  <c r="N1168" i="1" s="1"/>
  <c r="C1184" i="1"/>
  <c r="A1184" i="1"/>
  <c r="F1184" i="1"/>
  <c r="F1208" i="1"/>
  <c r="N1208" i="1" s="1"/>
  <c r="B1208" i="1"/>
  <c r="A1208" i="1"/>
  <c r="C1214" i="1"/>
  <c r="A1214" i="1"/>
  <c r="F1214" i="1"/>
  <c r="N1214" i="1" s="1"/>
  <c r="B1228" i="1"/>
  <c r="A1228" i="1"/>
  <c r="C1228" i="1"/>
  <c r="C1144" i="1"/>
  <c r="F1144" i="1"/>
  <c r="N1144" i="1" s="1"/>
  <c r="C1160" i="1"/>
  <c r="A1160" i="1"/>
  <c r="F1166" i="1"/>
  <c r="N1166" i="1" s="1"/>
  <c r="A1166" i="1"/>
  <c r="C1182" i="1"/>
  <c r="F1182" i="1"/>
  <c r="N1182" i="1" s="1"/>
  <c r="A1192" i="1"/>
  <c r="F1192" i="1"/>
  <c r="N1192" i="1" s="1"/>
  <c r="A1154" i="1"/>
  <c r="A1176" i="1"/>
  <c r="A1178" i="1"/>
  <c r="C1180" i="1"/>
  <c r="F1180" i="1"/>
  <c r="N1180" i="1" s="1"/>
  <c r="B1180" i="1"/>
  <c r="A1188" i="1"/>
  <c r="B1197" i="1"/>
  <c r="A1197" i="1"/>
  <c r="C1217" i="1"/>
  <c r="B1217" i="1"/>
  <c r="F1226" i="1"/>
  <c r="N1226" i="1" s="1"/>
  <c r="C1226" i="1"/>
  <c r="B1226" i="1"/>
  <c r="C1229" i="1"/>
  <c r="F1229" i="1"/>
  <c r="N1229" i="1" s="1"/>
  <c r="B1254" i="1"/>
  <c r="A1254" i="1"/>
  <c r="A1083" i="1"/>
  <c r="C1134" i="1"/>
  <c r="F1134" i="1"/>
  <c r="N1134" i="1" s="1"/>
  <c r="C1161" i="1"/>
  <c r="C1167" i="1"/>
  <c r="A1172" i="1"/>
  <c r="A1196" i="1"/>
  <c r="C1206" i="1"/>
  <c r="A1206" i="1"/>
  <c r="C1102" i="1"/>
  <c r="A1102" i="1"/>
  <c r="C1123" i="1"/>
  <c r="F1123" i="1"/>
  <c r="N1123" i="1" s="1"/>
  <c r="B1154" i="1"/>
  <c r="F1154" i="1"/>
  <c r="N1154" i="1" s="1"/>
  <c r="B1172" i="1"/>
  <c r="C1176" i="1"/>
  <c r="F1176" i="1"/>
  <c r="N1176" i="1" s="1"/>
  <c r="F1178" i="1"/>
  <c r="N1178" i="1" s="1"/>
  <c r="B1178" i="1"/>
  <c r="A1181" i="1"/>
  <c r="F1186" i="1"/>
  <c r="N1186" i="1" s="1"/>
  <c r="B1188" i="1"/>
  <c r="C1188" i="1"/>
  <c r="A1191" i="1"/>
  <c r="F1224" i="1"/>
  <c r="N1224" i="1" s="1"/>
  <c r="C1224" i="1"/>
  <c r="B1224" i="1"/>
  <c r="C1243" i="1"/>
  <c r="F1230" i="1"/>
  <c r="N1230" i="1" s="1"/>
  <c r="B1230" i="1"/>
  <c r="A1259" i="1"/>
  <c r="A1267" i="1"/>
  <c r="F1303" i="1"/>
  <c r="N1303" i="1" s="1"/>
  <c r="C1303" i="1"/>
  <c r="F1329" i="1"/>
  <c r="N1329" i="1" s="1"/>
  <c r="A1337" i="1"/>
  <c r="A1339" i="1"/>
  <c r="B1346" i="1"/>
  <c r="C1346" i="1"/>
  <c r="A1346" i="1"/>
  <c r="F1369" i="1"/>
  <c r="N1369" i="1" s="1"/>
  <c r="C1369" i="1"/>
  <c r="F1312" i="1"/>
  <c r="N1312" i="1" s="1"/>
  <c r="A1312" i="1"/>
  <c r="B1334" i="1"/>
  <c r="C1334" i="1"/>
  <c r="A1334" i="1"/>
  <c r="B1337" i="1"/>
  <c r="F1377" i="1"/>
  <c r="N1377" i="1" s="1"/>
  <c r="C1377" i="1"/>
  <c r="B1377" i="1"/>
  <c r="A1377" i="1"/>
  <c r="C1190" i="1"/>
  <c r="B1190" i="1"/>
  <c r="F1216" i="1"/>
  <c r="N1216" i="1" s="1"/>
  <c r="C1216" i="1"/>
  <c r="A1227" i="1"/>
  <c r="C1236" i="1"/>
  <c r="A1245" i="1"/>
  <c r="F1245" i="1"/>
  <c r="N1245" i="1" s="1"/>
  <c r="B1255" i="1"/>
  <c r="F1259" i="1"/>
  <c r="N1259" i="1" s="1"/>
  <c r="B1263" i="1"/>
  <c r="F1267" i="1"/>
  <c r="N1267" i="1" s="1"/>
  <c r="B1272" i="1"/>
  <c r="A1272" i="1"/>
  <c r="C1275" i="1"/>
  <c r="B1275" i="1"/>
  <c r="F1283" i="1"/>
  <c r="N1283" i="1" s="1"/>
  <c r="A1283" i="1"/>
  <c r="B1288" i="1"/>
  <c r="C1288" i="1"/>
  <c r="C1304" i="1"/>
  <c r="F1306" i="1"/>
  <c r="N1306" i="1" s="1"/>
  <c r="A1306" i="1"/>
  <c r="F1337" i="1"/>
  <c r="N1337" i="1" s="1"/>
  <c r="C1355" i="1"/>
  <c r="B1355" i="1"/>
  <c r="A1355" i="1"/>
  <c r="C1367" i="1"/>
  <c r="F1367" i="1"/>
  <c r="N1367" i="1" s="1"/>
  <c r="B1367" i="1"/>
  <c r="F1370" i="1"/>
  <c r="N1370" i="1" s="1"/>
  <c r="C1370" i="1"/>
  <c r="A1370" i="1"/>
  <c r="B1227" i="1"/>
  <c r="A1231" i="1"/>
  <c r="B1240" i="1"/>
  <c r="C1240" i="1"/>
  <c r="F1255" i="1"/>
  <c r="N1255" i="1" s="1"/>
  <c r="F1263" i="1"/>
  <c r="N1263" i="1" s="1"/>
  <c r="B1313" i="1"/>
  <c r="A1313" i="1"/>
  <c r="F1318" i="1"/>
  <c r="N1318" i="1" s="1"/>
  <c r="C1318" i="1"/>
  <c r="B1318" i="1"/>
  <c r="A1335" i="1"/>
  <c r="B1342" i="1"/>
  <c r="C1342" i="1"/>
  <c r="A1342" i="1"/>
  <c r="A1261" i="1"/>
  <c r="F1261" i="1"/>
  <c r="N1261" i="1" s="1"/>
  <c r="A1287" i="1"/>
  <c r="B1304" i="1"/>
  <c r="A1304" i="1"/>
  <c r="A1311" i="1"/>
  <c r="F1325" i="1"/>
  <c r="N1325" i="1" s="1"/>
  <c r="A1325" i="1"/>
  <c r="B1330" i="1"/>
  <c r="C1330" i="1"/>
  <c r="A1330" i="1"/>
  <c r="C1156" i="1"/>
  <c r="A1156" i="1"/>
  <c r="A1195" i="1"/>
  <c r="F1204" i="1"/>
  <c r="N1204" i="1" s="1"/>
  <c r="C1204" i="1"/>
  <c r="C1231" i="1"/>
  <c r="B1235" i="1"/>
  <c r="C1282" i="1"/>
  <c r="B1284" i="1"/>
  <c r="F1284" i="1"/>
  <c r="N1284" i="1" s="1"/>
  <c r="C1284" i="1"/>
  <c r="B1287" i="1"/>
  <c r="A1296" i="1"/>
  <c r="A1300" i="1"/>
  <c r="C1311" i="1"/>
  <c r="F1333" i="1"/>
  <c r="N1333" i="1" s="1"/>
  <c r="A1341" i="1"/>
  <c r="A1343" i="1"/>
  <c r="F1365" i="1"/>
  <c r="N1365" i="1" s="1"/>
  <c r="C1365" i="1"/>
  <c r="C1371" i="1"/>
  <c r="B1371" i="1"/>
  <c r="A1371" i="1"/>
  <c r="F1381" i="1"/>
  <c r="N1381" i="1" s="1"/>
  <c r="B1381" i="1"/>
  <c r="A1381" i="1"/>
  <c r="F1386" i="1"/>
  <c r="N1386" i="1" s="1"/>
  <c r="C1386" i="1"/>
  <c r="B1386" i="1"/>
  <c r="A1386" i="1"/>
  <c r="F1401" i="1"/>
  <c r="N1401" i="1" s="1"/>
  <c r="C1401" i="1"/>
  <c r="B1401" i="1"/>
  <c r="A1401" i="1"/>
  <c r="B1262" i="1"/>
  <c r="F1274" i="1"/>
  <c r="N1274" i="1" s="1"/>
  <c r="C1274" i="1"/>
  <c r="F1287" i="1"/>
  <c r="N1287" i="1" s="1"/>
  <c r="F1294" i="1"/>
  <c r="N1294" i="1" s="1"/>
  <c r="C1294" i="1"/>
  <c r="F1307" i="1"/>
  <c r="N1307" i="1" s="1"/>
  <c r="A1307" i="1"/>
  <c r="F1311" i="1"/>
  <c r="N1311" i="1" s="1"/>
  <c r="F1314" i="1"/>
  <c r="N1314" i="1" s="1"/>
  <c r="C1314" i="1"/>
  <c r="B1314" i="1"/>
  <c r="A1329" i="1"/>
  <c r="A1331" i="1"/>
  <c r="B1338" i="1"/>
  <c r="C1338" i="1"/>
  <c r="A1338" i="1"/>
  <c r="B1296" i="1"/>
  <c r="F1296" i="1"/>
  <c r="N1296" i="1" s="1"/>
  <c r="B1300" i="1"/>
  <c r="C1300" i="1"/>
  <c r="B1326" i="1"/>
  <c r="C1326" i="1"/>
  <c r="A1326" i="1"/>
  <c r="C1363" i="1"/>
  <c r="F1363" i="1"/>
  <c r="N1363" i="1" s="1"/>
  <c r="B1363" i="1"/>
  <c r="A1378" i="1"/>
  <c r="C1383" i="1"/>
  <c r="C1389" i="1"/>
  <c r="A1393" i="1"/>
  <c r="C1394" i="1"/>
  <c r="C1405" i="1"/>
  <c r="A1409" i="1"/>
  <c r="C1410" i="1"/>
  <c r="A1419" i="1"/>
  <c r="C1421" i="1"/>
  <c r="F1428" i="1"/>
  <c r="N1428" i="1" s="1"/>
  <c r="F1432" i="1"/>
  <c r="N1432" i="1" s="1"/>
  <c r="C1438" i="1"/>
  <c r="F1440" i="1"/>
  <c r="N1440" i="1" s="1"/>
  <c r="C1442" i="1"/>
  <c r="A1444" i="1"/>
  <c r="C1449" i="1"/>
  <c r="F1456" i="1"/>
  <c r="N1456" i="1" s="1"/>
  <c r="B1458" i="1"/>
  <c r="A1460" i="1"/>
  <c r="C1463" i="1"/>
  <c r="C1378" i="1"/>
  <c r="A1382" i="1"/>
  <c r="C1387" i="1"/>
  <c r="B1393" i="1"/>
  <c r="C1403" i="1"/>
  <c r="B1409" i="1"/>
  <c r="C1419" i="1"/>
  <c r="F1438" i="1"/>
  <c r="N1438" i="1" s="1"/>
  <c r="F1442" i="1"/>
  <c r="N1442" i="1" s="1"/>
  <c r="B1444" i="1"/>
  <c r="A1446" i="1"/>
  <c r="A1453" i="1"/>
  <c r="C1458" i="1"/>
  <c r="B1460" i="1"/>
  <c r="A1462" i="1"/>
  <c r="F1463" i="1"/>
  <c r="N1463" i="1" s="1"/>
  <c r="C1393" i="1"/>
  <c r="A1402" i="1"/>
  <c r="C1409" i="1"/>
  <c r="A1418" i="1"/>
  <c r="B1402" i="1"/>
  <c r="B1418" i="1"/>
  <c r="C1462" i="1"/>
  <c r="A1366" i="1"/>
  <c r="F1375" i="1"/>
  <c r="N1375" i="1" s="1"/>
  <c r="C1397" i="1"/>
  <c r="C1402" i="1"/>
  <c r="C1413" i="1"/>
  <c r="A1417" i="1"/>
  <c r="C1418" i="1"/>
  <c r="A1424" i="1"/>
  <c r="A1443" i="1"/>
  <c r="F1448" i="1"/>
  <c r="N1448" i="1" s="1"/>
  <c r="A1452" i="1"/>
  <c r="C1457" i="1"/>
  <c r="A1464" i="1"/>
  <c r="C1395" i="1"/>
  <c r="C1411" i="1"/>
  <c r="B1417" i="1"/>
  <c r="B1424" i="1"/>
  <c r="A1445" i="1"/>
  <c r="B1452" i="1"/>
  <c r="A1459" i="1"/>
  <c r="A1461" i="1"/>
  <c r="F1464" i="1"/>
  <c r="N1464" i="1" s="1"/>
  <c r="C1417" i="1"/>
  <c r="F1424" i="1"/>
  <c r="N1424" i="1" s="1"/>
  <c r="A1438" i="1"/>
  <c r="A1442" i="1"/>
  <c r="C1445" i="1"/>
  <c r="A1463" i="1"/>
  <c r="F12" i="1"/>
  <c r="N12" i="1" s="1"/>
  <c r="B14" i="1"/>
  <c r="F16" i="1"/>
  <c r="N16" i="1" s="1"/>
  <c r="B18" i="1"/>
  <c r="C19" i="1"/>
  <c r="A20" i="1"/>
  <c r="F22" i="1"/>
  <c r="N22" i="1" s="1"/>
  <c r="B24" i="1"/>
  <c r="F26" i="1"/>
  <c r="N26" i="1" s="1"/>
  <c r="B28" i="1"/>
  <c r="B31" i="1"/>
  <c r="F33" i="1"/>
  <c r="N33" i="1" s="1"/>
  <c r="F36" i="1"/>
  <c r="N36" i="1" s="1"/>
  <c r="F39" i="1"/>
  <c r="N39" i="1" s="1"/>
  <c r="B41" i="1"/>
  <c r="F43" i="1"/>
  <c r="N43" i="1" s="1"/>
  <c r="B45" i="1"/>
  <c r="F47" i="1"/>
  <c r="N47" i="1" s="1"/>
  <c r="B49" i="1"/>
  <c r="F57" i="1"/>
  <c r="N57" i="1" s="1"/>
  <c r="F59" i="1"/>
  <c r="N59" i="1" s="1"/>
  <c r="B61" i="1"/>
  <c r="F63" i="1"/>
  <c r="N63" i="1" s="1"/>
  <c r="A64" i="1"/>
  <c r="F66" i="1"/>
  <c r="N66" i="1" s="1"/>
  <c r="B68" i="1"/>
  <c r="F70" i="1"/>
  <c r="N70" i="1" s="1"/>
  <c r="A71" i="1"/>
  <c r="C72" i="1"/>
  <c r="B74" i="1"/>
  <c r="B77" i="1"/>
  <c r="C78" i="1"/>
  <c r="A79" i="1"/>
  <c r="F81" i="1"/>
  <c r="N81" i="1" s="1"/>
  <c r="A82" i="1"/>
  <c r="C83" i="1"/>
  <c r="B85" i="1"/>
  <c r="F87" i="1"/>
  <c r="N87" i="1" s="1"/>
  <c r="A88" i="1"/>
  <c r="C89" i="1"/>
  <c r="A90" i="1"/>
  <c r="B93" i="1"/>
  <c r="B96" i="1"/>
  <c r="F98" i="1"/>
  <c r="N98" i="1" s="1"/>
  <c r="B100" i="1"/>
  <c r="F102" i="1"/>
  <c r="N102" i="1" s="1"/>
  <c r="A103" i="1"/>
  <c r="F106" i="1"/>
  <c r="N106" i="1" s="1"/>
  <c r="A107" i="1"/>
  <c r="B113" i="1"/>
  <c r="A114" i="1"/>
  <c r="B117" i="1"/>
  <c r="B118" i="1"/>
  <c r="C120" i="1"/>
  <c r="B121" i="1"/>
  <c r="C123" i="1"/>
  <c r="C125" i="1"/>
  <c r="A128" i="1"/>
  <c r="F131" i="1"/>
  <c r="N131" i="1" s="1"/>
  <c r="A132" i="1"/>
  <c r="A139" i="1"/>
  <c r="F140" i="1"/>
  <c r="N140" i="1" s="1"/>
  <c r="B141" i="1"/>
  <c r="A143" i="1"/>
  <c r="C145" i="1"/>
  <c r="A149" i="1"/>
  <c r="F150" i="1"/>
  <c r="N150" i="1" s="1"/>
  <c r="B151" i="1"/>
  <c r="A153" i="1"/>
  <c r="B157" i="1"/>
  <c r="F159" i="1"/>
  <c r="N159" i="1" s="1"/>
  <c r="B162" i="1"/>
  <c r="F164" i="1"/>
  <c r="N164" i="1" s="1"/>
  <c r="A165" i="1"/>
  <c r="A167" i="1"/>
  <c r="F170" i="1"/>
  <c r="N170" i="1" s="1"/>
  <c r="A171" i="1"/>
  <c r="F174" i="1"/>
  <c r="N174" i="1" s="1"/>
  <c r="A175" i="1"/>
  <c r="A177" i="1"/>
  <c r="F180" i="1"/>
  <c r="N180" i="1" s="1"/>
  <c r="A181" i="1"/>
  <c r="A184" i="1"/>
  <c r="A190" i="1"/>
  <c r="F195" i="1"/>
  <c r="N195" i="1" s="1"/>
  <c r="C195" i="1"/>
  <c r="A196" i="1"/>
  <c r="B196" i="1"/>
  <c r="B202" i="1"/>
  <c r="F202" i="1"/>
  <c r="N202" i="1" s="1"/>
  <c r="C203" i="1"/>
  <c r="A203" i="1"/>
  <c r="B205" i="1"/>
  <c r="A205" i="1"/>
  <c r="F220" i="1"/>
  <c r="N220" i="1" s="1"/>
  <c r="C220" i="1"/>
  <c r="F223" i="1"/>
  <c r="N223" i="1" s="1"/>
  <c r="A223" i="1"/>
  <c r="B230" i="1"/>
  <c r="A230" i="1"/>
  <c r="F234" i="1"/>
  <c r="N234" i="1" s="1"/>
  <c r="C234" i="1"/>
  <c r="B236" i="1"/>
  <c r="C236" i="1"/>
  <c r="A246" i="1"/>
  <c r="B248" i="1"/>
  <c r="A248" i="1"/>
  <c r="B265" i="1"/>
  <c r="C281" i="1"/>
  <c r="A281" i="1"/>
  <c r="B327" i="1"/>
  <c r="C327" i="1"/>
  <c r="A22" i="1"/>
  <c r="B200" i="1"/>
  <c r="C200" i="1"/>
  <c r="C206" i="1"/>
  <c r="F206" i="1"/>
  <c r="N206" i="1" s="1"/>
  <c r="C209" i="1"/>
  <c r="B209" i="1"/>
  <c r="F210" i="1"/>
  <c r="N210" i="1" s="1"/>
  <c r="A210" i="1"/>
  <c r="C226" i="1"/>
  <c r="B226" i="1"/>
  <c r="F227" i="1"/>
  <c r="N227" i="1" s="1"/>
  <c r="A227" i="1"/>
  <c r="C231" i="1"/>
  <c r="F231" i="1"/>
  <c r="N231" i="1" s="1"/>
  <c r="F238" i="1"/>
  <c r="N238" i="1" s="1"/>
  <c r="C238" i="1"/>
  <c r="A239" i="1"/>
  <c r="B239" i="1"/>
  <c r="A257" i="1"/>
  <c r="C257" i="1"/>
  <c r="C258" i="1"/>
  <c r="A258" i="1"/>
  <c r="B260" i="1"/>
  <c r="A260" i="1"/>
  <c r="B277" i="1"/>
  <c r="A277" i="1"/>
  <c r="A283" i="1"/>
  <c r="C283" i="1"/>
  <c r="C284" i="1"/>
  <c r="F284" i="1"/>
  <c r="N284" i="1" s="1"/>
  <c r="A284" i="1"/>
  <c r="B290" i="1"/>
  <c r="F290" i="1"/>
  <c r="N290" i="1" s="1"/>
  <c r="A290" i="1"/>
  <c r="C291" i="1"/>
  <c r="A291" i="1"/>
  <c r="F291" i="1"/>
  <c r="N291" i="1" s="1"/>
  <c r="A296" i="1"/>
  <c r="C296" i="1"/>
  <c r="C297" i="1"/>
  <c r="F297" i="1"/>
  <c r="N297" i="1" s="1"/>
  <c r="A297" i="1"/>
  <c r="A305" i="1"/>
  <c r="C305" i="1"/>
  <c r="C309" i="1"/>
  <c r="B309" i="1"/>
  <c r="A317" i="1"/>
  <c r="C317" i="1"/>
  <c r="C318" i="1"/>
  <c r="A318" i="1"/>
  <c r="F318" i="1"/>
  <c r="N318" i="1" s="1"/>
  <c r="B12" i="1"/>
  <c r="B16" i="1"/>
  <c r="A19" i="1"/>
  <c r="B22" i="1"/>
  <c r="B26" i="1"/>
  <c r="B33" i="1"/>
  <c r="B36" i="1"/>
  <c r="B39" i="1"/>
  <c r="B43" i="1"/>
  <c r="B47" i="1"/>
  <c r="B57" i="1"/>
  <c r="B59" i="1"/>
  <c r="B63" i="1"/>
  <c r="B66" i="1"/>
  <c r="B70" i="1"/>
  <c r="A72" i="1"/>
  <c r="A78" i="1"/>
  <c r="B81" i="1"/>
  <c r="A83" i="1"/>
  <c r="B87" i="1"/>
  <c r="A89" i="1"/>
  <c r="B98" i="1"/>
  <c r="B102" i="1"/>
  <c r="F103" i="1"/>
  <c r="N103" i="1" s="1"/>
  <c r="A106" i="1"/>
  <c r="F107" i="1"/>
  <c r="N107" i="1" s="1"/>
  <c r="C114" i="1"/>
  <c r="A120" i="1"/>
  <c r="A123" i="1"/>
  <c r="F128" i="1"/>
  <c r="N128" i="1" s="1"/>
  <c r="A131" i="1"/>
  <c r="F132" i="1"/>
  <c r="N132" i="1" s="1"/>
  <c r="C137" i="1"/>
  <c r="F139" i="1"/>
  <c r="N139" i="1" s="1"/>
  <c r="A140" i="1"/>
  <c r="C147" i="1"/>
  <c r="F149" i="1"/>
  <c r="N149" i="1" s="1"/>
  <c r="A150" i="1"/>
  <c r="F153" i="1"/>
  <c r="N153" i="1" s="1"/>
  <c r="C158" i="1"/>
  <c r="A159" i="1"/>
  <c r="A164" i="1"/>
  <c r="F167" i="1"/>
  <c r="N167" i="1" s="1"/>
  <c r="A170" i="1"/>
  <c r="F171" i="1"/>
  <c r="N171" i="1" s="1"/>
  <c r="A174" i="1"/>
  <c r="F177" i="1"/>
  <c r="N177" i="1" s="1"/>
  <c r="A180" i="1"/>
  <c r="B183" i="1"/>
  <c r="C183" i="1"/>
  <c r="F198" i="1"/>
  <c r="N198" i="1" s="1"/>
  <c r="C198" i="1"/>
  <c r="C212" i="1"/>
  <c r="B212" i="1"/>
  <c r="B214" i="1"/>
  <c r="C214" i="1"/>
  <c r="C233" i="1"/>
  <c r="B243" i="1"/>
  <c r="C243" i="1"/>
  <c r="C261" i="1"/>
  <c r="F261" i="1"/>
  <c r="N261" i="1" s="1"/>
  <c r="F264" i="1"/>
  <c r="N264" i="1" s="1"/>
  <c r="B264" i="1"/>
  <c r="B269" i="1"/>
  <c r="A269" i="1"/>
  <c r="B273" i="1"/>
  <c r="A273" i="1"/>
  <c r="A302" i="1"/>
  <c r="C302" i="1"/>
  <c r="C303" i="1"/>
  <c r="A303" i="1"/>
  <c r="F303" i="1"/>
  <c r="N303" i="1" s="1"/>
  <c r="B333" i="1"/>
  <c r="A333" i="1"/>
  <c r="F333" i="1"/>
  <c r="N333" i="1" s="1"/>
  <c r="C334" i="1"/>
  <c r="F334" i="1"/>
  <c r="N334" i="1" s="1"/>
  <c r="A334" i="1"/>
  <c r="B337" i="1"/>
  <c r="A337" i="1"/>
  <c r="F337" i="1"/>
  <c r="N337" i="1" s="1"/>
  <c r="C338" i="1"/>
  <c r="F338" i="1"/>
  <c r="N338" i="1" s="1"/>
  <c r="A338" i="1"/>
  <c r="C106" i="1"/>
  <c r="A117" i="1"/>
  <c r="B120" i="1"/>
  <c r="B123" i="1"/>
  <c r="C131" i="1"/>
  <c r="B140" i="1"/>
  <c r="B145" i="1"/>
  <c r="B150" i="1"/>
  <c r="B159" i="1"/>
  <c r="C164" i="1"/>
  <c r="C170" i="1"/>
  <c r="C174" i="1"/>
  <c r="C180" i="1"/>
  <c r="C187" i="1"/>
  <c r="B187" i="1"/>
  <c r="F188" i="1"/>
  <c r="N188" i="1" s="1"/>
  <c r="A188" i="1"/>
  <c r="F191" i="1"/>
  <c r="N191" i="1" s="1"/>
  <c r="C191" i="1"/>
  <c r="B193" i="1"/>
  <c r="C193" i="1"/>
  <c r="A206" i="1"/>
  <c r="A209" i="1"/>
  <c r="B210" i="1"/>
  <c r="F216" i="1"/>
  <c r="N216" i="1" s="1"/>
  <c r="C216" i="1"/>
  <c r="B218" i="1"/>
  <c r="C218" i="1"/>
  <c r="B222" i="1"/>
  <c r="C222" i="1"/>
  <c r="A226" i="1"/>
  <c r="B227" i="1"/>
  <c r="A231" i="1"/>
  <c r="A238" i="1"/>
  <c r="F241" i="1"/>
  <c r="N241" i="1" s="1"/>
  <c r="C241" i="1"/>
  <c r="F244" i="1"/>
  <c r="N244" i="1" s="1"/>
  <c r="A244" i="1"/>
  <c r="B253" i="1"/>
  <c r="A253" i="1"/>
  <c r="C260" i="1"/>
  <c r="C266" i="1"/>
  <c r="F266" i="1"/>
  <c r="N266" i="1" s="1"/>
  <c r="F267" i="1"/>
  <c r="N267" i="1" s="1"/>
  <c r="B267" i="1"/>
  <c r="C270" i="1"/>
  <c r="F270" i="1"/>
  <c r="N270" i="1" s="1"/>
  <c r="F271" i="1"/>
  <c r="N271" i="1" s="1"/>
  <c r="B271" i="1"/>
  <c r="C274" i="1"/>
  <c r="F274" i="1"/>
  <c r="N274" i="1" s="1"/>
  <c r="F275" i="1"/>
  <c r="N275" i="1" s="1"/>
  <c r="B275" i="1"/>
  <c r="B280" i="1"/>
  <c r="F280" i="1"/>
  <c r="N280" i="1" s="1"/>
  <c r="B321" i="1"/>
  <c r="F321" i="1"/>
  <c r="N321" i="1" s="1"/>
  <c r="A321" i="1"/>
  <c r="B324" i="1"/>
  <c r="A324" i="1"/>
  <c r="F324" i="1"/>
  <c r="N324" i="1" s="1"/>
  <c r="C325" i="1"/>
  <c r="F325" i="1"/>
  <c r="N325" i="1" s="1"/>
  <c r="A325" i="1"/>
  <c r="A327" i="1"/>
  <c r="B288" i="1"/>
  <c r="B292" i="1"/>
  <c r="A294" i="1"/>
  <c r="B301" i="1"/>
  <c r="B304" i="1"/>
  <c r="C311" i="1"/>
  <c r="B316" i="1"/>
  <c r="B319" i="1"/>
  <c r="C340" i="1"/>
  <c r="F342" i="1"/>
  <c r="N342" i="1" s="1"/>
  <c r="C345" i="1"/>
  <c r="B346" i="1"/>
  <c r="A349" i="1"/>
  <c r="C353" i="1"/>
  <c r="B354" i="1"/>
  <c r="C356" i="1"/>
  <c r="C358" i="1"/>
  <c r="B362" i="1"/>
  <c r="A363" i="1"/>
  <c r="B366" i="1"/>
  <c r="F368" i="1"/>
  <c r="N368" i="1" s="1"/>
  <c r="A369" i="1"/>
  <c r="A371" i="1"/>
  <c r="F372" i="1"/>
  <c r="N372" i="1" s="1"/>
  <c r="B373" i="1"/>
  <c r="A375" i="1"/>
  <c r="C377" i="1"/>
  <c r="A378" i="1"/>
  <c r="B382" i="1"/>
  <c r="A384" i="1"/>
  <c r="F385" i="1"/>
  <c r="N385" i="1" s="1"/>
  <c r="B386" i="1"/>
  <c r="F388" i="1"/>
  <c r="N388" i="1" s="1"/>
  <c r="B389" i="1"/>
  <c r="A391" i="1"/>
  <c r="F392" i="1"/>
  <c r="N392" i="1" s="1"/>
  <c r="B393" i="1"/>
  <c r="A395" i="1"/>
  <c r="C397" i="1"/>
  <c r="A400" i="1"/>
  <c r="C402" i="1"/>
  <c r="A403" i="1"/>
  <c r="A405" i="1"/>
  <c r="F415" i="1"/>
  <c r="N415" i="1" s="1"/>
  <c r="B415" i="1"/>
  <c r="B429" i="1"/>
  <c r="F429" i="1"/>
  <c r="N429" i="1" s="1"/>
  <c r="F439" i="1"/>
  <c r="N439" i="1" s="1"/>
  <c r="B439" i="1"/>
  <c r="F446" i="1"/>
  <c r="N446" i="1" s="1"/>
  <c r="B446" i="1"/>
  <c r="F455" i="1"/>
  <c r="N455" i="1" s="1"/>
  <c r="B455" i="1"/>
  <c r="A456" i="1"/>
  <c r="C456" i="1"/>
  <c r="C457" i="1"/>
  <c r="A457" i="1"/>
  <c r="A458" i="1"/>
  <c r="C458" i="1"/>
  <c r="C459" i="1"/>
  <c r="A459" i="1"/>
  <c r="A460" i="1"/>
  <c r="C460" i="1"/>
  <c r="C472" i="1"/>
  <c r="A472" i="1"/>
  <c r="F550" i="1"/>
  <c r="N550" i="1" s="1"/>
  <c r="C550" i="1"/>
  <c r="B550" i="1"/>
  <c r="C553" i="1"/>
  <c r="B553" i="1"/>
  <c r="A553" i="1"/>
  <c r="A344" i="1"/>
  <c r="A359" i="1"/>
  <c r="B363" i="1"/>
  <c r="C371" i="1"/>
  <c r="C375" i="1"/>
  <c r="B378" i="1"/>
  <c r="C384" i="1"/>
  <c r="B387" i="1"/>
  <c r="C391" i="1"/>
  <c r="C400" i="1"/>
  <c r="C405" i="1"/>
  <c r="B410" i="1"/>
  <c r="F410" i="1"/>
  <c r="N410" i="1" s="1"/>
  <c r="B413" i="1"/>
  <c r="F413" i="1"/>
  <c r="N413" i="1" s="1"/>
  <c r="F420" i="1"/>
  <c r="N420" i="1" s="1"/>
  <c r="B420" i="1"/>
  <c r="F423" i="1"/>
  <c r="N423" i="1" s="1"/>
  <c r="B423" i="1"/>
  <c r="A425" i="1"/>
  <c r="F433" i="1"/>
  <c r="N433" i="1" s="1"/>
  <c r="B433" i="1"/>
  <c r="A435" i="1"/>
  <c r="B437" i="1"/>
  <c r="F437" i="1"/>
  <c r="N437" i="1" s="1"/>
  <c r="F443" i="1"/>
  <c r="N443" i="1" s="1"/>
  <c r="B443" i="1"/>
  <c r="A444" i="1"/>
  <c r="C444" i="1"/>
  <c r="F450" i="1"/>
  <c r="N450" i="1" s="1"/>
  <c r="B450" i="1"/>
  <c r="B469" i="1"/>
  <c r="F469" i="1"/>
  <c r="N469" i="1" s="1"/>
  <c r="F480" i="1"/>
  <c r="N480" i="1" s="1"/>
  <c r="C480" i="1"/>
  <c r="B480" i="1"/>
  <c r="C486" i="1"/>
  <c r="B486" i="1"/>
  <c r="A486" i="1"/>
  <c r="F496" i="1"/>
  <c r="N496" i="1" s="1"/>
  <c r="C496" i="1"/>
  <c r="B496" i="1"/>
  <c r="F507" i="1"/>
  <c r="N507" i="1" s="1"/>
  <c r="C507" i="1"/>
  <c r="B507" i="1"/>
  <c r="C516" i="1"/>
  <c r="B516" i="1"/>
  <c r="A516" i="1"/>
  <c r="F524" i="1"/>
  <c r="N524" i="1" s="1"/>
  <c r="C524" i="1"/>
  <c r="B524" i="1"/>
  <c r="A342" i="1"/>
  <c r="C344" i="1"/>
  <c r="A345" i="1"/>
  <c r="A353" i="1"/>
  <c r="A356" i="1"/>
  <c r="B359" i="1"/>
  <c r="C363" i="1"/>
  <c r="A368" i="1"/>
  <c r="F371" i="1"/>
  <c r="N371" i="1" s="1"/>
  <c r="A372" i="1"/>
  <c r="F375" i="1"/>
  <c r="N375" i="1" s="1"/>
  <c r="F378" i="1"/>
  <c r="N378" i="1" s="1"/>
  <c r="F384" i="1"/>
  <c r="N384" i="1" s="1"/>
  <c r="A385" i="1"/>
  <c r="C387" i="1"/>
  <c r="A388" i="1"/>
  <c r="F391" i="1"/>
  <c r="N391" i="1" s="1"/>
  <c r="A392" i="1"/>
  <c r="F400" i="1"/>
  <c r="N400" i="1" s="1"/>
  <c r="F405" i="1"/>
  <c r="N405" i="1" s="1"/>
  <c r="B417" i="1"/>
  <c r="F417" i="1"/>
  <c r="N417" i="1" s="1"/>
  <c r="F427" i="1"/>
  <c r="N427" i="1" s="1"/>
  <c r="B427" i="1"/>
  <c r="B431" i="1"/>
  <c r="F431" i="1"/>
  <c r="N431" i="1" s="1"/>
  <c r="B441" i="1"/>
  <c r="F441" i="1"/>
  <c r="N441" i="1" s="1"/>
  <c r="B448" i="1"/>
  <c r="F448" i="1"/>
  <c r="N448" i="1" s="1"/>
  <c r="F501" i="1"/>
  <c r="N501" i="1" s="1"/>
  <c r="C501" i="1"/>
  <c r="B501" i="1"/>
  <c r="C514" i="1"/>
  <c r="B514" i="1"/>
  <c r="A514" i="1"/>
  <c r="F527" i="1"/>
  <c r="N527" i="1" s="1"/>
  <c r="C527" i="1"/>
  <c r="B527" i="1"/>
  <c r="F529" i="1"/>
  <c r="N529" i="1" s="1"/>
  <c r="C529" i="1"/>
  <c r="B529" i="1"/>
  <c r="C532" i="1"/>
  <c r="B532" i="1"/>
  <c r="A532" i="1"/>
  <c r="F536" i="1"/>
  <c r="N536" i="1" s="1"/>
  <c r="C536" i="1"/>
  <c r="B536" i="1"/>
  <c r="F547" i="1"/>
  <c r="N547" i="1" s="1"/>
  <c r="C547" i="1"/>
  <c r="B547" i="1"/>
  <c r="F558" i="1"/>
  <c r="N558" i="1" s="1"/>
  <c r="C558" i="1"/>
  <c r="B558" i="1"/>
  <c r="A558" i="1"/>
  <c r="F565" i="1"/>
  <c r="N565" i="1" s="1"/>
  <c r="C565" i="1"/>
  <c r="B565" i="1"/>
  <c r="A565" i="1"/>
  <c r="B425" i="1"/>
  <c r="F425" i="1"/>
  <c r="N425" i="1" s="1"/>
  <c r="B435" i="1"/>
  <c r="F435" i="1"/>
  <c r="N435" i="1" s="1"/>
  <c r="F504" i="1"/>
  <c r="N504" i="1" s="1"/>
  <c r="C504" i="1"/>
  <c r="B504" i="1"/>
  <c r="C512" i="1"/>
  <c r="B512" i="1"/>
  <c r="A512" i="1"/>
  <c r="F521" i="1"/>
  <c r="N521" i="1" s="1"/>
  <c r="C521" i="1"/>
  <c r="B521" i="1"/>
  <c r="F556" i="1"/>
  <c r="N556" i="1" s="1"/>
  <c r="C556" i="1"/>
  <c r="B556" i="1"/>
  <c r="F562" i="1"/>
  <c r="N562" i="1" s="1"/>
  <c r="C562" i="1"/>
  <c r="B562" i="1"/>
  <c r="A562" i="1"/>
  <c r="B788" i="1"/>
  <c r="A788" i="1"/>
  <c r="F793" i="1"/>
  <c r="N793" i="1" s="1"/>
  <c r="C793" i="1"/>
  <c r="B793" i="1"/>
  <c r="C796" i="1"/>
  <c r="B796" i="1"/>
  <c r="A796" i="1"/>
  <c r="F879" i="1"/>
  <c r="N879" i="1" s="1"/>
  <c r="C879" i="1"/>
  <c r="B879" i="1"/>
  <c r="F903" i="1"/>
  <c r="N903" i="1" s="1"/>
  <c r="C903" i="1"/>
  <c r="B903" i="1"/>
  <c r="C984" i="1"/>
  <c r="B984" i="1"/>
  <c r="A984" i="1"/>
  <c r="C999" i="1"/>
  <c r="B999" i="1"/>
  <c r="A999" i="1"/>
  <c r="B1028" i="1"/>
  <c r="A1028" i="1"/>
  <c r="C1028" i="1"/>
  <c r="B1215" i="1"/>
  <c r="F1215" i="1"/>
  <c r="N1215" i="1" s="1"/>
  <c r="C1215" i="1"/>
  <c r="A1215" i="1"/>
  <c r="C473" i="1"/>
  <c r="F476" i="1"/>
  <c r="N476" i="1" s="1"/>
  <c r="F482" i="1"/>
  <c r="N482" i="1" s="1"/>
  <c r="F485" i="1"/>
  <c r="N485" i="1" s="1"/>
  <c r="C487" i="1"/>
  <c r="F494" i="1"/>
  <c r="N494" i="1" s="1"/>
  <c r="C502" i="1"/>
  <c r="C508" i="1"/>
  <c r="F511" i="1"/>
  <c r="N511" i="1" s="1"/>
  <c r="C513" i="1"/>
  <c r="C515" i="1"/>
  <c r="C525" i="1"/>
  <c r="F531" i="1"/>
  <c r="N531" i="1" s="1"/>
  <c r="F534" i="1"/>
  <c r="N534" i="1" s="1"/>
  <c r="F538" i="1"/>
  <c r="N538" i="1" s="1"/>
  <c r="F545" i="1"/>
  <c r="N545" i="1" s="1"/>
  <c r="F552" i="1"/>
  <c r="N552" i="1" s="1"/>
  <c r="B561" i="1"/>
  <c r="B564" i="1"/>
  <c r="B568" i="1"/>
  <c r="A569" i="1"/>
  <c r="B572" i="1"/>
  <c r="A573" i="1"/>
  <c r="B576" i="1"/>
  <c r="F578" i="1"/>
  <c r="N578" i="1" s="1"/>
  <c r="A579" i="1"/>
  <c r="F582" i="1"/>
  <c r="N582" i="1" s="1"/>
  <c r="A583" i="1"/>
  <c r="F586" i="1"/>
  <c r="N586" i="1" s="1"/>
  <c r="A587" i="1"/>
  <c r="F589" i="1"/>
  <c r="N589" i="1" s="1"/>
  <c r="B590" i="1"/>
  <c r="F592" i="1"/>
  <c r="N592" i="1" s="1"/>
  <c r="B593" i="1"/>
  <c r="B598" i="1"/>
  <c r="C601" i="1"/>
  <c r="A602" i="1"/>
  <c r="C609" i="1"/>
  <c r="B610" i="1"/>
  <c r="C612" i="1"/>
  <c r="B613" i="1"/>
  <c r="B616" i="1"/>
  <c r="B619" i="1"/>
  <c r="A621" i="1"/>
  <c r="C623" i="1"/>
  <c r="C626" i="1"/>
  <c r="B627" i="1"/>
  <c r="A630" i="1"/>
  <c r="C632" i="1"/>
  <c r="A633" i="1"/>
  <c r="B638" i="1"/>
  <c r="F640" i="1"/>
  <c r="N640" i="1" s="1"/>
  <c r="B641" i="1"/>
  <c r="A643" i="1"/>
  <c r="F644" i="1"/>
  <c r="N644" i="1" s="1"/>
  <c r="B645" i="1"/>
  <c r="A647" i="1"/>
  <c r="C649" i="1"/>
  <c r="A654" i="1"/>
  <c r="C656" i="1"/>
  <c r="F658" i="1"/>
  <c r="N658" i="1" s="1"/>
  <c r="A659" i="1"/>
  <c r="F661" i="1"/>
  <c r="N661" i="1" s="1"/>
  <c r="A662" i="1"/>
  <c r="B668" i="1"/>
  <c r="A670" i="1"/>
  <c r="C672" i="1"/>
  <c r="A673" i="1"/>
  <c r="A675" i="1"/>
  <c r="A682" i="1"/>
  <c r="C684" i="1"/>
  <c r="A685" i="1"/>
  <c r="A687" i="1"/>
  <c r="F688" i="1"/>
  <c r="N688" i="1" s="1"/>
  <c r="B689" i="1"/>
  <c r="A691" i="1"/>
  <c r="B695" i="1"/>
  <c r="A697" i="1"/>
  <c r="A702" i="1"/>
  <c r="A704" i="1"/>
  <c r="F705" i="1"/>
  <c r="N705" i="1" s="1"/>
  <c r="B706" i="1"/>
  <c r="F708" i="1"/>
  <c r="N708" i="1" s="1"/>
  <c r="B714" i="1"/>
  <c r="C716" i="1"/>
  <c r="C718" i="1"/>
  <c r="C720" i="1"/>
  <c r="F722" i="1"/>
  <c r="N722" i="1" s="1"/>
  <c r="B726" i="1"/>
  <c r="F728" i="1"/>
  <c r="N728" i="1" s="1"/>
  <c r="A729" i="1"/>
  <c r="C731" i="1"/>
  <c r="A732" i="1"/>
  <c r="F735" i="1"/>
  <c r="N735" i="1" s="1"/>
  <c r="A736" i="1"/>
  <c r="C738" i="1"/>
  <c r="A739" i="1"/>
  <c r="B742" i="1"/>
  <c r="A745" i="1"/>
  <c r="F748" i="1"/>
  <c r="N748" i="1" s="1"/>
  <c r="A749" i="1"/>
  <c r="F751" i="1"/>
  <c r="N751" i="1" s="1"/>
  <c r="B755" i="1"/>
  <c r="C757" i="1"/>
  <c r="C759" i="1"/>
  <c r="C761" i="1"/>
  <c r="A764" i="1"/>
  <c r="C766" i="1"/>
  <c r="A767" i="1"/>
  <c r="C769" i="1"/>
  <c r="A770" i="1"/>
  <c r="F772" i="1"/>
  <c r="N772" i="1" s="1"/>
  <c r="B773" i="1"/>
  <c r="A776" i="1"/>
  <c r="C779" i="1"/>
  <c r="B779" i="1"/>
  <c r="C784" i="1"/>
  <c r="B784" i="1"/>
  <c r="F802" i="1"/>
  <c r="N802" i="1" s="1"/>
  <c r="C802" i="1"/>
  <c r="B802" i="1"/>
  <c r="F865" i="1"/>
  <c r="N865" i="1" s="1"/>
  <c r="C865" i="1"/>
  <c r="B865" i="1"/>
  <c r="F875" i="1"/>
  <c r="N875" i="1" s="1"/>
  <c r="C875" i="1"/>
  <c r="B875" i="1"/>
  <c r="C898" i="1"/>
  <c r="B898" i="1"/>
  <c r="A898" i="1"/>
  <c r="C900" i="1"/>
  <c r="B900" i="1"/>
  <c r="A900" i="1"/>
  <c r="F906" i="1"/>
  <c r="N906" i="1" s="1"/>
  <c r="C906" i="1"/>
  <c r="B906" i="1"/>
  <c r="B996" i="1"/>
  <c r="A996" i="1"/>
  <c r="C996" i="1"/>
  <c r="B1008" i="1"/>
  <c r="A1008" i="1"/>
  <c r="C1008" i="1"/>
  <c r="A1114" i="1"/>
  <c r="C1114" i="1"/>
  <c r="B1114" i="1"/>
  <c r="A1118" i="1"/>
  <c r="C1118" i="1"/>
  <c r="B1118" i="1"/>
  <c r="B1142" i="1"/>
  <c r="F1142" i="1"/>
  <c r="N1142" i="1" s="1"/>
  <c r="C1142" i="1"/>
  <c r="A1142" i="1"/>
  <c r="F1189" i="1"/>
  <c r="N1189" i="1" s="1"/>
  <c r="B1189" i="1"/>
  <c r="C1189" i="1"/>
  <c r="A1189" i="1"/>
  <c r="B569" i="1"/>
  <c r="B573" i="1"/>
  <c r="B579" i="1"/>
  <c r="B583" i="1"/>
  <c r="B588" i="1"/>
  <c r="B591" i="1"/>
  <c r="B594" i="1"/>
  <c r="B599" i="1"/>
  <c r="B602" i="1"/>
  <c r="A608" i="1"/>
  <c r="A614" i="1"/>
  <c r="A625" i="1"/>
  <c r="C630" i="1"/>
  <c r="B634" i="1"/>
  <c r="B639" i="1"/>
  <c r="C643" i="1"/>
  <c r="A650" i="1"/>
  <c r="A652" i="1"/>
  <c r="B659" i="1"/>
  <c r="B665" i="1"/>
  <c r="C670" i="1"/>
  <c r="C675" i="1"/>
  <c r="A678" i="1"/>
  <c r="A680" i="1"/>
  <c r="C687" i="1"/>
  <c r="C697" i="1"/>
  <c r="C704" i="1"/>
  <c r="B707" i="1"/>
  <c r="B729" i="1"/>
  <c r="B732" i="1"/>
  <c r="B736" i="1"/>
  <c r="B740" i="1"/>
  <c r="B749" i="1"/>
  <c r="A750" i="1"/>
  <c r="B767" i="1"/>
  <c r="B771" i="1"/>
  <c r="C781" i="1"/>
  <c r="B781" i="1"/>
  <c r="F871" i="1"/>
  <c r="N871" i="1" s="1"/>
  <c r="C871" i="1"/>
  <c r="B871" i="1"/>
  <c r="F889" i="1"/>
  <c r="N889" i="1" s="1"/>
  <c r="C889" i="1"/>
  <c r="B889" i="1"/>
  <c r="C926" i="1"/>
  <c r="B926" i="1"/>
  <c r="A926" i="1"/>
  <c r="C930" i="1"/>
  <c r="B930" i="1"/>
  <c r="A930" i="1"/>
  <c r="C934" i="1"/>
  <c r="B934" i="1"/>
  <c r="A934" i="1"/>
  <c r="C938" i="1"/>
  <c r="B938" i="1"/>
  <c r="A938" i="1"/>
  <c r="C942" i="1"/>
  <c r="B942" i="1"/>
  <c r="A942" i="1"/>
  <c r="A950" i="1"/>
  <c r="C950" i="1"/>
  <c r="B950" i="1"/>
  <c r="A954" i="1"/>
  <c r="C954" i="1"/>
  <c r="B954" i="1"/>
  <c r="A958" i="1"/>
  <c r="C958" i="1"/>
  <c r="B958" i="1"/>
  <c r="A962" i="1"/>
  <c r="C962" i="1"/>
  <c r="B962" i="1"/>
  <c r="A966" i="1"/>
  <c r="C966" i="1"/>
  <c r="B966" i="1"/>
  <c r="C978" i="1"/>
  <c r="A978" i="1"/>
  <c r="C994" i="1"/>
  <c r="B994" i="1"/>
  <c r="F994" i="1"/>
  <c r="N994" i="1" s="1"/>
  <c r="A994" i="1"/>
  <c r="B1020" i="1"/>
  <c r="A1020" i="1"/>
  <c r="C1020" i="1"/>
  <c r="B1043" i="1"/>
  <c r="A1043" i="1"/>
  <c r="C1043" i="1"/>
  <c r="C1071" i="1"/>
  <c r="B1071" i="1"/>
  <c r="A1071" i="1"/>
  <c r="C1089" i="1"/>
  <c r="F1089" i="1"/>
  <c r="N1089" i="1" s="1"/>
  <c r="B1089" i="1"/>
  <c r="A1089" i="1"/>
  <c r="C569" i="1"/>
  <c r="C573" i="1"/>
  <c r="A578" i="1"/>
  <c r="F579" i="1"/>
  <c r="N579" i="1" s="1"/>
  <c r="A582" i="1"/>
  <c r="F583" i="1"/>
  <c r="N583" i="1" s="1"/>
  <c r="A586" i="1"/>
  <c r="C588" i="1"/>
  <c r="A589" i="1"/>
  <c r="C591" i="1"/>
  <c r="A592" i="1"/>
  <c r="C594" i="1"/>
  <c r="C599" i="1"/>
  <c r="F602" i="1"/>
  <c r="N602" i="1" s="1"/>
  <c r="A606" i="1"/>
  <c r="C608" i="1"/>
  <c r="A609" i="1"/>
  <c r="A612" i="1"/>
  <c r="B614" i="1"/>
  <c r="C625" i="1"/>
  <c r="A626" i="1"/>
  <c r="F630" i="1"/>
  <c r="N630" i="1" s="1"/>
  <c r="C634" i="1"/>
  <c r="C639" i="1"/>
  <c r="A640" i="1"/>
  <c r="F643" i="1"/>
  <c r="N643" i="1" s="1"/>
  <c r="A644" i="1"/>
  <c r="B650" i="1"/>
  <c r="C652" i="1"/>
  <c r="A658" i="1"/>
  <c r="F659" i="1"/>
  <c r="N659" i="1" s="1"/>
  <c r="C665" i="1"/>
  <c r="F670" i="1"/>
  <c r="N670" i="1" s="1"/>
  <c r="F675" i="1"/>
  <c r="N675" i="1" s="1"/>
  <c r="B678" i="1"/>
  <c r="C680" i="1"/>
  <c r="F687" i="1"/>
  <c r="N687" i="1" s="1"/>
  <c r="A688" i="1"/>
  <c r="F697" i="1"/>
  <c r="N697" i="1" s="1"/>
  <c r="F704" i="1"/>
  <c r="N704" i="1" s="1"/>
  <c r="A705" i="1"/>
  <c r="C707" i="1"/>
  <c r="A708" i="1"/>
  <c r="A718" i="1"/>
  <c r="A722" i="1"/>
  <c r="A728" i="1"/>
  <c r="F729" i="1"/>
  <c r="N729" i="1" s="1"/>
  <c r="F732" i="1"/>
  <c r="N732" i="1" s="1"/>
  <c r="A735" i="1"/>
  <c r="F736" i="1"/>
  <c r="N736" i="1" s="1"/>
  <c r="C740" i="1"/>
  <c r="A748" i="1"/>
  <c r="F749" i="1"/>
  <c r="N749" i="1" s="1"/>
  <c r="A751" i="1"/>
  <c r="A759" i="1"/>
  <c r="F767" i="1"/>
  <c r="N767" i="1" s="1"/>
  <c r="C771" i="1"/>
  <c r="A772" i="1"/>
  <c r="A793" i="1"/>
  <c r="F799" i="1"/>
  <c r="N799" i="1" s="1"/>
  <c r="C799" i="1"/>
  <c r="B799" i="1"/>
  <c r="F805" i="1"/>
  <c r="N805" i="1" s="1"/>
  <c r="C805" i="1"/>
  <c r="B805" i="1"/>
  <c r="C808" i="1"/>
  <c r="B808" i="1"/>
  <c r="A808" i="1"/>
  <c r="C810" i="1"/>
  <c r="B810" i="1"/>
  <c r="A810" i="1"/>
  <c r="C812" i="1"/>
  <c r="B812" i="1"/>
  <c r="A812" i="1"/>
  <c r="C814" i="1"/>
  <c r="B814" i="1"/>
  <c r="A814" i="1"/>
  <c r="A879" i="1"/>
  <c r="C881" i="1"/>
  <c r="B881" i="1"/>
  <c r="A881" i="1"/>
  <c r="F885" i="1"/>
  <c r="N885" i="1" s="1"/>
  <c r="C885" i="1"/>
  <c r="B885" i="1"/>
  <c r="A903" i="1"/>
  <c r="F909" i="1"/>
  <c r="N909" i="1" s="1"/>
  <c r="C909" i="1"/>
  <c r="B909" i="1"/>
  <c r="B1153" i="1"/>
  <c r="F1153" i="1"/>
  <c r="N1153" i="1" s="1"/>
  <c r="C1153" i="1"/>
  <c r="A1153" i="1"/>
  <c r="C787" i="1"/>
  <c r="C789" i="1"/>
  <c r="B791" i="1"/>
  <c r="C794" i="1"/>
  <c r="C806" i="1"/>
  <c r="C815" i="1"/>
  <c r="B817" i="1"/>
  <c r="B819" i="1"/>
  <c r="B821" i="1"/>
  <c r="B823" i="1"/>
  <c r="B825" i="1"/>
  <c r="B827" i="1"/>
  <c r="B829" i="1"/>
  <c r="B831" i="1"/>
  <c r="B833" i="1"/>
  <c r="B835" i="1"/>
  <c r="B837" i="1"/>
  <c r="B839" i="1"/>
  <c r="B841" i="1"/>
  <c r="B843" i="1"/>
  <c r="B845" i="1"/>
  <c r="B847" i="1"/>
  <c r="B849" i="1"/>
  <c r="B851" i="1"/>
  <c r="B853" i="1"/>
  <c r="B855" i="1"/>
  <c r="B857" i="1"/>
  <c r="B859" i="1"/>
  <c r="B861" i="1"/>
  <c r="B863" i="1"/>
  <c r="C866" i="1"/>
  <c r="B869" i="1"/>
  <c r="C872" i="1"/>
  <c r="C876" i="1"/>
  <c r="C882" i="1"/>
  <c r="C886" i="1"/>
  <c r="B892" i="1"/>
  <c r="B894" i="1"/>
  <c r="B896" i="1"/>
  <c r="C904" i="1"/>
  <c r="C910" i="1"/>
  <c r="B912" i="1"/>
  <c r="B914" i="1"/>
  <c r="B916" i="1"/>
  <c r="B918" i="1"/>
  <c r="B920" i="1"/>
  <c r="B922" i="1"/>
  <c r="B924" i="1"/>
  <c r="B925" i="1"/>
  <c r="B928" i="1"/>
  <c r="B929" i="1"/>
  <c r="B932" i="1"/>
  <c r="B933" i="1"/>
  <c r="B936" i="1"/>
  <c r="B937" i="1"/>
  <c r="B940" i="1"/>
  <c r="B941" i="1"/>
  <c r="B944" i="1"/>
  <c r="A949" i="1"/>
  <c r="C952" i="1"/>
  <c r="A953" i="1"/>
  <c r="C956" i="1"/>
  <c r="A957" i="1"/>
  <c r="C960" i="1"/>
  <c r="A961" i="1"/>
  <c r="C964" i="1"/>
  <c r="A965" i="1"/>
  <c r="C968" i="1"/>
  <c r="A969" i="1"/>
  <c r="C972" i="1"/>
  <c r="B975" i="1"/>
  <c r="A977" i="1"/>
  <c r="F979" i="1"/>
  <c r="N979" i="1" s="1"/>
  <c r="B980" i="1"/>
  <c r="C992" i="1"/>
  <c r="B992" i="1"/>
  <c r="B1010" i="1"/>
  <c r="A1010" i="1"/>
  <c r="B1022" i="1"/>
  <c r="A1022" i="1"/>
  <c r="B1030" i="1"/>
  <c r="A1030" i="1"/>
  <c r="C1038" i="1"/>
  <c r="B1038" i="1"/>
  <c r="C1077" i="1"/>
  <c r="F1077" i="1"/>
  <c r="N1077" i="1" s="1"/>
  <c r="B1077" i="1"/>
  <c r="A1077" i="1"/>
  <c r="A1082" i="1"/>
  <c r="C1082" i="1"/>
  <c r="B1082" i="1"/>
  <c r="B1086" i="1"/>
  <c r="F1086" i="1"/>
  <c r="N1086" i="1" s="1"/>
  <c r="C1086" i="1"/>
  <c r="A1086" i="1"/>
  <c r="C1113" i="1"/>
  <c r="A1113" i="1"/>
  <c r="B1113" i="1"/>
  <c r="C1117" i="1"/>
  <c r="A1117" i="1"/>
  <c r="B1117" i="1"/>
  <c r="B1137" i="1"/>
  <c r="F1137" i="1"/>
  <c r="N1137" i="1" s="1"/>
  <c r="C1137" i="1"/>
  <c r="A1137" i="1"/>
  <c r="F1159" i="1"/>
  <c r="N1159" i="1" s="1"/>
  <c r="B1159" i="1"/>
  <c r="C1159" i="1"/>
  <c r="A1159" i="1"/>
  <c r="C925" i="1"/>
  <c r="C982" i="1"/>
  <c r="B982" i="1"/>
  <c r="B986" i="1"/>
  <c r="A986" i="1"/>
  <c r="B1001" i="1"/>
  <c r="A1001" i="1"/>
  <c r="F1011" i="1"/>
  <c r="N1011" i="1" s="1"/>
  <c r="C1011" i="1"/>
  <c r="B1015" i="1"/>
  <c r="A1015" i="1"/>
  <c r="B1024" i="1"/>
  <c r="A1024" i="1"/>
  <c r="B1032" i="1"/>
  <c r="A1032" i="1"/>
  <c r="A1049" i="1"/>
  <c r="C1049" i="1"/>
  <c r="B1049" i="1"/>
  <c r="B1094" i="1"/>
  <c r="F1094" i="1"/>
  <c r="N1094" i="1" s="1"/>
  <c r="C1094" i="1"/>
  <c r="A1094" i="1"/>
  <c r="A1116" i="1"/>
  <c r="C1116" i="1"/>
  <c r="B1116" i="1"/>
  <c r="A1139" i="1"/>
  <c r="C1139" i="1"/>
  <c r="B1139" i="1"/>
  <c r="C1143" i="1"/>
  <c r="A1143" i="1"/>
  <c r="B1143" i="1"/>
  <c r="B1169" i="1"/>
  <c r="F1169" i="1"/>
  <c r="N1169" i="1" s="1"/>
  <c r="C1169" i="1"/>
  <c r="A1169" i="1"/>
  <c r="B1199" i="1"/>
  <c r="F1199" i="1"/>
  <c r="N1199" i="1" s="1"/>
  <c r="C1199" i="1"/>
  <c r="A1199" i="1"/>
  <c r="A979" i="1"/>
  <c r="F987" i="1"/>
  <c r="N987" i="1" s="1"/>
  <c r="C987" i="1"/>
  <c r="C990" i="1"/>
  <c r="B990" i="1"/>
  <c r="C1004" i="1"/>
  <c r="B1004" i="1"/>
  <c r="B1006" i="1"/>
  <c r="A1006" i="1"/>
  <c r="B1017" i="1"/>
  <c r="A1017" i="1"/>
  <c r="B1026" i="1"/>
  <c r="A1026" i="1"/>
  <c r="B1034" i="1"/>
  <c r="A1034" i="1"/>
  <c r="B1036" i="1"/>
  <c r="A1036" i="1"/>
  <c r="C1040" i="1"/>
  <c r="B1040" i="1"/>
  <c r="B1055" i="1"/>
  <c r="C1055" i="1"/>
  <c r="A1055" i="1"/>
  <c r="B1112" i="1"/>
  <c r="F1112" i="1"/>
  <c r="N1112" i="1" s="1"/>
  <c r="C1112" i="1"/>
  <c r="A1112" i="1"/>
  <c r="C1115" i="1"/>
  <c r="A1115" i="1"/>
  <c r="B1115" i="1"/>
  <c r="C1138" i="1"/>
  <c r="A1138" i="1"/>
  <c r="B1138" i="1"/>
  <c r="F1175" i="1"/>
  <c r="N1175" i="1" s="1"/>
  <c r="B1175" i="1"/>
  <c r="C1175" i="1"/>
  <c r="A1175" i="1"/>
  <c r="F1101" i="1"/>
  <c r="N1101" i="1" s="1"/>
  <c r="B1101" i="1"/>
  <c r="F1147" i="1"/>
  <c r="N1147" i="1" s="1"/>
  <c r="B1147" i="1"/>
  <c r="B1157" i="1"/>
  <c r="F1157" i="1"/>
  <c r="N1157" i="1" s="1"/>
  <c r="F1163" i="1"/>
  <c r="N1163" i="1" s="1"/>
  <c r="B1163" i="1"/>
  <c r="B1173" i="1"/>
  <c r="F1173" i="1"/>
  <c r="N1173" i="1" s="1"/>
  <c r="F1179" i="1"/>
  <c r="N1179" i="1" s="1"/>
  <c r="B1179" i="1"/>
  <c r="B1187" i="1"/>
  <c r="F1187" i="1"/>
  <c r="N1187" i="1" s="1"/>
  <c r="F1193" i="1"/>
  <c r="N1193" i="1" s="1"/>
  <c r="B1193" i="1"/>
  <c r="B1211" i="1"/>
  <c r="F1211" i="1"/>
  <c r="N1211" i="1" s="1"/>
  <c r="C1211" i="1"/>
  <c r="A1045" i="1"/>
  <c r="A1047" i="1"/>
  <c r="C1057" i="1"/>
  <c r="A1063" i="1"/>
  <c r="F1066" i="1"/>
  <c r="N1066" i="1" s="1"/>
  <c r="A1067" i="1"/>
  <c r="F1070" i="1"/>
  <c r="N1070" i="1" s="1"/>
  <c r="A1073" i="1"/>
  <c r="F1074" i="1"/>
  <c r="N1074" i="1" s="1"/>
  <c r="A1078" i="1"/>
  <c r="C1081" i="1"/>
  <c r="C1084" i="1"/>
  <c r="A1090" i="1"/>
  <c r="B1105" i="1"/>
  <c r="F1105" i="1"/>
  <c r="N1105" i="1" s="1"/>
  <c r="C1106" i="1"/>
  <c r="A1106" i="1"/>
  <c r="A1107" i="1"/>
  <c r="C1107" i="1"/>
  <c r="C1108" i="1"/>
  <c r="A1108" i="1"/>
  <c r="A1109" i="1"/>
  <c r="C1109" i="1"/>
  <c r="C1110" i="1"/>
  <c r="A1110" i="1"/>
  <c r="F1122" i="1"/>
  <c r="N1122" i="1" s="1"/>
  <c r="B1122" i="1"/>
  <c r="B1145" i="1"/>
  <c r="F1145" i="1"/>
  <c r="N1145" i="1" s="1"/>
  <c r="F1151" i="1"/>
  <c r="N1151" i="1" s="1"/>
  <c r="B1151" i="1"/>
  <c r="B1161" i="1"/>
  <c r="F1161" i="1"/>
  <c r="N1161" i="1" s="1"/>
  <c r="F1167" i="1"/>
  <c r="N1167" i="1" s="1"/>
  <c r="B1167" i="1"/>
  <c r="B1177" i="1"/>
  <c r="F1177" i="1"/>
  <c r="N1177" i="1" s="1"/>
  <c r="F1183" i="1"/>
  <c r="N1183" i="1" s="1"/>
  <c r="B1183" i="1"/>
  <c r="B1191" i="1"/>
  <c r="F1191" i="1"/>
  <c r="N1191" i="1" s="1"/>
  <c r="B1207" i="1"/>
  <c r="F1207" i="1"/>
  <c r="N1207" i="1" s="1"/>
  <c r="C1207" i="1"/>
  <c r="A1053" i="1"/>
  <c r="A1061" i="1"/>
  <c r="C1063" i="1"/>
  <c r="B1067" i="1"/>
  <c r="C1073" i="1"/>
  <c r="B1078" i="1"/>
  <c r="A1080" i="1"/>
  <c r="A1087" i="1"/>
  <c r="B1090" i="1"/>
  <c r="F1096" i="1"/>
  <c r="N1096" i="1" s="1"/>
  <c r="B1096" i="1"/>
  <c r="A1101" i="1"/>
  <c r="B1126" i="1"/>
  <c r="F1126" i="1"/>
  <c r="N1126" i="1" s="1"/>
  <c r="C1127" i="1"/>
  <c r="A1127" i="1"/>
  <c r="A1128" i="1"/>
  <c r="C1128" i="1"/>
  <c r="C1129" i="1"/>
  <c r="A1129" i="1"/>
  <c r="A1130" i="1"/>
  <c r="C1130" i="1"/>
  <c r="C1131" i="1"/>
  <c r="A1131" i="1"/>
  <c r="A1132" i="1"/>
  <c r="C1132" i="1"/>
  <c r="C1133" i="1"/>
  <c r="A1133" i="1"/>
  <c r="A1147" i="1"/>
  <c r="B1149" i="1"/>
  <c r="F1149" i="1"/>
  <c r="N1149" i="1" s="1"/>
  <c r="F1155" i="1"/>
  <c r="N1155" i="1" s="1"/>
  <c r="B1155" i="1"/>
  <c r="A1157" i="1"/>
  <c r="A1163" i="1"/>
  <c r="B1165" i="1"/>
  <c r="F1165" i="1"/>
  <c r="N1165" i="1" s="1"/>
  <c r="F1171" i="1"/>
  <c r="N1171" i="1" s="1"/>
  <c r="B1171" i="1"/>
  <c r="A1173" i="1"/>
  <c r="A1179" i="1"/>
  <c r="B1181" i="1"/>
  <c r="F1181" i="1"/>
  <c r="N1181" i="1" s="1"/>
  <c r="F1185" i="1"/>
  <c r="N1185" i="1" s="1"/>
  <c r="B1185" i="1"/>
  <c r="A1187" i="1"/>
  <c r="A1193" i="1"/>
  <c r="B1195" i="1"/>
  <c r="F1195" i="1"/>
  <c r="N1195" i="1" s="1"/>
  <c r="B1203" i="1"/>
  <c r="F1203" i="1"/>
  <c r="N1203" i="1" s="1"/>
  <c r="C1203" i="1"/>
  <c r="B1198" i="1"/>
  <c r="B1202" i="1"/>
  <c r="B1206" i="1"/>
  <c r="B1210" i="1"/>
  <c r="B1214" i="1"/>
  <c r="B1218" i="1"/>
  <c r="C1219" i="1"/>
  <c r="B1222" i="1"/>
  <c r="C1223" i="1"/>
  <c r="A1225" i="1"/>
  <c r="F1228" i="1"/>
  <c r="N1228" i="1" s="1"/>
  <c r="A1229" i="1"/>
  <c r="F1232" i="1"/>
  <c r="N1232" i="1" s="1"/>
  <c r="A1233" i="1"/>
  <c r="F1236" i="1"/>
  <c r="N1236" i="1" s="1"/>
  <c r="A1237" i="1"/>
  <c r="F1240" i="1"/>
  <c r="N1240" i="1" s="1"/>
  <c r="A1241" i="1"/>
  <c r="C1253" i="1"/>
  <c r="B1253" i="1"/>
  <c r="F1254" i="1"/>
  <c r="N1254" i="1" s="1"/>
  <c r="C1254" i="1"/>
  <c r="C1281" i="1"/>
  <c r="F1281" i="1"/>
  <c r="N1281" i="1" s="1"/>
  <c r="B1281" i="1"/>
  <c r="A1281" i="1"/>
  <c r="C1297" i="1"/>
  <c r="F1297" i="1"/>
  <c r="N1297" i="1" s="1"/>
  <c r="B1297" i="1"/>
  <c r="A1297" i="1"/>
  <c r="F1219" i="1"/>
  <c r="N1219" i="1" s="1"/>
  <c r="F1223" i="1"/>
  <c r="N1223" i="1" s="1"/>
  <c r="B1225" i="1"/>
  <c r="B1229" i="1"/>
  <c r="B1233" i="1"/>
  <c r="B1237" i="1"/>
  <c r="B1241" i="1"/>
  <c r="A1249" i="1"/>
  <c r="A1250" i="1"/>
  <c r="C1257" i="1"/>
  <c r="B1257" i="1"/>
  <c r="F1258" i="1"/>
  <c r="N1258" i="1" s="1"/>
  <c r="C1258" i="1"/>
  <c r="A1265" i="1"/>
  <c r="A1266" i="1"/>
  <c r="C1285" i="1"/>
  <c r="F1285" i="1"/>
  <c r="N1285" i="1" s="1"/>
  <c r="B1285" i="1"/>
  <c r="A1285" i="1"/>
  <c r="A1236" i="1"/>
  <c r="F1237" i="1"/>
  <c r="N1237" i="1" s="1"/>
  <c r="A1240" i="1"/>
  <c r="F1241" i="1"/>
  <c r="N1241" i="1" s="1"/>
  <c r="C1245" i="1"/>
  <c r="B1245" i="1"/>
  <c r="F1246" i="1"/>
  <c r="N1246" i="1" s="1"/>
  <c r="C1246" i="1"/>
  <c r="C1261" i="1"/>
  <c r="B1261" i="1"/>
  <c r="F1262" i="1"/>
  <c r="N1262" i="1" s="1"/>
  <c r="C1262" i="1"/>
  <c r="C1273" i="1"/>
  <c r="F1273" i="1"/>
  <c r="N1273" i="1" s="1"/>
  <c r="B1273" i="1"/>
  <c r="A1273" i="1"/>
  <c r="C1289" i="1"/>
  <c r="F1289" i="1"/>
  <c r="N1289" i="1" s="1"/>
  <c r="B1289" i="1"/>
  <c r="A1289" i="1"/>
  <c r="C1249" i="1"/>
  <c r="B1249" i="1"/>
  <c r="F1250" i="1"/>
  <c r="N1250" i="1" s="1"/>
  <c r="C1250" i="1"/>
  <c r="A1257" i="1"/>
  <c r="A1258" i="1"/>
  <c r="C1265" i="1"/>
  <c r="B1265" i="1"/>
  <c r="F1266" i="1"/>
  <c r="N1266" i="1" s="1"/>
  <c r="C1266" i="1"/>
  <c r="F1270" i="1"/>
  <c r="N1270" i="1" s="1"/>
  <c r="C1270" i="1"/>
  <c r="B1270" i="1"/>
  <c r="C1277" i="1"/>
  <c r="F1277" i="1"/>
  <c r="N1277" i="1" s="1"/>
  <c r="B1277" i="1"/>
  <c r="A1277" i="1"/>
  <c r="C1293" i="1"/>
  <c r="F1293" i="1"/>
  <c r="N1293" i="1" s="1"/>
  <c r="B1293" i="1"/>
  <c r="A1293" i="1"/>
  <c r="A1301" i="1"/>
  <c r="A1305" i="1"/>
  <c r="C1308" i="1"/>
  <c r="B1308" i="1"/>
  <c r="F1309" i="1"/>
  <c r="N1309" i="1" s="1"/>
  <c r="C1309" i="1"/>
  <c r="A1316" i="1"/>
  <c r="A1317" i="1"/>
  <c r="F1328" i="1"/>
  <c r="N1328" i="1" s="1"/>
  <c r="C1328" i="1"/>
  <c r="B1328" i="1"/>
  <c r="A1328" i="1"/>
  <c r="F1332" i="1"/>
  <c r="N1332" i="1" s="1"/>
  <c r="C1332" i="1"/>
  <c r="B1332" i="1"/>
  <c r="A1332" i="1"/>
  <c r="B1269" i="1"/>
  <c r="A1274" i="1"/>
  <c r="A1278" i="1"/>
  <c r="A1282" i="1"/>
  <c r="A1286" i="1"/>
  <c r="A1290" i="1"/>
  <c r="A1294" i="1"/>
  <c r="A1298" i="1"/>
  <c r="B1301" i="1"/>
  <c r="A1302" i="1"/>
  <c r="B1305" i="1"/>
  <c r="C1312" i="1"/>
  <c r="B1312" i="1"/>
  <c r="F1313" i="1"/>
  <c r="N1313" i="1" s="1"/>
  <c r="C1313" i="1"/>
  <c r="A1320" i="1"/>
  <c r="A1321" i="1"/>
  <c r="B1274" i="1"/>
  <c r="A1276" i="1"/>
  <c r="B1278" i="1"/>
  <c r="A1280" i="1"/>
  <c r="B1282" i="1"/>
  <c r="A1284" i="1"/>
  <c r="B1286" i="1"/>
  <c r="A1288" i="1"/>
  <c r="B1290" i="1"/>
  <c r="A1292" i="1"/>
  <c r="B1294" i="1"/>
  <c r="B1298" i="1"/>
  <c r="F1301" i="1"/>
  <c r="N1301" i="1" s="1"/>
  <c r="B1302" i="1"/>
  <c r="F1305" i="1"/>
  <c r="N1305" i="1" s="1"/>
  <c r="A1308" i="1"/>
  <c r="A1309" i="1"/>
  <c r="C1316" i="1"/>
  <c r="B1316" i="1"/>
  <c r="F1317" i="1"/>
  <c r="N1317" i="1" s="1"/>
  <c r="C1317" i="1"/>
  <c r="F1324" i="1"/>
  <c r="N1324" i="1" s="1"/>
  <c r="C1324" i="1"/>
  <c r="B1324" i="1"/>
  <c r="C1320" i="1"/>
  <c r="B1320" i="1"/>
  <c r="F1321" i="1"/>
  <c r="N1321" i="1" s="1"/>
  <c r="C1321" i="1"/>
  <c r="C1325" i="1"/>
  <c r="B1327" i="1"/>
  <c r="B1331" i="1"/>
  <c r="B1335" i="1"/>
  <c r="A1336" i="1"/>
  <c r="B1339" i="1"/>
  <c r="A1340" i="1"/>
  <c r="B1343" i="1"/>
  <c r="A1344" i="1"/>
  <c r="A1348" i="1"/>
  <c r="A1354" i="1"/>
  <c r="B1356" i="1"/>
  <c r="F1356" i="1"/>
  <c r="N1356" i="1" s="1"/>
  <c r="F1362" i="1"/>
  <c r="N1362" i="1" s="1"/>
  <c r="B1362" i="1"/>
  <c r="A1364" i="1"/>
  <c r="C1392" i="1"/>
  <c r="A1392" i="1"/>
  <c r="F1392" i="1"/>
  <c r="N1392" i="1" s="1"/>
  <c r="B1392" i="1"/>
  <c r="C1408" i="1"/>
  <c r="A1408" i="1"/>
  <c r="F1408" i="1"/>
  <c r="N1408" i="1" s="1"/>
  <c r="B1408" i="1"/>
  <c r="F1327" i="1"/>
  <c r="N1327" i="1" s="1"/>
  <c r="F1331" i="1"/>
  <c r="N1331" i="1" s="1"/>
  <c r="F1335" i="1"/>
  <c r="N1335" i="1" s="1"/>
  <c r="B1336" i="1"/>
  <c r="F1339" i="1"/>
  <c r="N1339" i="1" s="1"/>
  <c r="B1340" i="1"/>
  <c r="F1343" i="1"/>
  <c r="N1343" i="1" s="1"/>
  <c r="B1344" i="1"/>
  <c r="F1350" i="1"/>
  <c r="N1350" i="1" s="1"/>
  <c r="B1350" i="1"/>
  <c r="A1352" i="1"/>
  <c r="A1358" i="1"/>
  <c r="B1360" i="1"/>
  <c r="F1360" i="1"/>
  <c r="N1360" i="1" s="1"/>
  <c r="F1366" i="1"/>
  <c r="N1366" i="1" s="1"/>
  <c r="B1366" i="1"/>
  <c r="A1368" i="1"/>
  <c r="B1380" i="1"/>
  <c r="F1380" i="1"/>
  <c r="N1380" i="1" s="1"/>
  <c r="C1380" i="1"/>
  <c r="C1388" i="1"/>
  <c r="A1388" i="1"/>
  <c r="F1388" i="1"/>
  <c r="N1388" i="1" s="1"/>
  <c r="B1388" i="1"/>
  <c r="C1404" i="1"/>
  <c r="A1404" i="1"/>
  <c r="F1404" i="1"/>
  <c r="N1404" i="1" s="1"/>
  <c r="B1404" i="1"/>
  <c r="C1420" i="1"/>
  <c r="A1420" i="1"/>
  <c r="F1420" i="1"/>
  <c r="N1420" i="1" s="1"/>
  <c r="B1420" i="1"/>
  <c r="C1336" i="1"/>
  <c r="C1340" i="1"/>
  <c r="C1344" i="1"/>
  <c r="B1348" i="1"/>
  <c r="F1348" i="1"/>
  <c r="N1348" i="1" s="1"/>
  <c r="F1354" i="1"/>
  <c r="N1354" i="1" s="1"/>
  <c r="B1354" i="1"/>
  <c r="B1364" i="1"/>
  <c r="F1364" i="1"/>
  <c r="N1364" i="1" s="1"/>
  <c r="B1376" i="1"/>
  <c r="F1376" i="1"/>
  <c r="N1376" i="1" s="1"/>
  <c r="C1376" i="1"/>
  <c r="C1400" i="1"/>
  <c r="A1400" i="1"/>
  <c r="F1400" i="1"/>
  <c r="N1400" i="1" s="1"/>
  <c r="B1400" i="1"/>
  <c r="C1416" i="1"/>
  <c r="A1416" i="1"/>
  <c r="F1416" i="1"/>
  <c r="N1416" i="1" s="1"/>
  <c r="B1416" i="1"/>
  <c r="F1433" i="1"/>
  <c r="N1433" i="1" s="1"/>
  <c r="B1433" i="1"/>
  <c r="C1433" i="1"/>
  <c r="A1433" i="1"/>
  <c r="B1352" i="1"/>
  <c r="F1352" i="1"/>
  <c r="N1352" i="1" s="1"/>
  <c r="F1358" i="1"/>
  <c r="N1358" i="1" s="1"/>
  <c r="B1358" i="1"/>
  <c r="B1368" i="1"/>
  <c r="F1368" i="1"/>
  <c r="N1368" i="1" s="1"/>
  <c r="B1372" i="1"/>
  <c r="F1372" i="1"/>
  <c r="N1372" i="1" s="1"/>
  <c r="C1372" i="1"/>
  <c r="C1384" i="1"/>
  <c r="A1384" i="1"/>
  <c r="F1384" i="1"/>
  <c r="N1384" i="1" s="1"/>
  <c r="B1384" i="1"/>
  <c r="C1396" i="1"/>
  <c r="A1396" i="1"/>
  <c r="F1396" i="1"/>
  <c r="N1396" i="1" s="1"/>
  <c r="B1396" i="1"/>
  <c r="C1412" i="1"/>
  <c r="A1412" i="1"/>
  <c r="F1412" i="1"/>
  <c r="N1412" i="1" s="1"/>
  <c r="B1412" i="1"/>
  <c r="B1423" i="1"/>
  <c r="F1423" i="1"/>
  <c r="N1423" i="1" s="1"/>
  <c r="C1423" i="1"/>
  <c r="A1423" i="1"/>
  <c r="B1439" i="1"/>
  <c r="F1439" i="1"/>
  <c r="N1439" i="1" s="1"/>
  <c r="C1439" i="1"/>
  <c r="A1439" i="1"/>
  <c r="F1425" i="1"/>
  <c r="N1425" i="1" s="1"/>
  <c r="B1425" i="1"/>
  <c r="B1431" i="1"/>
  <c r="F1431" i="1"/>
  <c r="N1431" i="1" s="1"/>
  <c r="F1441" i="1"/>
  <c r="N1441" i="1" s="1"/>
  <c r="B1441" i="1"/>
  <c r="B1370" i="1"/>
  <c r="B1374" i="1"/>
  <c r="B1378" i="1"/>
  <c r="A1383" i="1"/>
  <c r="A1387" i="1"/>
  <c r="A1391" i="1"/>
  <c r="A1395" i="1"/>
  <c r="A1399" i="1"/>
  <c r="A1403" i="1"/>
  <c r="A1407" i="1"/>
  <c r="A1411" i="1"/>
  <c r="A1415" i="1"/>
  <c r="F1429" i="1"/>
  <c r="N1429" i="1" s="1"/>
  <c r="B1429" i="1"/>
  <c r="B1435" i="1"/>
  <c r="F1435" i="1"/>
  <c r="N1435" i="1" s="1"/>
  <c r="B1451" i="1"/>
  <c r="F1451" i="1"/>
  <c r="N1451" i="1" s="1"/>
  <c r="C1451" i="1"/>
  <c r="F1383" i="1"/>
  <c r="N1383" i="1" s="1"/>
  <c r="F1387" i="1"/>
  <c r="N1387" i="1" s="1"/>
  <c r="F1391" i="1"/>
  <c r="N1391" i="1" s="1"/>
  <c r="F1395" i="1"/>
  <c r="N1395" i="1" s="1"/>
  <c r="F1399" i="1"/>
  <c r="N1399" i="1" s="1"/>
  <c r="F1403" i="1"/>
  <c r="N1403" i="1" s="1"/>
  <c r="F1407" i="1"/>
  <c r="N1407" i="1" s="1"/>
  <c r="F1411" i="1"/>
  <c r="N1411" i="1" s="1"/>
  <c r="F1415" i="1"/>
  <c r="N1415" i="1" s="1"/>
  <c r="F1419" i="1"/>
  <c r="N1419" i="1" s="1"/>
  <c r="C1425" i="1"/>
  <c r="B1427" i="1"/>
  <c r="F1427" i="1"/>
  <c r="N1427" i="1" s="1"/>
  <c r="A1429" i="1"/>
  <c r="C1431" i="1"/>
  <c r="A1435" i="1"/>
  <c r="F1437" i="1"/>
  <c r="N1437" i="1" s="1"/>
  <c r="B1437" i="1"/>
  <c r="C1441" i="1"/>
  <c r="B1443" i="1"/>
  <c r="F1443" i="1"/>
  <c r="N1443" i="1" s="1"/>
  <c r="B1447" i="1"/>
  <c r="F1447" i="1"/>
  <c r="N1447" i="1" s="1"/>
  <c r="C1447" i="1"/>
  <c r="C1455" i="1"/>
  <c r="C1459" i="1"/>
  <c r="B1445" i="1"/>
  <c r="B1449" i="1"/>
  <c r="B1453" i="1"/>
  <c r="F1455" i="1"/>
  <c r="N1455" i="1" s="1"/>
  <c r="B1457" i="1"/>
  <c r="F1459" i="1"/>
  <c r="N1459" i="1" s="1"/>
  <c r="B1461" i="1"/>
  <c r="B1464" i="1"/>
</calcChain>
</file>

<file path=xl/sharedStrings.xml><?xml version="1.0" encoding="utf-8"?>
<sst xmlns="http://schemas.openxmlformats.org/spreadsheetml/2006/main" count="3341" uniqueCount="1576">
  <si>
    <t>Data entrada</t>
  </si>
  <si>
    <t>Persona interessada</t>
  </si>
  <si>
    <t>Resum petició</t>
  </si>
  <si>
    <t>Sentit resolució</t>
  </si>
  <si>
    <t>Data resolució</t>
  </si>
  <si>
    <t>Servei</t>
  </si>
  <si>
    <t>copiats valors</t>
  </si>
  <si>
    <t>Estimada</t>
  </si>
  <si>
    <t>Recursos Humans</t>
  </si>
  <si>
    <t>TBG/2026/1</t>
  </si>
  <si>
    <t>TBG/2026/2</t>
  </si>
  <si>
    <t>TBG/2026/3</t>
  </si>
  <si>
    <t>TBG/2026/4</t>
  </si>
  <si>
    <t>TBG/2026/5</t>
  </si>
  <si>
    <t>TBG/2026/6</t>
  </si>
  <si>
    <t>TBG/2026/7</t>
  </si>
  <si>
    <t>TBG/2026/8</t>
  </si>
  <si>
    <t>Llicències Urbanístiques/Llicències d'Activitats/Arxiu Històric de Sabadell</t>
  </si>
  <si>
    <t>TBG/2026/9</t>
  </si>
  <si>
    <t>Urbanisme</t>
  </si>
  <si>
    <t>TBG/2026/10</t>
  </si>
  <si>
    <t>TBG/2026/11</t>
  </si>
  <si>
    <t>TBG/2026/12</t>
  </si>
  <si>
    <t>TBG/2026/13</t>
  </si>
  <si>
    <t>TBG/2026/14</t>
  </si>
  <si>
    <t>TBG/2026/15</t>
  </si>
  <si>
    <t>TBG/2026/16</t>
  </si>
  <si>
    <t>TBG/2026/17</t>
  </si>
  <si>
    <t>TBG/2026/18</t>
  </si>
  <si>
    <t>TBG/2026/19</t>
  </si>
  <si>
    <t>Llicències Urbanístiques</t>
  </si>
  <si>
    <t>TBG/2026/20</t>
  </si>
  <si>
    <t>TBG/2026/22</t>
  </si>
  <si>
    <t>TBG/2026/23</t>
  </si>
  <si>
    <t>TBG/2026/24</t>
  </si>
  <si>
    <t>TBG/2026/25</t>
  </si>
  <si>
    <t>TBG/2026/26</t>
  </si>
  <si>
    <t>TBG/2026/27</t>
  </si>
  <si>
    <t>TBG/2026/28</t>
  </si>
  <si>
    <t>TBG/2026/29</t>
  </si>
  <si>
    <t>TBG/2026/30</t>
  </si>
  <si>
    <t>TBG/2026/31</t>
  </si>
  <si>
    <t>TBG/2026/32</t>
  </si>
  <si>
    <t>TBG/2026/33</t>
  </si>
  <si>
    <t>Desestiment</t>
  </si>
  <si>
    <t>TBG/2026/34</t>
  </si>
  <si>
    <t>TBG/2026/35</t>
  </si>
  <si>
    <t>TBG/2026/37</t>
  </si>
  <si>
    <t>TBG/2026/38</t>
  </si>
  <si>
    <t>TBG/2026/39</t>
  </si>
  <si>
    <t>TBG/2026/40</t>
  </si>
  <si>
    <t>TBG/2026/41</t>
  </si>
  <si>
    <t>Desistiment</t>
  </si>
  <si>
    <t>TBG/2026/42</t>
  </si>
  <si>
    <t>TBG/2026/43</t>
  </si>
  <si>
    <t>TBG/2026/44</t>
  </si>
  <si>
    <t>TBG/2026/45</t>
  </si>
  <si>
    <t>Arxiu Històric de Sabadell</t>
  </si>
  <si>
    <t>TBG/2026/46</t>
  </si>
  <si>
    <t>TBG/2026/47</t>
  </si>
  <si>
    <t>TBG/2026/48</t>
  </si>
  <si>
    <t>TBG/2026/49</t>
  </si>
  <si>
    <t>Particular</t>
  </si>
  <si>
    <t xml:space="preserve">Sol·licitud d'accés a informació a AHS: c. Gràcia 68 i 70 </t>
  </si>
  <si>
    <t>TBG/2026/51</t>
  </si>
  <si>
    <t>TBG/2026/52</t>
  </si>
  <si>
    <t>TBG/2026/53</t>
  </si>
  <si>
    <t xml:space="preserve"> c.de Felip Pedrell 83 i l passatge de l'Estudi 3</t>
  </si>
  <si>
    <t>TBG/2026/55</t>
  </si>
  <si>
    <t>TBG/2026/56</t>
  </si>
  <si>
    <t>TBG/2026/57</t>
  </si>
  <si>
    <t>TBG/2026/58</t>
  </si>
  <si>
    <t>TBG/2026/59</t>
  </si>
  <si>
    <t>TBG/2026/60</t>
  </si>
  <si>
    <t>TBG/2026/61</t>
  </si>
  <si>
    <t>TBG/2026/62</t>
  </si>
  <si>
    <t>TBG/2026/63</t>
  </si>
  <si>
    <t>TBG/2026/64</t>
  </si>
  <si>
    <t>TBG/2026/65</t>
  </si>
  <si>
    <t>TBG/2026/66</t>
  </si>
  <si>
    <t>TBG/2026/68</t>
  </si>
  <si>
    <t>Gestió Tributària</t>
  </si>
  <si>
    <t>TBG/2026/69</t>
  </si>
  <si>
    <t>TBG/2026/70</t>
  </si>
  <si>
    <t>Transparència i Bon Govern</t>
  </si>
  <si>
    <t>TBG/2026/71</t>
  </si>
  <si>
    <t>Llicències Urbanistiques</t>
  </si>
  <si>
    <t>TBG/2026/72</t>
  </si>
  <si>
    <t>TBG/2026/73</t>
  </si>
  <si>
    <t>TBG/2026/74</t>
  </si>
  <si>
    <t>TBG/2026/75</t>
  </si>
  <si>
    <t>TBG/2026/76</t>
  </si>
  <si>
    <t>TBG/2026/77</t>
  </si>
  <si>
    <t>TBG/2026/78</t>
  </si>
  <si>
    <t>TBG/2026/79</t>
  </si>
  <si>
    <t>TBG/2026/80</t>
  </si>
  <si>
    <t>TBG/2026/81</t>
  </si>
  <si>
    <t>Arxiu Històric de Sabadell/Llicències Urbanístiques</t>
  </si>
  <si>
    <t>TBG/2026/82</t>
  </si>
  <si>
    <t>Derivada</t>
  </si>
  <si>
    <t>TBG/2026/83</t>
  </si>
  <si>
    <t>TBG/2026/84</t>
  </si>
  <si>
    <t>TBG/2026/85</t>
  </si>
  <si>
    <t>TBG/2026/86</t>
  </si>
  <si>
    <t>TBG/2026/87</t>
  </si>
  <si>
    <t>TBG/2026/88</t>
  </si>
  <si>
    <t>TBG/2026/89</t>
  </si>
  <si>
    <t>TBG/2026/90</t>
  </si>
  <si>
    <t>TBG/2026/91</t>
  </si>
  <si>
    <t>TBG/2026/92</t>
  </si>
  <si>
    <t>TBG/2026/93</t>
  </si>
  <si>
    <t>TBG/2026/94</t>
  </si>
  <si>
    <t>TBG/2026/95</t>
  </si>
  <si>
    <t>TBG/2026/96</t>
  </si>
  <si>
    <t>TBG/2026/97</t>
  </si>
  <si>
    <t>TBG/2026/98</t>
  </si>
  <si>
    <t>TBG/2026/99</t>
  </si>
  <si>
    <t>TBG/2026/100</t>
  </si>
  <si>
    <t>TBG/2026/101</t>
  </si>
  <si>
    <t>TBG/2026/102</t>
  </si>
  <si>
    <t>Derivat</t>
  </si>
  <si>
    <t>Patrimoni</t>
  </si>
  <si>
    <t>TBG/2026/103</t>
  </si>
  <si>
    <t>Serveis Generals</t>
  </si>
  <si>
    <t>TBG/2026/104</t>
  </si>
  <si>
    <t>TBG/2026/105</t>
  </si>
  <si>
    <t>TBG/2026/106</t>
  </si>
  <si>
    <t>TBG/2026/107</t>
  </si>
  <si>
    <t>TBG/2026/108</t>
  </si>
  <si>
    <t>TBG/2026/109</t>
  </si>
  <si>
    <t>TBG/2026/110</t>
  </si>
  <si>
    <t>TBG/2026/111</t>
  </si>
  <si>
    <t>TBG/2026/112</t>
  </si>
  <si>
    <t>TBG/2026/113</t>
  </si>
  <si>
    <t>TBG/2026/114</t>
  </si>
  <si>
    <t>TBG/2026/115</t>
  </si>
  <si>
    <t>TBG/2026/116</t>
  </si>
  <si>
    <t>TBG/2026/117</t>
  </si>
  <si>
    <t>TBG/2026/118</t>
  </si>
  <si>
    <t>TBG/2026/119</t>
  </si>
  <si>
    <t>TBG/2026/120</t>
  </si>
  <si>
    <t>TBG/2026/121</t>
  </si>
  <si>
    <t>Comerç</t>
  </si>
  <si>
    <t>TBG/2026/122</t>
  </si>
  <si>
    <t>TBG/2026/123</t>
  </si>
  <si>
    <t>TBG/2026/124</t>
  </si>
  <si>
    <t>TBG/2026/125</t>
  </si>
  <si>
    <t>TBG/2026/126</t>
  </si>
  <si>
    <t>TBG/2026/127</t>
  </si>
  <si>
    <t>TBG/2026/128</t>
  </si>
  <si>
    <t>Llicències Urbanístiques/Llicències d'Activitats</t>
  </si>
  <si>
    <t>TBG/2026/129</t>
  </si>
  <si>
    <t>TBG/2026/130</t>
  </si>
  <si>
    <t>TBG/2026/131</t>
  </si>
  <si>
    <t>TBG/2026/132</t>
  </si>
  <si>
    <t>TBG/2026/133</t>
  </si>
  <si>
    <t>TBG/2026/134</t>
  </si>
  <si>
    <t>TBG/2026/135</t>
  </si>
  <si>
    <t>TBG/2026/136</t>
  </si>
  <si>
    <t>TBG/2026/137</t>
  </si>
  <si>
    <t>Llicències d'Activitats</t>
  </si>
  <si>
    <t>TBG/2026/138</t>
  </si>
  <si>
    <t>Sol·licitud d'accés a informació a LLU/AHS: c. Miguel Angel 39</t>
  </si>
  <si>
    <t>Transició Ecològica</t>
  </si>
  <si>
    <t>TBG/2026/140</t>
  </si>
  <si>
    <t>Arxiu Històric de Sabadell/Llicències d'Activitats</t>
  </si>
  <si>
    <t>TBG/2026/141</t>
  </si>
  <si>
    <t>TBG/2026/142</t>
  </si>
  <si>
    <t>TBG/2026/143</t>
  </si>
  <si>
    <t>TBG/2026/144</t>
  </si>
  <si>
    <t>TBG/2026/145</t>
  </si>
  <si>
    <t>TBG/2026/146</t>
  </si>
  <si>
    <t>TBG/2026/147</t>
  </si>
  <si>
    <t>TBG/2026/148</t>
  </si>
  <si>
    <t>Arxiu Històric de Sabadell/Llicències Urbanístiques/Llicències d'Activitats</t>
  </si>
  <si>
    <t>TBG/2026/149</t>
  </si>
  <si>
    <t>TBG/2026/150</t>
  </si>
  <si>
    <t xml:space="preserve">Recursos Humans </t>
  </si>
  <si>
    <t>TBG/2026/151</t>
  </si>
  <si>
    <t>TBG/2026/152</t>
  </si>
  <si>
    <t>TBG/2026/154</t>
  </si>
  <si>
    <t>TBG/2026/155</t>
  </si>
  <si>
    <t>TBG/2026/156</t>
  </si>
  <si>
    <t>TBG/2026/157</t>
  </si>
  <si>
    <t>TBG/2026/158</t>
  </si>
  <si>
    <t>TBG/2026/159</t>
  </si>
  <si>
    <t>TBG/2026/160</t>
  </si>
  <si>
    <t>TBG/2026/161</t>
  </si>
  <si>
    <t>TBG/2026/162</t>
  </si>
  <si>
    <t>TBG/2026/163</t>
  </si>
  <si>
    <t>TBG/2026/164</t>
  </si>
  <si>
    <t>TBG/2026/165</t>
  </si>
  <si>
    <t>TBG/2026/166</t>
  </si>
  <si>
    <t>TBG/2026/167</t>
  </si>
  <si>
    <t>TBG/2026/168</t>
  </si>
  <si>
    <t>TBG/2026/169</t>
  </si>
  <si>
    <t>TBG/2026/170</t>
  </si>
  <si>
    <t>TBG/2026/171</t>
  </si>
  <si>
    <t>TBG/2026/172</t>
  </si>
  <si>
    <t>TBG/2026/173</t>
  </si>
  <si>
    <t>TBG/2026/174</t>
  </si>
  <si>
    <t>TBG/2026/175</t>
  </si>
  <si>
    <t>TBG/2026/176</t>
  </si>
  <si>
    <t>TBG/2026/177</t>
  </si>
  <si>
    <t>TBG/2026/178</t>
  </si>
  <si>
    <t>TBG/2026/179</t>
  </si>
  <si>
    <t>TBG/2026/180</t>
  </si>
  <si>
    <t>TBG/2026/181</t>
  </si>
  <si>
    <t>TBG/2026/182</t>
  </si>
  <si>
    <t>TBG/2026/183</t>
  </si>
  <si>
    <t>TBG/2026/184</t>
  </si>
  <si>
    <t>TBG/2026/185</t>
  </si>
  <si>
    <t>TBG/2026/186</t>
  </si>
  <si>
    <t>TBG/2026/187</t>
  </si>
  <si>
    <t>TBG/2026/188</t>
  </si>
  <si>
    <t>TBG/2026/189</t>
  </si>
  <si>
    <t>TBG/2026/190</t>
  </si>
  <si>
    <t>TBG/2026/191</t>
  </si>
  <si>
    <t>TBG/2026/192</t>
  </si>
  <si>
    <t>TBG/2026/193</t>
  </si>
  <si>
    <t>Ocupació de la Via Pública</t>
  </si>
  <si>
    <t>TBG/2026/194</t>
  </si>
  <si>
    <t>Mobilitat</t>
  </si>
  <si>
    <t>TBG/2026/195</t>
  </si>
  <si>
    <t>TBG/2026/196</t>
  </si>
  <si>
    <t>TBG/2026/197</t>
  </si>
  <si>
    <t>TBG/2026/198</t>
  </si>
  <si>
    <t>TBG/2026/199</t>
  </si>
  <si>
    <t>TBG/2026/200</t>
  </si>
  <si>
    <t>TBG/2026/201</t>
  </si>
  <si>
    <t>TBG/2026/202</t>
  </si>
  <si>
    <t>TBG/2026/203</t>
  </si>
  <si>
    <t>TBG/2026/204</t>
  </si>
  <si>
    <t>TBG/2026/205</t>
  </si>
  <si>
    <t>Educació</t>
  </si>
  <si>
    <t>TBG/2026/206</t>
  </si>
  <si>
    <t>TBG/2026/207</t>
  </si>
  <si>
    <t>TBG/2026/208</t>
  </si>
  <si>
    <t>TBG/2026/209</t>
  </si>
  <si>
    <t>TBG/2026/210</t>
  </si>
  <si>
    <t>TBG/2026/211</t>
  </si>
  <si>
    <t>TBG/2026/212</t>
  </si>
  <si>
    <t>TBG/2026/213</t>
  </si>
  <si>
    <t>TBG/2026/214</t>
  </si>
  <si>
    <t>TBG/2026/215</t>
  </si>
  <si>
    <t>Derivació</t>
  </si>
  <si>
    <t>TBG/2026/216</t>
  </si>
  <si>
    <t>TBG/2026/217</t>
  </si>
  <si>
    <t>TBG/2026/218</t>
  </si>
  <si>
    <t>TBG/2026/219</t>
  </si>
  <si>
    <t>TBG/2026/220</t>
  </si>
  <si>
    <t>TBG/2026/221</t>
  </si>
  <si>
    <t>TBG/2026/222</t>
  </si>
  <si>
    <t>consulta de l'expedient OTU/2025/188 aparcament de la plaça Dr. Robert/ pg. plaça Major</t>
  </si>
  <si>
    <t>Espai Urbà</t>
  </si>
  <si>
    <t>TBG/2026/224</t>
  </si>
  <si>
    <t>TBG/2026/225</t>
  </si>
  <si>
    <t>TBG/2026/226</t>
  </si>
  <si>
    <t>TBG/2026/227</t>
  </si>
  <si>
    <t>TBG/2026/228</t>
  </si>
  <si>
    <t>TBG/2026/229</t>
  </si>
  <si>
    <t>TBG/2026/230</t>
  </si>
  <si>
    <t>TBG/2026/231</t>
  </si>
  <si>
    <t>TBG/2026/232</t>
  </si>
  <si>
    <t>TBG/2026/233</t>
  </si>
  <si>
    <t>TBG/2026/234</t>
  </si>
  <si>
    <t>TBG/2026/235</t>
  </si>
  <si>
    <t>TBG/2026/236</t>
  </si>
  <si>
    <t>TBG/2026/237</t>
  </si>
  <si>
    <t>TBG/2026/238</t>
  </si>
  <si>
    <t>TBG/2026/239</t>
  </si>
  <si>
    <t>TBG/2026/240</t>
  </si>
  <si>
    <t>TBG/2026/241</t>
  </si>
  <si>
    <t>TBG/2026/242</t>
  </si>
  <si>
    <t>TBG/2026/243</t>
  </si>
  <si>
    <t>Sol·licitud d'accés a informació a LLU/LLACT: ESTABILMENTS VIENA al C/Serra dels Galliners n. 70.</t>
  </si>
  <si>
    <t>TBG/2026/245</t>
  </si>
  <si>
    <t>TBG/2026/246</t>
  </si>
  <si>
    <t>Arxiu Històric de Sabadell/Llicèncie Urbanístiques</t>
  </si>
  <si>
    <t>TBG/2026/247</t>
  </si>
  <si>
    <t>TBG/2026/248</t>
  </si>
  <si>
    <t>TBG/2026/249</t>
  </si>
  <si>
    <t>Sol·licitud d'accés a informació a AHS: c. de Castellar del Vallès número 156.</t>
  </si>
  <si>
    <t>TBG/2026/252</t>
  </si>
  <si>
    <t>TBG/2026/253</t>
  </si>
  <si>
    <t>TBG/2026/254</t>
  </si>
  <si>
    <t>TBG/2026/255</t>
  </si>
  <si>
    <t>TBG/2026/256</t>
  </si>
  <si>
    <t>Sol·licitud d'accés a informació a LLACT: c. Josep Renom 84-86</t>
  </si>
  <si>
    <t>Sol·licitud d'accés a informació a AHS:  5 edificis industrials c. Quintana/c. Fiveller/ctra Molins de Rei</t>
  </si>
  <si>
    <t>TBG/2026/259</t>
  </si>
  <si>
    <t>Padró Municipal</t>
  </si>
  <si>
    <t>TBG/2026/260</t>
  </si>
  <si>
    <t>TBG/2026/261</t>
  </si>
  <si>
    <t>TBG/2026/262</t>
  </si>
  <si>
    <t>TBG/2026/263</t>
  </si>
  <si>
    <t>TBG/2026/264</t>
  </si>
  <si>
    <t>TBG/2026/265</t>
  </si>
  <si>
    <t>TBG/2026/266</t>
  </si>
  <si>
    <t>TBG/2026/267</t>
  </si>
  <si>
    <t>TBG/2026/268</t>
  </si>
  <si>
    <t>TBG/2026/269</t>
  </si>
  <si>
    <t>TBG/2026/270</t>
  </si>
  <si>
    <t>TBG/2026/272</t>
  </si>
  <si>
    <t>TBG/2026/273</t>
  </si>
  <si>
    <t>TBG/2026/274</t>
  </si>
  <si>
    <t>TBG/2026/275</t>
  </si>
  <si>
    <t>TBG/2026/276</t>
  </si>
  <si>
    <t>TBG/2026/277</t>
  </si>
  <si>
    <t>TBG/2026/278</t>
  </si>
  <si>
    <t>TBG/2026/279</t>
  </si>
  <si>
    <t>TBG/2026/280</t>
  </si>
  <si>
    <t>TBG/2026/281</t>
  </si>
  <si>
    <t>TBG/2026/282</t>
  </si>
  <si>
    <t>TBG/2026/283</t>
  </si>
  <si>
    <t>TBG/2026/284</t>
  </si>
  <si>
    <t>TBG/2026/285</t>
  </si>
  <si>
    <t>TBG/2026/286</t>
  </si>
  <si>
    <t>TBG/2026/290</t>
  </si>
  <si>
    <t>TBG/2026/291</t>
  </si>
  <si>
    <t>TBG/2026/292</t>
  </si>
  <si>
    <t>18 maiga</t>
  </si>
  <si>
    <t>Llicències d'Activitats/Llicències Urbanístiques</t>
  </si>
  <si>
    <t>TBG/2026/293</t>
  </si>
  <si>
    <t>TBG/2026/294</t>
  </si>
  <si>
    <t>Llicències d'Activitats/Llicències Urbanístiques/Arxiu Històric de Sabadell</t>
  </si>
  <si>
    <t>TBG/2026/295</t>
  </si>
  <si>
    <t>TBG/2026/296</t>
  </si>
  <si>
    <t>TBG/2026/297</t>
  </si>
  <si>
    <t>TBG/2026/298</t>
  </si>
  <si>
    <t>TBG/2026/299</t>
  </si>
  <si>
    <t>TBG/2026/300</t>
  </si>
  <si>
    <t>TBG/2026/302</t>
  </si>
  <si>
    <t>TBG/2026/303</t>
  </si>
  <si>
    <t>TBG/2026/304</t>
  </si>
  <si>
    <t>TBG/2026/305</t>
  </si>
  <si>
    <t>Arxiu Històric de Sabadell/Llicències d'Activitats/ Llicències Urbanístiques</t>
  </si>
  <si>
    <t>TBG/2026/306</t>
  </si>
  <si>
    <t>Sol·licitud d'accés a informació a AHS: Rambla, 130 3r 1a, i c. del Sol, 143 Bxs cantonada c. Cervantes, 24 escala C Bxs 1a.</t>
  </si>
  <si>
    <t>TBG/2026/308</t>
  </si>
  <si>
    <t>Secretaria</t>
  </si>
  <si>
    <t>TBG/2026/309</t>
  </si>
  <si>
    <t>TBG/2026/310</t>
  </si>
  <si>
    <t>TBG/2026/311</t>
  </si>
  <si>
    <t>Empresa</t>
  </si>
  <si>
    <t>Sol·licitud d'accés a informació a AHS/LLU:  c/ Bonavista, 115</t>
  </si>
  <si>
    <t xml:space="preserve">Sol·licitud d'accés a informació a LLU: c.Sallares i Marra número 23 B </t>
  </si>
  <si>
    <t>TBG/2026/314</t>
  </si>
  <si>
    <t>Clavegueram</t>
  </si>
  <si>
    <t>TBG/2026/315</t>
  </si>
  <si>
    <t>TBG/2026/316</t>
  </si>
  <si>
    <t>Arxiu Històric/Llicències Urbanístiques</t>
  </si>
  <si>
    <t>TBG/2026/317</t>
  </si>
  <si>
    <t>TBG/2026/318</t>
  </si>
  <si>
    <t>TBG/2026/319</t>
  </si>
  <si>
    <t>TBG/2026/320</t>
  </si>
  <si>
    <t>TBG/2026/321</t>
  </si>
  <si>
    <t>TBG/2026/322</t>
  </si>
  <si>
    <t>TBG/2026/323</t>
  </si>
  <si>
    <t>TBG/2026/324</t>
  </si>
  <si>
    <t>TBG/2026/325</t>
  </si>
  <si>
    <t>TBG/2026/326</t>
  </si>
  <si>
    <t>TBG/2026/327</t>
  </si>
  <si>
    <t>Sol·licitud d'accés a la informació pública LLACT/OVP, c. Mestre Rius, 13</t>
  </si>
  <si>
    <t>Llicències d'Activitats/Ocupació de la Via Pública</t>
  </si>
  <si>
    <t>Sol·licitud d'accés a la informació pública a OVP/i LLACT, c. Mestre Rius 8</t>
  </si>
  <si>
    <t>Sol·licitud d'accés a informació pública a AHS i LLU, c. Creueta, 68</t>
  </si>
  <si>
    <t xml:space="preserve">Sol·licitud d'accés a informació a AHS: c. Borgonyó , 11 , 13 , 15  </t>
  </si>
  <si>
    <t>Ocupació de la Via Pública/Llicències d'Activitats</t>
  </si>
  <si>
    <t>TBG/2026/332</t>
  </si>
  <si>
    <t>TBG/2026/333</t>
  </si>
  <si>
    <t>TBG/2026/334</t>
  </si>
  <si>
    <t>TBG/2026/335</t>
  </si>
  <si>
    <t>TBG/2026/336</t>
  </si>
  <si>
    <t>TBG/2026/338</t>
  </si>
  <si>
    <t>TBG/2026/339</t>
  </si>
  <si>
    <t>TBG/2026/340</t>
  </si>
  <si>
    <t>TBG/2026/341</t>
  </si>
  <si>
    <t>TBG/2026/342</t>
  </si>
  <si>
    <t>TBG/2026/343</t>
  </si>
  <si>
    <t>Sol·licitud d'accés a  informació a LLU: Expedient  de la instal·lació de les antenes o equipaments de telefonia mòbil situats al carrer de Milena Jesenská, 40-60</t>
  </si>
  <si>
    <t>TBG/2026/345</t>
  </si>
  <si>
    <t>TBG/2026/347</t>
  </si>
  <si>
    <t>TBG/2026/348</t>
  </si>
  <si>
    <t>TBG/2026/349</t>
  </si>
  <si>
    <t>TBG/2026/350</t>
  </si>
  <si>
    <t>TBG/2026/351</t>
  </si>
  <si>
    <t>TBG/2026/352</t>
  </si>
  <si>
    <t>Sol·licitud d'accés a informació a AHS: pça de LLívia 4</t>
  </si>
  <si>
    <t>TBG/2026/354</t>
  </si>
  <si>
    <t>TBG/2026/355</t>
  </si>
  <si>
    <t>TBG/2026/356</t>
  </si>
  <si>
    <t>TBG/2026/357</t>
  </si>
  <si>
    <t>TBG/2026/358</t>
  </si>
  <si>
    <t>TBG/2026/359</t>
  </si>
  <si>
    <t>TBG/2026/360</t>
  </si>
  <si>
    <t>Obres Públiques</t>
  </si>
  <si>
    <t>TBG/2026/361</t>
  </si>
  <si>
    <t>TBG/2026/362</t>
  </si>
  <si>
    <t>TBG/2026/363</t>
  </si>
  <si>
    <t>TBG/2026/364</t>
  </si>
  <si>
    <t>TBG/2026/365</t>
  </si>
  <si>
    <t>TBG/2026/366</t>
  </si>
  <si>
    <t>TBG/2026/367</t>
  </si>
  <si>
    <t>TBG/2026/368</t>
  </si>
  <si>
    <t>TBG/2026/369</t>
  </si>
  <si>
    <t>TBG/2026/370</t>
  </si>
  <si>
    <t>TBG/2026/371</t>
  </si>
  <si>
    <t>TBG/2026/372</t>
  </si>
  <si>
    <t>TBG/2026/373</t>
  </si>
  <si>
    <t>TBG/2026/374</t>
  </si>
  <si>
    <t>TBG/2026/375</t>
  </si>
  <si>
    <t>TBG/2026/376</t>
  </si>
  <si>
    <t>TBG/2026/377</t>
  </si>
  <si>
    <t>TBG/2026/378</t>
  </si>
  <si>
    <t>Espai urbà</t>
  </si>
  <si>
    <t>TBG/2026/379</t>
  </si>
  <si>
    <t>TBG/2026/381</t>
  </si>
  <si>
    <t>TBG/2026/382</t>
  </si>
  <si>
    <t>TBG/2026/383</t>
  </si>
  <si>
    <t>TBG/2026/384</t>
  </si>
  <si>
    <t>TBG/2026/385</t>
  </si>
  <si>
    <t>TBG/2026/386</t>
  </si>
  <si>
    <t>TBG/2026/387</t>
  </si>
  <si>
    <t>TBG/2026/388</t>
  </si>
  <si>
    <t>TBG/2026/389</t>
  </si>
  <si>
    <t>TBG/2026/390</t>
  </si>
  <si>
    <t>TBG/2026/391</t>
  </si>
  <si>
    <t>TBG/2026/392</t>
  </si>
  <si>
    <t>TBG/2026/393</t>
  </si>
  <si>
    <t>TBG/2026/394</t>
  </si>
  <si>
    <t>TBG/2026/395</t>
  </si>
  <si>
    <t>TBG/2026/396</t>
  </si>
  <si>
    <t>TBG/2026/397</t>
  </si>
  <si>
    <t>Vialitat i Clavegueram</t>
  </si>
  <si>
    <t>TBG/2026/398</t>
  </si>
  <si>
    <t>Licències Urbanístiques</t>
  </si>
  <si>
    <t>TBG/2026/399</t>
  </si>
  <si>
    <t>TBG/2026/400</t>
  </si>
  <si>
    <t>TBG/2026/401</t>
  </si>
  <si>
    <t>TBG/2026/402</t>
  </si>
  <si>
    <t>TBG/2026/403</t>
  </si>
  <si>
    <t>TBG/2026/404</t>
  </si>
  <si>
    <t>TBG/2026/405</t>
  </si>
  <si>
    <t>TBG/2026/406</t>
  </si>
  <si>
    <t>TBG/2026/407</t>
  </si>
  <si>
    <t>TBG/2026/408</t>
  </si>
  <si>
    <t>TBG/2026/409</t>
  </si>
  <si>
    <t>TBG/2026/410</t>
  </si>
  <si>
    <t>Sol·licitud d'accés a informació a AHS: c. Reina Elionor 20</t>
  </si>
  <si>
    <t>Sol·licitud d'accés a informació a LLU: llicència d'obres a la fàbrica Bosser del carrer d'Alemanya</t>
  </si>
  <si>
    <t>TBG/2026/413</t>
  </si>
  <si>
    <t>TBG/2026/414</t>
  </si>
  <si>
    <t>TBG/2026/415</t>
  </si>
  <si>
    <t>TBG/2026/417</t>
  </si>
  <si>
    <t>TBG/2026/418</t>
  </si>
  <si>
    <t>TBG/2026/419</t>
  </si>
  <si>
    <t>TBG/2026/420</t>
  </si>
  <si>
    <t>TBG/2026/421</t>
  </si>
  <si>
    <t>Sol·licitud accés a informació a LLU: c. Avellaneda 22 pis</t>
  </si>
  <si>
    <t>TBG/2026/422</t>
  </si>
  <si>
    <t>TBG/2026/423</t>
  </si>
  <si>
    <t>TBG/2026/424</t>
  </si>
  <si>
    <t>TBG/2026/425</t>
  </si>
  <si>
    <t>Promoció Econòmica</t>
  </si>
  <si>
    <t>TBG/2026/426</t>
  </si>
  <si>
    <t>TBG/2026/427</t>
  </si>
  <si>
    <t>TBG/2026/428</t>
  </si>
  <si>
    <t>TBG/2026/429</t>
  </si>
  <si>
    <t>TBG/2026/430</t>
  </si>
  <si>
    <t>TBG/2026/431</t>
  </si>
  <si>
    <t>TBG/2026/432</t>
  </si>
  <si>
    <t>TBG/2026/433</t>
  </si>
  <si>
    <t>Sol·licitud d'accés a informaicó a AHS:  Passeig de Can Feu 12</t>
  </si>
  <si>
    <t>TBG/2026/435</t>
  </si>
  <si>
    <t>TBG/2026/436</t>
  </si>
  <si>
    <t>TBG/2026/437</t>
  </si>
  <si>
    <t>TBG/2026/438</t>
  </si>
  <si>
    <t>TBG/2026/439</t>
  </si>
  <si>
    <t>Sol·licitud d'accés a informació a AHS: c.Sant Oleguer 132</t>
  </si>
  <si>
    <t>TBG/2026/441</t>
  </si>
  <si>
    <t>TBG/2026/442</t>
  </si>
  <si>
    <t>TBG/2026/443</t>
  </si>
  <si>
    <t>TBG/2026/444</t>
  </si>
  <si>
    <t>TBG/2026/445</t>
  </si>
  <si>
    <t>TBG/2026/446</t>
  </si>
  <si>
    <t>TBG/2026/447</t>
  </si>
  <si>
    <t>TBG/2026/448</t>
  </si>
  <si>
    <t>TBG/2026/449</t>
  </si>
  <si>
    <t>TBG/2026/450</t>
  </si>
  <si>
    <t>TBG/2026/451</t>
  </si>
  <si>
    <t>TBG/2026/452</t>
  </si>
  <si>
    <t>TBG/2026/453</t>
  </si>
  <si>
    <t>TBG/2026/454</t>
  </si>
  <si>
    <t>TBG/2026/455</t>
  </si>
  <si>
    <t>TBG/2026/456</t>
  </si>
  <si>
    <t>TBG/2026/457</t>
  </si>
  <si>
    <t>TBG/2026/459</t>
  </si>
  <si>
    <t>TBG/2026/460</t>
  </si>
  <si>
    <t>TBG/2026/461</t>
  </si>
  <si>
    <t>TBG/2026/462</t>
  </si>
  <si>
    <t xml:space="preserve">29 juny </t>
  </si>
  <si>
    <t>TBG/2026/463</t>
  </si>
  <si>
    <t>TBG/2026/464</t>
  </si>
  <si>
    <t>TBG/2026/465</t>
  </si>
  <si>
    <t>TBG/2026/466</t>
  </si>
  <si>
    <t>TBG/2026/467</t>
  </si>
  <si>
    <t>TBG/2026/468</t>
  </si>
  <si>
    <t>TBG/2026/469</t>
  </si>
  <si>
    <t>TBG/2026/470</t>
  </si>
  <si>
    <t>TBG/2026/471</t>
  </si>
  <si>
    <t>TBG/2026/472</t>
  </si>
  <si>
    <t>TBG/2026/473</t>
  </si>
  <si>
    <t>TBG/2026/476</t>
  </si>
  <si>
    <t>TBG/2026/477</t>
  </si>
  <si>
    <t>Sol·licitud d'accés a informació a LLU: c. Borràs 63</t>
  </si>
  <si>
    <t>TBG/2026/479</t>
  </si>
  <si>
    <t>TBG/2026/480</t>
  </si>
  <si>
    <t>TBG/2026/481</t>
  </si>
  <si>
    <t>TBG/2026/482</t>
  </si>
  <si>
    <t>TBG/2026/483</t>
  </si>
  <si>
    <t>TBG/2026/484</t>
  </si>
  <si>
    <t>TBG/2026/485</t>
  </si>
  <si>
    <t>Defensa Jurídica</t>
  </si>
  <si>
    <t>TBG/2026/486</t>
  </si>
  <si>
    <t>TBG/2026/487</t>
  </si>
  <si>
    <t>TBG/2026/488</t>
  </si>
  <si>
    <t>TBG/2026/489</t>
  </si>
  <si>
    <t>TBG/2026/490</t>
  </si>
  <si>
    <t>TBG/2026/491</t>
  </si>
  <si>
    <t>TBG/2026/492</t>
  </si>
  <si>
    <t>TBG/2026/493</t>
  </si>
  <si>
    <t>TBG/2026/494</t>
  </si>
  <si>
    <t>TBG/2026/495</t>
  </si>
  <si>
    <t>TBG/2026/496</t>
  </si>
  <si>
    <t>Comuniccions Audiovisuals de Sabadell</t>
  </si>
  <si>
    <t>TBG/2026/497</t>
  </si>
  <si>
    <t>TBG/2026/498</t>
  </si>
  <si>
    <t>TBG/2026/499</t>
  </si>
  <si>
    <t>TBG/2026/500</t>
  </si>
  <si>
    <t>TBG/2026/501</t>
  </si>
  <si>
    <t>TBG/2026/502</t>
  </si>
  <si>
    <t>TBG/2026/503</t>
  </si>
  <si>
    <t>TBG/2026/504</t>
  </si>
  <si>
    <t>TBG/2026/505</t>
  </si>
  <si>
    <t>TBG/2026/506</t>
  </si>
  <si>
    <t>Arxiu Històric de Sabadell /Llicències Urbanístiques</t>
  </si>
  <si>
    <t>TBG/2026/507</t>
  </si>
  <si>
    <t>TBG/2026/508</t>
  </si>
  <si>
    <t>TBG/2026/509</t>
  </si>
  <si>
    <t>TBG/2026/510</t>
  </si>
  <si>
    <t>TBG/2026/511</t>
  </si>
  <si>
    <t>TBG/2026/512</t>
  </si>
  <si>
    <t>TBG/2026/513</t>
  </si>
  <si>
    <t>TBG/2026/514</t>
  </si>
  <si>
    <t>TBG/2026/515</t>
  </si>
  <si>
    <t>TBG/2026/516</t>
  </si>
  <si>
    <t>TBG/2026/517</t>
  </si>
  <si>
    <t>TBG/2026/518</t>
  </si>
  <si>
    <t>TBG/2026/519</t>
  </si>
  <si>
    <t>TBG/2026/520</t>
  </si>
  <si>
    <t>TBG/2026/521</t>
  </si>
  <si>
    <t>TBG/2026/522</t>
  </si>
  <si>
    <t>TBG/2026/523</t>
  </si>
  <si>
    <t>TBG/2026/524</t>
  </si>
  <si>
    <t>TBG/2026/525</t>
  </si>
  <si>
    <t>TBG/2026/526</t>
  </si>
  <si>
    <t>TBG/2026/527</t>
  </si>
  <si>
    <t>TBG/2026/528</t>
  </si>
  <si>
    <t>TBG/2026/529</t>
  </si>
  <si>
    <t>Sol·licitud d'accés a informació a LLU/AHS: c. Tres Creus 139 3r 3ª</t>
  </si>
  <si>
    <t>TBG/2026/531</t>
  </si>
  <si>
    <t>TBG/2026/532</t>
  </si>
  <si>
    <t>TBG/2026/533</t>
  </si>
  <si>
    <t>TBG/2026/534</t>
  </si>
  <si>
    <t>Sol.licitud d'accés a informació a RRHH: exàmens d'oposicions d'auxiliar administrativa a l, Ajuntament de Sabadell</t>
  </si>
  <si>
    <t>TBG/2026/536</t>
  </si>
  <si>
    <t>TBG/2026/537</t>
  </si>
  <si>
    <t>TBG/2026/538</t>
  </si>
  <si>
    <t>Neteja Viària</t>
  </si>
  <si>
    <t>TBG/2026/539</t>
  </si>
  <si>
    <t>TBG/2026/540</t>
  </si>
  <si>
    <t>TBG/2026/541</t>
  </si>
  <si>
    <t>TBG/2026/542</t>
  </si>
  <si>
    <t>TBG/2026/543</t>
  </si>
  <si>
    <t>TBG/2026/544</t>
  </si>
  <si>
    <t>TBG/2026/545</t>
  </si>
  <si>
    <t>TBG/2026/546</t>
  </si>
  <si>
    <t>TBG/2026/548</t>
  </si>
  <si>
    <t>TBG/2026/549</t>
  </si>
  <si>
    <t>TBG/2026/550</t>
  </si>
  <si>
    <t>Sol·licitud d'accés a informació a OVP: Ca L'Andreu Bar Cafeteria c. d'En Font 34 i  l'Artigiana Restaurant c. d'En Font 39</t>
  </si>
  <si>
    <t>TBG/2026/551</t>
  </si>
  <si>
    <t>TBG/2026/553</t>
  </si>
  <si>
    <t>TBG/2026/554</t>
  </si>
  <si>
    <t>TBG/2026/555</t>
  </si>
  <si>
    <t>TBG/2026/556</t>
  </si>
  <si>
    <t>TBG/2026/557</t>
  </si>
  <si>
    <t>TBG/2026/558</t>
  </si>
  <si>
    <t>TBG/2026/559</t>
  </si>
  <si>
    <t>TBG/2026/560</t>
  </si>
  <si>
    <t>TBG/2026/561</t>
  </si>
  <si>
    <t>TBG/2026/562</t>
  </si>
  <si>
    <t>TBG/2026/563</t>
  </si>
  <si>
    <t>TBG/2026/564</t>
  </si>
  <si>
    <t>TBG/2026/565</t>
  </si>
  <si>
    <t>TBG/2026/566</t>
  </si>
  <si>
    <t>TBG/2026/567</t>
  </si>
  <si>
    <t>TBG/2026/568</t>
  </si>
  <si>
    <t>TBG/2026/569</t>
  </si>
  <si>
    <t>TBG/2026/570</t>
  </si>
  <si>
    <t>TBG/2026/571</t>
  </si>
  <si>
    <t>TBG/2026/572</t>
  </si>
  <si>
    <t>TBG/2026/573</t>
  </si>
  <si>
    <t>TBG/2026/574</t>
  </si>
  <si>
    <t>TBG/2026/575</t>
  </si>
  <si>
    <t>TBG/2026/576</t>
  </si>
  <si>
    <t>TBG/2026/577</t>
  </si>
  <si>
    <t>TBG/2026/578</t>
  </si>
  <si>
    <t>TBG/2026/579</t>
  </si>
  <si>
    <t>TBG/2026/580</t>
  </si>
  <si>
    <t>TBG/2026/581</t>
  </si>
  <si>
    <t>TBG/2026/582</t>
  </si>
  <si>
    <t>TBG/2026/583</t>
  </si>
  <si>
    <t>TBG/2026/584</t>
  </si>
  <si>
    <t>Sol·licitud d'accés a informació a AHS: c. Antoni Forrellad, 135 </t>
  </si>
  <si>
    <t>TBG/2026/586</t>
  </si>
  <si>
    <t>TBG/2026/587</t>
  </si>
  <si>
    <t>TBG/2026/588</t>
  </si>
  <si>
    <t>TBG/2026/589</t>
  </si>
  <si>
    <t>TBG/2026/590</t>
  </si>
  <si>
    <t>TBG/2026/591</t>
  </si>
  <si>
    <t>TBG/2026/592</t>
  </si>
  <si>
    <t>TBG/2026/593</t>
  </si>
  <si>
    <t>TBG/2026/594</t>
  </si>
  <si>
    <t>TBG/2026/595</t>
  </si>
  <si>
    <t>TBG/2026/596</t>
  </si>
  <si>
    <t>TBG/2026/597</t>
  </si>
  <si>
    <t>TBG/2026/598</t>
  </si>
  <si>
    <t>TBG/2026/599</t>
  </si>
  <si>
    <t>TBG/2026/601</t>
  </si>
  <si>
    <t>TBG/2026/602</t>
  </si>
  <si>
    <t>TBG/2026/603</t>
  </si>
  <si>
    <t>TBG/2026/604</t>
  </si>
  <si>
    <t>TBG/2026/605</t>
  </si>
  <si>
    <t>TBG/2026/606</t>
  </si>
  <si>
    <t>TBG/2026/607</t>
  </si>
  <si>
    <t>TBG/2026/608</t>
  </si>
  <si>
    <t>TBG/2026/609</t>
  </si>
  <si>
    <t>Acció Social</t>
  </si>
  <si>
    <t>TBG/2026/610</t>
  </si>
  <si>
    <t>TBG/2026/611</t>
  </si>
  <si>
    <t>TBG/2026/612</t>
  </si>
  <si>
    <t>Sol·licitud accés a informació pública a AHS:  carrer de Jaume I, 2, baixos.</t>
  </si>
  <si>
    <t>TBG/2026/613</t>
  </si>
  <si>
    <t>TBG/2026/614</t>
  </si>
  <si>
    <t>Sol·licitud accés informació pública a AHS: C/ Sant Miquel 83, bx</t>
  </si>
  <si>
    <t>TBG/2026/615</t>
  </si>
  <si>
    <t>TBG/2026/616</t>
  </si>
  <si>
    <t>Arxiu Històric de Sabadell/ Llicències Urbanístiques</t>
  </si>
  <si>
    <t>TBG/2026/617</t>
  </si>
  <si>
    <t>TBG/2026/618</t>
  </si>
  <si>
    <t>TBG/2026/619</t>
  </si>
  <si>
    <t>TBG/2026/620</t>
  </si>
  <si>
    <t>TBG/2026/621</t>
  </si>
  <si>
    <t>TBG/2026/622</t>
  </si>
  <si>
    <t>TBG/2026/623</t>
  </si>
  <si>
    <t>TBG/2026/624</t>
  </si>
  <si>
    <t>TBG/2026/625</t>
  </si>
  <si>
    <t>TBG/2026/626</t>
  </si>
  <si>
    <t>TBG/2026/627</t>
  </si>
  <si>
    <t>TBG/2026/628</t>
  </si>
  <si>
    <t>TBG/2026/629</t>
  </si>
  <si>
    <t>TBG/2026/630</t>
  </si>
  <si>
    <t>TBG/2026/631</t>
  </si>
  <si>
    <t>TBG/2026/632</t>
  </si>
  <si>
    <t>Sol·licitud accés a informació pública a AHS: carrer Tres Creus, 215</t>
  </si>
  <si>
    <t>TBG/2026/633</t>
  </si>
  <si>
    <t>TBG/2026/634</t>
  </si>
  <si>
    <t>TBG/2026/635</t>
  </si>
  <si>
    <t>TBG/2026/636</t>
  </si>
  <si>
    <t>TBG/2026/637</t>
  </si>
  <si>
    <t>TBG/2026/638</t>
  </si>
  <si>
    <t>TBG/2026/639</t>
  </si>
  <si>
    <t>TBG/2026/640</t>
  </si>
  <si>
    <t>TBG/2026/641</t>
  </si>
  <si>
    <t>TBG/2026/642</t>
  </si>
  <si>
    <t>TBG/2026/644</t>
  </si>
  <si>
    <t>TBG/2026/645</t>
  </si>
  <si>
    <t>TBG/2026/646</t>
  </si>
  <si>
    <t>TBG/2026/647</t>
  </si>
  <si>
    <t>TBG/2026/648</t>
  </si>
  <si>
    <t>TBG/2026/649</t>
  </si>
  <si>
    <t>TBG/2026/650</t>
  </si>
  <si>
    <t>TBG/2026/651</t>
  </si>
  <si>
    <t>TBG/2026/652</t>
  </si>
  <si>
    <t>TBG/2026/653</t>
  </si>
  <si>
    <t>TBG/2026/654</t>
  </si>
  <si>
    <t>TBG/2026/655</t>
  </si>
  <si>
    <t>TBG/2026/656</t>
  </si>
  <si>
    <t>Sol·licitud accés a informació pública a RRHH: Exàmens amb preguntes i respostes grup C2</t>
  </si>
  <si>
    <t>Transparecia i Bon Govern</t>
  </si>
  <si>
    <t>TBG/2026/657</t>
  </si>
  <si>
    <t>TBG/2026/658</t>
  </si>
  <si>
    <t>TBG/2026/660</t>
  </si>
  <si>
    <t>Alcaldia</t>
  </si>
  <si>
    <t>TBG/2026/662</t>
  </si>
  <si>
    <t>TBG/2026/663</t>
  </si>
  <si>
    <t>TBG/2026/664</t>
  </si>
  <si>
    <t>TBG/2026/665</t>
  </si>
  <si>
    <t>TBG/2026/666</t>
  </si>
  <si>
    <t>TBG/2026/667</t>
  </si>
  <si>
    <t>TBG/2026/668</t>
  </si>
  <si>
    <t>TBG/2026/669</t>
  </si>
  <si>
    <t>TBG/2026/670</t>
  </si>
  <si>
    <t>TBG/2026/671</t>
  </si>
  <si>
    <t>TBG/2026/672</t>
  </si>
  <si>
    <t xml:space="preserve">Sol·licitud d'accés a informació a AHS: c. de Gurrea  34-36 </t>
  </si>
  <si>
    <t>TBG/2026/673</t>
  </si>
  <si>
    <t>TBG/2026/674</t>
  </si>
  <si>
    <t>TBG/2026/675</t>
  </si>
  <si>
    <t>Sol·licitud d'accés a informació a AHS: c. Industria nº34B.  (4rt 2a)</t>
  </si>
  <si>
    <t>TBG/2026/677</t>
  </si>
  <si>
    <t>TBG/2026/678</t>
  </si>
  <si>
    <t>Sol·licitud accés a informació a AHS: C. Paris 93</t>
  </si>
  <si>
    <t>TBG/2026/679</t>
  </si>
  <si>
    <t>TBG/2026/680</t>
  </si>
  <si>
    <t>TBG/2026/681</t>
  </si>
  <si>
    <t>TBG/2026/682</t>
  </si>
  <si>
    <t>TBG/2026/683</t>
  </si>
  <si>
    <t>TBG/2026/684</t>
  </si>
  <si>
    <t>TBG/2026/685</t>
  </si>
  <si>
    <t>TBG/2026/686</t>
  </si>
  <si>
    <t>TBG/2026/687</t>
  </si>
  <si>
    <t>TBG/2026/688</t>
  </si>
  <si>
    <t>Sol·licitud d'accés a informació a TRANSICIÓ ECOLÒGICA: informe ACA de la restauració de la finca de ca n'Ustrell</t>
  </si>
  <si>
    <t>TBG/2026/690</t>
  </si>
  <si>
    <t>TBG/2026/691</t>
  </si>
  <si>
    <t>Seguretat Ciutadana</t>
  </si>
  <si>
    <t>TBG/2026/692</t>
  </si>
  <si>
    <t>TBG/2026/693</t>
  </si>
  <si>
    <t>TBG/2026/694</t>
  </si>
  <si>
    <t>TBG/2026/695</t>
  </si>
  <si>
    <t>TBG/2026/696</t>
  </si>
  <si>
    <t>TBG/2026/697</t>
  </si>
  <si>
    <t>TBG/2026/698</t>
  </si>
  <si>
    <t>TBG/2026/699</t>
  </si>
  <si>
    <t>TBG/2026/700</t>
  </si>
  <si>
    <t>TBG/2026/701</t>
  </si>
  <si>
    <t>TBG/2026/702</t>
  </si>
  <si>
    <t>TBG/2026/703</t>
  </si>
  <si>
    <t>TBG/2026/704</t>
  </si>
  <si>
    <t>TBG/2026/705</t>
  </si>
  <si>
    <t>TBG/2026/706</t>
  </si>
  <si>
    <t>TBG/2026/707</t>
  </si>
  <si>
    <t>TBG/2026/708</t>
  </si>
  <si>
    <t>TBG/2026/709</t>
  </si>
  <si>
    <t>TBG/2026/710</t>
  </si>
  <si>
    <t>TBG/2026/711</t>
  </si>
  <si>
    <t>Arxiu històric de Sabadell</t>
  </si>
  <si>
    <t>TBG/2026/712</t>
  </si>
  <si>
    <t>Sol·licitud accés informació pública a AHS: Avd. Egara 25</t>
  </si>
  <si>
    <t>TBG/2026/713</t>
  </si>
  <si>
    <t>TBG/2026/714</t>
  </si>
  <si>
    <t>TBG/2026/715</t>
  </si>
  <si>
    <t>TBG/2026/716</t>
  </si>
  <si>
    <t>TBG/2026/717</t>
  </si>
  <si>
    <t>TBG/2026/718</t>
  </si>
  <si>
    <t>TBG/2026/719</t>
  </si>
  <si>
    <t>TBG/2026/720</t>
  </si>
  <si>
    <t>Sol·licitud accés a informació pública a AHS: c.Parma, 16 4t 2a.</t>
  </si>
  <si>
    <t>TBG/2026/721</t>
  </si>
  <si>
    <t>Sol·licitud accés a informació pública a LLU: c. Jacint Verdaguer, 102-104.</t>
  </si>
  <si>
    <t>TBG/2026/722</t>
  </si>
  <si>
    <t>TBG/2026/723</t>
  </si>
  <si>
    <t>Sol·licitud accés a informació pública a AHS: C/ Bernat Desclot nº6</t>
  </si>
  <si>
    <t>TBG/2026/724</t>
  </si>
  <si>
    <t xml:space="preserve">Sol·licitud d'accés a informació a LLU: c. Moratin 53-57  (LLMJ00161) </t>
  </si>
  <si>
    <t>TBG/2026/726</t>
  </si>
  <si>
    <t>TBG/2026/727</t>
  </si>
  <si>
    <t>TBG/2026/728</t>
  </si>
  <si>
    <t>TBG/2026/729</t>
  </si>
  <si>
    <t>TBG/2026/730</t>
  </si>
  <si>
    <t>TBG/2026/731</t>
  </si>
  <si>
    <t>Disciplina Urbanística</t>
  </si>
  <si>
    <t>TBG/2026/732</t>
  </si>
  <si>
    <t>Sol·licitud d'accés a informació a AHS: c. Brutau 181 2n 2ª</t>
  </si>
  <si>
    <t>TBG/2026/734</t>
  </si>
  <si>
    <t xml:space="preserve">Sol·licitud d'accés a informació a AHS: c.  Roca 53 </t>
  </si>
  <si>
    <t>TBG/2026/736</t>
  </si>
  <si>
    <t>TBG/2026/737</t>
  </si>
  <si>
    <t>TBG/2026/738</t>
  </si>
  <si>
    <t>TBG/2026/739</t>
  </si>
  <si>
    <t>TBG/2026/740</t>
  </si>
  <si>
    <t>TBG/2026/741</t>
  </si>
  <si>
    <t>TBG/2026/742</t>
  </si>
  <si>
    <t>TBG/2026/743</t>
  </si>
  <si>
    <t>TBG/2026/745</t>
  </si>
  <si>
    <t>TBG/2026/746</t>
  </si>
  <si>
    <t>TBG/2026/747</t>
  </si>
  <si>
    <t>TBG/2026/748</t>
  </si>
  <si>
    <t>TBG/2026/749</t>
  </si>
  <si>
    <t>TBG/2026/750</t>
  </si>
  <si>
    <t>TBG/2026/751</t>
  </si>
  <si>
    <t>TBG/2026/752</t>
  </si>
  <si>
    <t>TBG/2026/753</t>
  </si>
  <si>
    <t>Sol·licitud d'accés a informació a AHS: c. Sant Quirze nº 38.</t>
  </si>
  <si>
    <t>TBG/2026/755</t>
  </si>
  <si>
    <t>TBG/2026/756</t>
  </si>
  <si>
    <t>TBG/2026/757</t>
  </si>
  <si>
    <t>Ocupació Via Pública/Sindic/Seguretat Ciutadana/Activitats</t>
  </si>
  <si>
    <t>TBG/2026/758</t>
  </si>
  <si>
    <t>TBG/2026/759</t>
  </si>
  <si>
    <t>TBG/2026/760</t>
  </si>
  <si>
    <t>TBG/2026/761</t>
  </si>
  <si>
    <t>TBG/2026/762</t>
  </si>
  <si>
    <t>Sol·licitud accés a informació pública a TBG: contracte ACCENT SOCIAL.</t>
  </si>
  <si>
    <t>TBG/2026/763</t>
  </si>
  <si>
    <t>TBG/2026/764</t>
  </si>
  <si>
    <t>Sol·licitud accés a informació pública a AHS: C/ Sèneca 6</t>
  </si>
  <si>
    <t>TBG/2026/765</t>
  </si>
  <si>
    <t>Sol·licitud accés a informació pública a LLU: C/ Campoamor, 31 A Bxs.</t>
  </si>
  <si>
    <t>TBG/2026/766</t>
  </si>
  <si>
    <t>TBG/2026/767</t>
  </si>
  <si>
    <t>TBG/2026/768</t>
  </si>
  <si>
    <t>TBG/2026/769</t>
  </si>
  <si>
    <t>TBG/2026/770</t>
  </si>
  <si>
    <t>TBG/2026/771</t>
  </si>
  <si>
    <t>TBG/2026/772</t>
  </si>
  <si>
    <t>TBG/2026/773</t>
  </si>
  <si>
    <t>TBG/2026/774</t>
  </si>
  <si>
    <t>TBG/2026/775</t>
  </si>
  <si>
    <t>FALTA EMPLENAR</t>
  </si>
  <si>
    <t>TBG/2026/777</t>
  </si>
  <si>
    <t>TBG/2026/778</t>
  </si>
  <si>
    <t>TBG/2026/779</t>
  </si>
  <si>
    <t>TBG/2026/780</t>
  </si>
  <si>
    <t>TBG/2026/781</t>
  </si>
  <si>
    <t>TBG/2026/782</t>
  </si>
  <si>
    <t>TBG/2026/783</t>
  </si>
  <si>
    <t>TBG/2026/784</t>
  </si>
  <si>
    <t>TBG/2026/785</t>
  </si>
  <si>
    <t>TBG/2026/786</t>
  </si>
  <si>
    <t>TBG/2026/787</t>
  </si>
  <si>
    <t>Sol·licitud d'accés a informació a LLU: còpia de l'informe previ de bombers de l' Edifici C del Parc Comercial Via Sabadell exp. LLU/2022/3004</t>
  </si>
  <si>
    <t>TBG/2026/788</t>
  </si>
  <si>
    <t>TBG/2026/789</t>
  </si>
  <si>
    <t>TBG/2026/791</t>
  </si>
  <si>
    <t>TBG/2026/792</t>
  </si>
  <si>
    <t>TBG/2026/793</t>
  </si>
  <si>
    <t>Sol·licitud d'accés a informació a URBANISME:  CONVENI "C-109</t>
  </si>
  <si>
    <t>TBG/2026/794</t>
  </si>
  <si>
    <t>TBG/2026/795</t>
  </si>
  <si>
    <t>TBG/2026/796</t>
  </si>
  <si>
    <t>TBG/2026/797</t>
  </si>
  <si>
    <t>TBG/2026/798</t>
  </si>
  <si>
    <t>TBG/2026/799</t>
  </si>
  <si>
    <t>Sol·licitud d'accés a informació a AHS/LLU: c. l'Escola Industrial, 23</t>
  </si>
  <si>
    <t>TBG/2026/801</t>
  </si>
  <si>
    <t>Sol·licitud accés a informació a LLU: c. Ronda Pau Vila 38-42.</t>
  </si>
  <si>
    <t>TBG/2026/802</t>
  </si>
  <si>
    <t>TBG/2026/803</t>
  </si>
  <si>
    <t>TBG/2026/804</t>
  </si>
  <si>
    <t>TBG/2026/805</t>
  </si>
  <si>
    <t>TBG/2026/806</t>
  </si>
  <si>
    <t>TBG/2026/807</t>
  </si>
  <si>
    <t>TBG/2026/808</t>
  </si>
  <si>
    <t>TBG/2026/809</t>
  </si>
  <si>
    <t>TBG/2026/810</t>
  </si>
  <si>
    <t>TBG/2026/811</t>
  </si>
  <si>
    <t>TBG/2026/812</t>
  </si>
  <si>
    <t>TBG/2026/813</t>
  </si>
  <si>
    <t>TBG/2026/814</t>
  </si>
  <si>
    <t>TBG/2026/815</t>
  </si>
  <si>
    <t>TBG/2026/816</t>
  </si>
  <si>
    <t>Arxiu Històric de Sabadll/Llicències Urbanístiques</t>
  </si>
  <si>
    <t>TBG/2026/817</t>
  </si>
  <si>
    <t>TBG/2026/818</t>
  </si>
  <si>
    <t>TBG/2026/819</t>
  </si>
  <si>
    <t>TBG/2026/820</t>
  </si>
  <si>
    <t>TBG/2026/821</t>
  </si>
  <si>
    <t>TBG/2026/822</t>
  </si>
  <si>
    <t>TBG/2026/823</t>
  </si>
  <si>
    <t>TBG/2026/824</t>
  </si>
  <si>
    <t>TBG/2026/825</t>
  </si>
  <si>
    <t>recursos Humans</t>
  </si>
  <si>
    <t>TBG/2026/826</t>
  </si>
  <si>
    <t>TBG/2026/827</t>
  </si>
  <si>
    <t>TBG/2026/828</t>
  </si>
  <si>
    <t>TBG/2026/829</t>
  </si>
  <si>
    <t>TBG/2026/830</t>
  </si>
  <si>
    <t>TBG/2026/832</t>
  </si>
  <si>
    <t>TBG/2026/833</t>
  </si>
  <si>
    <t>TBG/2026/834</t>
  </si>
  <si>
    <t>TBG/2026/835</t>
  </si>
  <si>
    <t>TBG/2026/836</t>
  </si>
  <si>
    <t>TBG/2026/837</t>
  </si>
  <si>
    <t>TBG/2026/838</t>
  </si>
  <si>
    <t>TBG/2026/839</t>
  </si>
  <si>
    <t>TBG/2026/840</t>
  </si>
  <si>
    <t>Llicències Urbanístiques/Vialitat</t>
  </si>
  <si>
    <t>TBG/2026/841</t>
  </si>
  <si>
    <t>TBG/2026/842</t>
  </si>
  <si>
    <t>TBG/2026/843</t>
  </si>
  <si>
    <t>TBG/2026/844</t>
  </si>
  <si>
    <t>TBG/2026/845</t>
  </si>
  <si>
    <t>TBG/2026/846</t>
  </si>
  <si>
    <t xml:space="preserve">Arxiu Històric de Sabadell </t>
  </si>
  <si>
    <t>TBG/2026/847</t>
  </si>
  <si>
    <t>TBG/2026/848</t>
  </si>
  <si>
    <t>TBG/2026/849</t>
  </si>
  <si>
    <t>TBG/2026/850</t>
  </si>
  <si>
    <t>TBG/2026/851</t>
  </si>
  <si>
    <t>TBG/2026/852</t>
  </si>
  <si>
    <t>TBG/2026/853</t>
  </si>
  <si>
    <t>TBG/2026/854</t>
  </si>
  <si>
    <t>TBG/2026/855</t>
  </si>
  <si>
    <t>TBG/2026/856</t>
  </si>
  <si>
    <t>TBG/2026/857</t>
  </si>
  <si>
    <t>TBG/2026/858</t>
  </si>
  <si>
    <t>TBG/2026/859</t>
  </si>
  <si>
    <t>TBG/2026/860</t>
  </si>
  <si>
    <t>TBG/2026/861</t>
  </si>
  <si>
    <t>TBG/2026/862</t>
  </si>
  <si>
    <t>TBG/2026/863</t>
  </si>
  <si>
    <t>TBG/2026/864</t>
  </si>
  <si>
    <t>TBG/2026/865</t>
  </si>
  <si>
    <t>TBG/2026/866</t>
  </si>
  <si>
    <t>TBG/2026/867</t>
  </si>
  <si>
    <t>Segurtat Ciutadana /OVP/Transició Ecològica</t>
  </si>
  <si>
    <t>TBG/2026/868</t>
  </si>
  <si>
    <t>TBG/2026/869</t>
  </si>
  <si>
    <t>TBG/2026/870</t>
  </si>
  <si>
    <t>TBG/2026/871</t>
  </si>
  <si>
    <t>TBG/2026/872</t>
  </si>
  <si>
    <t>TBG/2026/873</t>
  </si>
  <si>
    <t>TBG/2026/874</t>
  </si>
  <si>
    <t>TBG/2026/875</t>
  </si>
  <si>
    <t>TBG/2026/876</t>
  </si>
  <si>
    <t>TBG/2026/877</t>
  </si>
  <si>
    <t>TBG/2026/878</t>
  </si>
  <si>
    <t>falta tancar</t>
  </si>
  <si>
    <t>TBG/2026/879</t>
  </si>
  <si>
    <t>TBG/2026/881</t>
  </si>
  <si>
    <t>TBG/2026/882</t>
  </si>
  <si>
    <t>TBG/2026/883</t>
  </si>
  <si>
    <t>TBG/2026/884</t>
  </si>
  <si>
    <t>TBG/2026/885</t>
  </si>
  <si>
    <t>TBG/2026/886</t>
  </si>
  <si>
    <t>TBG/2026/887</t>
  </si>
  <si>
    <t>TBG/2026/888</t>
  </si>
  <si>
    <t>TBG/2026/889</t>
  </si>
  <si>
    <t>TBG/2026/890</t>
  </si>
  <si>
    <t>TBG/2026/892</t>
  </si>
  <si>
    <t>TBG/2026/893</t>
  </si>
  <si>
    <t>TBG/2026/894</t>
  </si>
  <si>
    <t>TBG/2026/895</t>
  </si>
  <si>
    <t>TBG/2026/896</t>
  </si>
  <si>
    <t>TBG/2026/897</t>
  </si>
  <si>
    <t>TBG/2026/898</t>
  </si>
  <si>
    <t>TBG/2026/899</t>
  </si>
  <si>
    <t>TBG/2026/900</t>
  </si>
  <si>
    <t>TBG/2026/901</t>
  </si>
  <si>
    <t>TBG/2026/902</t>
  </si>
  <si>
    <t>TBG/2026/903</t>
  </si>
  <si>
    <t>TBG/2026/904</t>
  </si>
  <si>
    <t>TBG/2026/905</t>
  </si>
  <si>
    <t>TBG/2026/906</t>
  </si>
  <si>
    <t>TBG/2026/907</t>
  </si>
  <si>
    <t>TBG/2026/908</t>
  </si>
  <si>
    <t>TBG/2026/909</t>
  </si>
  <si>
    <t>TBG/2026/910</t>
  </si>
  <si>
    <t>TBG/2026/911</t>
  </si>
  <si>
    <t>TBG/2026/912</t>
  </si>
  <si>
    <t>TBG/2026/913</t>
  </si>
  <si>
    <t>TBG/2026/914</t>
  </si>
  <si>
    <t>TBG/2026/915</t>
  </si>
  <si>
    <t>TBG/2026/916</t>
  </si>
  <si>
    <t>TBG/2026/917</t>
  </si>
  <si>
    <t>TBG/2026/918</t>
  </si>
  <si>
    <t>TBG/2026/919</t>
  </si>
  <si>
    <t>TBG/2026/920</t>
  </si>
  <si>
    <t>TBG/2026/921</t>
  </si>
  <si>
    <t>TBG/2026/923</t>
  </si>
  <si>
    <t>TBG/2026/924</t>
  </si>
  <si>
    <t>TBG/2026/925</t>
  </si>
  <si>
    <t>TBG/2026/926</t>
  </si>
  <si>
    <t>TBG/2026/927</t>
  </si>
  <si>
    <t>TBG/2026/928</t>
  </si>
  <si>
    <t>TBG/2026/929</t>
  </si>
  <si>
    <t>TBG/2026/930</t>
  </si>
  <si>
    <t>TBG/2026/931</t>
  </si>
  <si>
    <t>TBG/2026/932</t>
  </si>
  <si>
    <t>TBG/2026/933</t>
  </si>
  <si>
    <t>TBG/2026/934</t>
  </si>
  <si>
    <t>TBG/2026/935</t>
  </si>
  <si>
    <t>TBG/2026/936</t>
  </si>
  <si>
    <t>TBG/2026/937</t>
  </si>
  <si>
    <t>TBG/2026/938</t>
  </si>
  <si>
    <t>TBG/2026/939</t>
  </si>
  <si>
    <t>TBG/2026/940</t>
  </si>
  <si>
    <t>TBG/2026/941</t>
  </si>
  <si>
    <t>TBG/2026/942</t>
  </si>
  <si>
    <t>TBG/2026/943</t>
  </si>
  <si>
    <t>arxiu Històric de Sabadell</t>
  </si>
  <si>
    <t>TBG/2026/944</t>
  </si>
  <si>
    <t>TBG/2026/945</t>
  </si>
  <si>
    <t>TBG/2026/946</t>
  </si>
  <si>
    <t>TBG/2026/947</t>
  </si>
  <si>
    <t>TBG/2026/948</t>
  </si>
  <si>
    <t>TBG/2026/949</t>
  </si>
  <si>
    <t>TBG/2026/950</t>
  </si>
  <si>
    <t>TBG/2026/951</t>
  </si>
  <si>
    <t>TBG/2026/953</t>
  </si>
  <si>
    <t>TBG/2026/954</t>
  </si>
  <si>
    <t>TBG/2026/955</t>
  </si>
  <si>
    <t>TBG/2026/956</t>
  </si>
  <si>
    <t>TBG/2026/957</t>
  </si>
  <si>
    <t>TBG/2026/958</t>
  </si>
  <si>
    <t>TBG/2026/960</t>
  </si>
  <si>
    <t>TBG/2026/961</t>
  </si>
  <si>
    <t>TBG/2026/962</t>
  </si>
  <si>
    <t>TBG/2026/963</t>
  </si>
  <si>
    <t>TBG/2026/964</t>
  </si>
  <si>
    <t>TBG/2026/965</t>
  </si>
  <si>
    <t>TBG/2026/966</t>
  </si>
  <si>
    <t>TBG/2026/967</t>
  </si>
  <si>
    <t>Sol·licitud d'accés a informació pública a AHS, ctra. de Prats de Lluçanès, 177</t>
  </si>
  <si>
    <t>TBG/2026/969</t>
  </si>
  <si>
    <t>TBG/2026/970</t>
  </si>
  <si>
    <t>TBG/2026/971</t>
  </si>
  <si>
    <t>TBG/2026/972</t>
  </si>
  <si>
    <t>TBG/2026/973</t>
  </si>
  <si>
    <t>Cartrografia</t>
  </si>
  <si>
    <t>TBG/2026/974</t>
  </si>
  <si>
    <t>TBG/2026/975</t>
  </si>
  <si>
    <t>TBG/2026/976</t>
  </si>
  <si>
    <t>TBG/2026/977</t>
  </si>
  <si>
    <t>TBG/2026/978</t>
  </si>
  <si>
    <t>TBG/2026/980</t>
  </si>
  <si>
    <t>TBG/2026/982</t>
  </si>
  <si>
    <t>TBG/2026/983</t>
  </si>
  <si>
    <t>TBG/2026/984</t>
  </si>
  <si>
    <t>TBG/2026/985</t>
  </si>
  <si>
    <t>TBG/2026/986</t>
  </si>
  <si>
    <t>TBG/2026/987</t>
  </si>
  <si>
    <t>TBG/2026/989</t>
  </si>
  <si>
    <t>TBG/2026/990</t>
  </si>
  <si>
    <t>TBG/2026/991</t>
  </si>
  <si>
    <t>TBG/2026/992</t>
  </si>
  <si>
    <t>Sol·licitud d'accés a  informació pública a POLICIA, COMUNICACIO, LLACT, COMERÇ, CONTRACTACIÓ, Lingüística Comercial</t>
  </si>
  <si>
    <t>TBG/2026/993</t>
  </si>
  <si>
    <t>Sol·licitud d'accés a informació a AHS: Av Onze de Setembre 70-76</t>
  </si>
  <si>
    <t>21 agist</t>
  </si>
  <si>
    <t>TBG/2026/995</t>
  </si>
  <si>
    <t>Sol·licitud d'accés a informació a AHS :  c. Buixeda 65 1C</t>
  </si>
  <si>
    <t>TBG/2026/997</t>
  </si>
  <si>
    <t>TBG/2026/998</t>
  </si>
  <si>
    <t>TBG/2026/999</t>
  </si>
  <si>
    <t>Vimusa/Mobilitat</t>
  </si>
  <si>
    <t>TBG/2026/1000</t>
  </si>
  <si>
    <t>TBG/2026/1001</t>
  </si>
  <si>
    <t>TBG/2026/1002</t>
  </si>
  <si>
    <t>TBG/2026/1003</t>
  </si>
  <si>
    <t>TBG/2026/1004</t>
  </si>
  <si>
    <t>TBG/2026/1005</t>
  </si>
  <si>
    <t>Acció Social/Habitatge/Mediació</t>
  </si>
  <si>
    <t>TBG/2026/1006</t>
  </si>
  <si>
    <t>TBG/2026/1007</t>
  </si>
  <si>
    <t>TBG/2026/1008</t>
  </si>
  <si>
    <t>TBG/2026/1009</t>
  </si>
  <si>
    <t>TBG/2026/1010</t>
  </si>
  <si>
    <t>TBG/2026/1011</t>
  </si>
  <si>
    <t>TBG/2026/1012</t>
  </si>
  <si>
    <t>TBG/2026/1013</t>
  </si>
  <si>
    <t>TBG/2026/1014</t>
  </si>
  <si>
    <t>TBG/2026/1015</t>
  </si>
  <si>
    <t>TBG/2026/1016</t>
  </si>
  <si>
    <t>TBG/2026/1017</t>
  </si>
  <si>
    <t>TBG/2026/1018</t>
  </si>
  <si>
    <t>TBG/2026/1019</t>
  </si>
  <si>
    <t>TBG/2026/1020</t>
  </si>
  <si>
    <t>TBG/2026/1021</t>
  </si>
  <si>
    <t>TBG/2026/1022</t>
  </si>
  <si>
    <t>TBG/2026/1023</t>
  </si>
  <si>
    <t>Transformació Organitzativa</t>
  </si>
  <si>
    <t>TBG/2026/1024</t>
  </si>
  <si>
    <t>TBG/2026/1025</t>
  </si>
  <si>
    <t>TBG/2026/1026</t>
  </si>
  <si>
    <t>TBG/2026/1027</t>
  </si>
  <si>
    <t>TBG/2026/1028</t>
  </si>
  <si>
    <t>TBG/2026/1029</t>
  </si>
  <si>
    <t>TBG/2026/1030</t>
  </si>
  <si>
    <t>TBG/2026/1031</t>
  </si>
  <si>
    <t>TBG/2026/1032</t>
  </si>
  <si>
    <t xml:space="preserve">Acció Social </t>
  </si>
  <si>
    <t>TBG/2026/1033</t>
  </si>
  <si>
    <t>Concreció</t>
  </si>
  <si>
    <t>TBG/2026/1034</t>
  </si>
  <si>
    <t>Sol·licitud accés a  informació pública a RRHH: correccions dels exàmens pràctics (rúbrica) de temari específic EDOA21422, ECOC12022, COTLLC13323 I COTLLC15223.</t>
  </si>
  <si>
    <t>TBG/2026/1035</t>
  </si>
  <si>
    <t>Sol·licitud accés a la informació pública a AHS: c. Sallarès i Pla, 177 - Borrell, 41</t>
  </si>
  <si>
    <t>TBG/2026/1036</t>
  </si>
  <si>
    <t>Sol·licitud accés a la informació pública a AHS: c/ de Gràcia 6</t>
  </si>
  <si>
    <t>TBG/2026/1037</t>
  </si>
  <si>
    <t>TBG/2026/1038</t>
  </si>
  <si>
    <t>TBG/2026/1039</t>
  </si>
  <si>
    <t>Benestar Animal</t>
  </si>
  <si>
    <t>TBG/2026/1040</t>
  </si>
  <si>
    <t xml:space="preserve">Sol·licitud accés a  informació pública a AHS: Carrer de Ròmul, 7,s carrers de Balmes, Covadonga i Gaudí, Carrer d'Espronceda, 25, </t>
  </si>
  <si>
    <t>Arxiu Històric de Sabadel</t>
  </si>
  <si>
    <t>TBG/2026/1041</t>
  </si>
  <si>
    <t>Sol·licitud accés a  informació pública a AHS: c/ Illa Bella 17</t>
  </si>
  <si>
    <t>TBG/2026/1042</t>
  </si>
  <si>
    <t>TBG/2026/1043</t>
  </si>
  <si>
    <t>Arxiu Històric Sabadell</t>
  </si>
  <si>
    <t>TBG/2026/1044</t>
  </si>
  <si>
    <t>TBG/2026/1045</t>
  </si>
  <si>
    <t>TBG/2026/1046</t>
  </si>
  <si>
    <t xml:space="preserve">Estimada </t>
  </si>
  <si>
    <t>TBG/2026/1047</t>
  </si>
  <si>
    <t>Llicències Urbanistíques/Arxiu Històric de Sabadell</t>
  </si>
  <si>
    <t>TBG/2026/1048</t>
  </si>
  <si>
    <t>TBG/2026/1049</t>
  </si>
  <si>
    <t>TBG/2026/1050</t>
  </si>
  <si>
    <t>TBG/2026/1051</t>
  </si>
  <si>
    <t>TBG/2026/1052</t>
  </si>
  <si>
    <t>TBG/2026/1053</t>
  </si>
  <si>
    <t>TBG/2026/1055</t>
  </si>
  <si>
    <t>TBG/2026/1056</t>
  </si>
  <si>
    <t>Salut/Ocupació de la Via Pública/Llicències d'Activitats</t>
  </si>
  <si>
    <t>TBG/2026/1057</t>
  </si>
  <si>
    <t>TBG/2026/1058</t>
  </si>
  <si>
    <t>TBG/2026/1059</t>
  </si>
  <si>
    <t>Sol·licitud accés a la informació pública a Salut: Control Coloms 2015-2026</t>
  </si>
  <si>
    <t>Salut</t>
  </si>
  <si>
    <t>TBG/2026/1060</t>
  </si>
  <si>
    <t>TBG/2026/1061</t>
  </si>
  <si>
    <t>TBG/2026/1062</t>
  </si>
  <si>
    <t>TBG/2026/1063</t>
  </si>
  <si>
    <t>TBG/2026/1064</t>
  </si>
  <si>
    <t>Sol·licitud accés a  informació pública a RRHH: Convocatòria ECOC12222  Tèc, Auxiliar Teatre. Exàmens anteriors.</t>
  </si>
  <si>
    <t>TBG/2026/1065</t>
  </si>
  <si>
    <t>TBG/2026/1066</t>
  </si>
  <si>
    <t>TBG/2026/1067</t>
  </si>
  <si>
    <t>TBG/2026/1068</t>
  </si>
  <si>
    <t>TBG/2026/1069</t>
  </si>
  <si>
    <t>TBG/2026/1070</t>
  </si>
  <si>
    <t>TBG/2026/1071</t>
  </si>
  <si>
    <t>Cultura/Ocupació de la Via Pública</t>
  </si>
  <si>
    <t>TBG/2026/1072</t>
  </si>
  <si>
    <t>TBG/2026/1073</t>
  </si>
  <si>
    <t>Sol·licitud accés a la informacio pública a LLACT: Consulta expedient Bar Taps.</t>
  </si>
  <si>
    <t>TBG/2026/1074</t>
  </si>
  <si>
    <t>TBG/2026/1075</t>
  </si>
  <si>
    <t>TBG/2026/1076</t>
  </si>
  <si>
    <t>TBG/2026/1077</t>
  </si>
  <si>
    <t>Arxiu Històric de sabadell</t>
  </si>
  <si>
    <t>TBG/2026/1078</t>
  </si>
  <si>
    <t>TBG/2026/1079</t>
  </si>
  <si>
    <t>TBG/2026/1080</t>
  </si>
  <si>
    <t>TBG/2026/1081</t>
  </si>
  <si>
    <t>TBG/2026/1082</t>
  </si>
  <si>
    <t>TBG/2026/1083</t>
  </si>
  <si>
    <t>TBG/2026/1084</t>
  </si>
  <si>
    <t>TBG/2026/1085</t>
  </si>
  <si>
    <t>TBG/2026/1086</t>
  </si>
  <si>
    <t>TBG/2026/1087</t>
  </si>
  <si>
    <t>Urbansime</t>
  </si>
  <si>
    <t>TBG/2026/1088</t>
  </si>
  <si>
    <t>CCOO</t>
  </si>
  <si>
    <t>TBG/2026/1089</t>
  </si>
  <si>
    <t>TBG/2026/1090</t>
  </si>
  <si>
    <t>TBG/2026/1091</t>
  </si>
  <si>
    <t>TBG/2026/1092</t>
  </si>
  <si>
    <t>TBG/2026/1093</t>
  </si>
  <si>
    <t>TBG/2026/1094</t>
  </si>
  <si>
    <t>TBG/2026/1095</t>
  </si>
  <si>
    <t>TBG/2026/1096</t>
  </si>
  <si>
    <t>TBG/2026/1097</t>
  </si>
  <si>
    <t>TBG/2026/1099</t>
  </si>
  <si>
    <t>TBG/2026/1100</t>
  </si>
  <si>
    <t>TBG/2026/1101</t>
  </si>
  <si>
    <t>TBG/2026/1102</t>
  </si>
  <si>
    <t>TBG/2026/1103</t>
  </si>
  <si>
    <t>TBG/2026/1104</t>
  </si>
  <si>
    <t>TBG/2026/1105</t>
  </si>
  <si>
    <t>TBG/2026/1106</t>
  </si>
  <si>
    <t>Vialitat</t>
  </si>
  <si>
    <t>TBG/2026/1107</t>
  </si>
  <si>
    <t>TBG/2026/1108</t>
  </si>
  <si>
    <t>TBG/2026/1109</t>
  </si>
  <si>
    <t>TBG/2026/1110</t>
  </si>
  <si>
    <t>TBG/2026/1111</t>
  </si>
  <si>
    <t>TBG/2026/1112</t>
  </si>
  <si>
    <t>TBG/2026/1113</t>
  </si>
  <si>
    <t>TBG/2026/1114</t>
  </si>
  <si>
    <t>TBG/2026/1115</t>
  </si>
  <si>
    <t>TBG/2026/1116</t>
  </si>
  <si>
    <t>TBG/2026/1117</t>
  </si>
  <si>
    <t>TBG/2026/1118</t>
  </si>
  <si>
    <t>TBG/2026/1120</t>
  </si>
  <si>
    <t>TBG/2026/1122</t>
  </si>
  <si>
    <t>TBG/2026/1123</t>
  </si>
  <si>
    <t>TBG/2026/1124</t>
  </si>
  <si>
    <t>TBG/2026/1127</t>
  </si>
  <si>
    <t>Sol·licitud accés a informació pública a AHS: Carrer Sau 41, 3er 1a.</t>
  </si>
  <si>
    <t>TBG/2026/1128</t>
  </si>
  <si>
    <t>TBG/2026/1129</t>
  </si>
  <si>
    <t>TBG/2026/1130</t>
  </si>
  <si>
    <t>TBG/2026/1131</t>
  </si>
  <si>
    <t>TBG/2026/1132</t>
  </si>
  <si>
    <t>TBG/2026/1133</t>
  </si>
  <si>
    <t>TBG/2026/1134</t>
  </si>
  <si>
    <t>TBG/2026/1135</t>
  </si>
  <si>
    <t>TBG/2026/1136</t>
  </si>
  <si>
    <t>TBG/2026/1137</t>
  </si>
  <si>
    <t>TBG/2026/1138</t>
  </si>
  <si>
    <t>TBG/2026/1139</t>
  </si>
  <si>
    <t>TBG/2026/1140</t>
  </si>
  <si>
    <t>TBG/2026/1142</t>
  </si>
  <si>
    <t>TBG/2026/1143</t>
  </si>
  <si>
    <t>TBG/2026/1144</t>
  </si>
  <si>
    <t>TBG/2026/1145</t>
  </si>
  <si>
    <t>TBG/2026/1146</t>
  </si>
  <si>
    <t>TBG/2026/1147</t>
  </si>
  <si>
    <t>TBG/2026/1148</t>
  </si>
  <si>
    <t>TBG/2026/1149</t>
  </si>
  <si>
    <t>TBG/2026/1150</t>
  </si>
  <si>
    <t>TBG/2026/1151</t>
  </si>
  <si>
    <t>TBG/2026/1152</t>
  </si>
  <si>
    <t>TBG/2026/1153</t>
  </si>
  <si>
    <t>TBG/2026/1154</t>
  </si>
  <si>
    <t>TBG/2026/1155</t>
  </si>
  <si>
    <t>TBG/2026/1156</t>
  </si>
  <si>
    <t>TBG/2026/1157</t>
  </si>
  <si>
    <t>TBG/2026/1158</t>
  </si>
  <si>
    <t>TBG/2026/1159</t>
  </si>
  <si>
    <t>TBG/2026/1160</t>
  </si>
  <si>
    <t>TBG/2026/1161</t>
  </si>
  <si>
    <t>TBG/2026/1162</t>
  </si>
  <si>
    <t>TBG/2026/1164</t>
  </si>
  <si>
    <t>TBG/2026/1165</t>
  </si>
  <si>
    <t>TBG/2026/1166</t>
  </si>
  <si>
    <t>TBG/2026/1167</t>
  </si>
  <si>
    <t>TBG/2026/1168</t>
  </si>
  <si>
    <t>TBG/2026/1169</t>
  </si>
  <si>
    <t>TBG/2026/1170</t>
  </si>
  <si>
    <t>TBG/2026/1171</t>
  </si>
  <si>
    <t>TBG/2026/1172</t>
  </si>
  <si>
    <t>TBG/2026/1173</t>
  </si>
  <si>
    <t>TBG/2026/1174</t>
  </si>
  <si>
    <t>TBG/2026/1175</t>
  </si>
  <si>
    <t>TBG/2026/1176</t>
  </si>
  <si>
    <t>TBG/2026/1177</t>
  </si>
  <si>
    <t>TBG/2026/1178</t>
  </si>
  <si>
    <t>TBG/2026/1179</t>
  </si>
  <si>
    <t>TBG/2026/1180</t>
  </si>
  <si>
    <t>TBG/2026/1181</t>
  </si>
  <si>
    <t>TBG/2026/1182</t>
  </si>
  <si>
    <t>TBG/2026/1183</t>
  </si>
  <si>
    <t>TBG/2026/1184</t>
  </si>
  <si>
    <t>TBG/2026/1186</t>
  </si>
  <si>
    <t>TBG/2026/1187</t>
  </si>
  <si>
    <t>TBG/2026/1188</t>
  </si>
  <si>
    <t>TBG/2026/1189</t>
  </si>
  <si>
    <t>TBG/2026/1190</t>
  </si>
  <si>
    <t>TBG/2026/1191</t>
  </si>
  <si>
    <t>TBG/2026/1192</t>
  </si>
  <si>
    <t>TBG/2026/1193</t>
  </si>
  <si>
    <t>TBG/2026/1194</t>
  </si>
  <si>
    <t>TBG/2026/1195</t>
  </si>
  <si>
    <t>TBG/2026/1196</t>
  </si>
  <si>
    <t>TBG/2026/1197</t>
  </si>
  <si>
    <t>TBG/2026/1198</t>
  </si>
  <si>
    <t>TBG/2026/1199</t>
  </si>
  <si>
    <t>TBG/2026/1201</t>
  </si>
  <si>
    <t>TBG/2026/1202</t>
  </si>
  <si>
    <t>TBG/2026/1203</t>
  </si>
  <si>
    <t>TBG/2026/1204</t>
  </si>
  <si>
    <t>TBG/2026/1205</t>
  </si>
  <si>
    <t>TBG/2026/1206</t>
  </si>
  <si>
    <t>TBG/2026/1207</t>
  </si>
  <si>
    <t>TBG/2026/1208</t>
  </si>
  <si>
    <t>TBG/2026/1209</t>
  </si>
  <si>
    <t>TBG/2026/1210</t>
  </si>
  <si>
    <t>TBG/2026/1211</t>
  </si>
  <si>
    <t>TBG/2026/1212</t>
  </si>
  <si>
    <t>TBG/2026/1213</t>
  </si>
  <si>
    <t>TBG/2026/1214</t>
  </si>
  <si>
    <t>TBG/2026/1215</t>
  </si>
  <si>
    <t>TBG/2026/1216</t>
  </si>
  <si>
    <t xml:space="preserve">la solicitud és del 23/12 expedient recuperat </t>
  </si>
  <si>
    <t>TBG/2026/1617</t>
  </si>
  <si>
    <t>TBG/2026/1218</t>
  </si>
  <si>
    <t>TBG/2026/1219</t>
  </si>
  <si>
    <t>TBG/2026/1220</t>
  </si>
  <si>
    <t>TBG/2026/1221</t>
  </si>
  <si>
    <t>TBG/2026/1222</t>
  </si>
  <si>
    <t>TBG/2026/1223</t>
  </si>
  <si>
    <t>TBG/2026/1224</t>
  </si>
  <si>
    <t>TBG/2026/1225</t>
  </si>
  <si>
    <t>TBG/2026/1226</t>
  </si>
  <si>
    <t>TBG/2026/1227</t>
  </si>
  <si>
    <t>TBG/2026/1228</t>
  </si>
  <si>
    <t>TBG/2026/1229</t>
  </si>
  <si>
    <t>TBG/2026/1230</t>
  </si>
  <si>
    <t>TBG/2026/1231</t>
  </si>
  <si>
    <t>TBG/2026/1232</t>
  </si>
  <si>
    <t>TBG/2026/1233</t>
  </si>
  <si>
    <t>TBG/2026/1234</t>
  </si>
  <si>
    <t>TBG/2026/1235</t>
  </si>
  <si>
    <t>TBG/2026/1236</t>
  </si>
  <si>
    <t>TBG/2026/1237</t>
  </si>
  <si>
    <t>TBG/2026/1238</t>
  </si>
  <si>
    <t>TBG/2026/1239</t>
  </si>
  <si>
    <t>TBG/2026/1240</t>
  </si>
  <si>
    <t>TBG/2026/1241</t>
  </si>
  <si>
    <t>TBG/2026/1242</t>
  </si>
  <si>
    <t>TBG/2026/1243</t>
  </si>
  <si>
    <t>TBG/2026/1244</t>
  </si>
  <si>
    <t>TBG/2026/1245</t>
  </si>
  <si>
    <t>TBG/2026/1246</t>
  </si>
  <si>
    <t>TBG/2026/1247</t>
  </si>
  <si>
    <t>TBG/2026/1248</t>
  </si>
  <si>
    <t>TBG/2026/1249</t>
  </si>
  <si>
    <t>TBG/2026/1250</t>
  </si>
  <si>
    <t>TBG/2026/1251</t>
  </si>
  <si>
    <t>TBG/2026/1252</t>
  </si>
  <si>
    <t>TBG/2026/1253</t>
  </si>
  <si>
    <t>TBG/2026/1254</t>
  </si>
  <si>
    <t>TBG/2026/1255</t>
  </si>
  <si>
    <t>TBG/2026/1256</t>
  </si>
  <si>
    <t>TBG/2026/1257</t>
  </si>
  <si>
    <t>TBG/2026/1258</t>
  </si>
  <si>
    <t>TBG/2026/1259</t>
  </si>
  <si>
    <t>TBG/2026/1260</t>
  </si>
  <si>
    <t>TBG/2026/1261</t>
  </si>
  <si>
    <t>TBG/2026/1262</t>
  </si>
  <si>
    <t>TBG/2026/1263</t>
  </si>
  <si>
    <t>TBG/2026/1264</t>
  </si>
  <si>
    <t>TBG/2026/1265</t>
  </si>
  <si>
    <t>TBG/2026/1266</t>
  </si>
  <si>
    <t>TBG/2026/1267</t>
  </si>
  <si>
    <t>TBG/2026/1268</t>
  </si>
  <si>
    <t>TBG/2026/1269</t>
  </si>
  <si>
    <t>TBG/2026/1270</t>
  </si>
  <si>
    <t>TBG/2026/1271</t>
  </si>
  <si>
    <t>TBG/2026/1272</t>
  </si>
  <si>
    <t>TBG/2026/1273</t>
  </si>
  <si>
    <t>TBG/2026/1274</t>
  </si>
  <si>
    <t>TBG/2026/1275</t>
  </si>
  <si>
    <t>TBG/2026/1276</t>
  </si>
  <si>
    <t>TBG/2026/1277</t>
  </si>
  <si>
    <t>TBG/2026/1278</t>
  </si>
  <si>
    <t>TBG/2026/1279</t>
  </si>
  <si>
    <t>TBG/2026/1280</t>
  </si>
  <si>
    <t>TBG/2026/1281</t>
  </si>
  <si>
    <t>TBG/2026/1282</t>
  </si>
  <si>
    <t>TBG/2026/1283</t>
  </si>
  <si>
    <t>TBG/2026/1284</t>
  </si>
  <si>
    <t>TBG/2026/1286</t>
  </si>
  <si>
    <t>TBG/2026/1287</t>
  </si>
  <si>
    <t>TBG/2026/1289</t>
  </si>
  <si>
    <t>TBG/2026/1290</t>
  </si>
  <si>
    <t>TBG/2026/1291</t>
  </si>
  <si>
    <t>TBG/2026/1292</t>
  </si>
  <si>
    <t>TBG/2026/1293</t>
  </si>
  <si>
    <t>TBG/2026/1294</t>
  </si>
  <si>
    <t>TBG/2026/1295</t>
  </si>
  <si>
    <t>TBG/2026/1296</t>
  </si>
  <si>
    <t>TBG/2026/1297</t>
  </si>
  <si>
    <t>TBG/2026/1298</t>
  </si>
  <si>
    <t>TBG/2026/1299</t>
  </si>
  <si>
    <t>TBG/2026/1300</t>
  </si>
  <si>
    <t>TBG/2026/1301</t>
  </si>
  <si>
    <t>TBG/2026/1302</t>
  </si>
  <si>
    <t>TBG/2026/1303</t>
  </si>
  <si>
    <t>TBG/2026/1304</t>
  </si>
  <si>
    <t>TBG/2026/1305</t>
  </si>
  <si>
    <t>TBG/2026/1306</t>
  </si>
  <si>
    <t>TBG/2026/1307</t>
  </si>
  <si>
    <t>TBG/2026/1308</t>
  </si>
  <si>
    <t>TBG/2026/1309</t>
  </si>
  <si>
    <t>TBG/2026/1310</t>
  </si>
  <si>
    <t>TBG/2026/1311</t>
  </si>
  <si>
    <t>TBG/2026/1312</t>
  </si>
  <si>
    <t>TBG/2026/1313</t>
  </si>
  <si>
    <t>TBG/2026/1314</t>
  </si>
  <si>
    <t>TBG/2026/1315</t>
  </si>
  <si>
    <t>TBG/2026/1316</t>
  </si>
  <si>
    <t>TBG/2026/1317</t>
  </si>
  <si>
    <t>TBG/2026/1318</t>
  </si>
  <si>
    <t>TBG/2026/1319</t>
  </si>
  <si>
    <t>TBG/2026/1320</t>
  </si>
  <si>
    <t>TBG/2026/1322</t>
  </si>
  <si>
    <t>TBG/2026/1323</t>
  </si>
  <si>
    <t>TBG/2026/1324</t>
  </si>
  <si>
    <t>TBG/2026/1326</t>
  </si>
  <si>
    <t>TBG/2026/1327</t>
  </si>
  <si>
    <t>TBG/2026/1328</t>
  </si>
  <si>
    <t>TBG/2026/1329</t>
  </si>
  <si>
    <t>TBG/2026/1330</t>
  </si>
  <si>
    <t>TBG/2026/1331</t>
  </si>
  <si>
    <t>TBG/2026/1332</t>
  </si>
  <si>
    <t>TBG/2026/1333</t>
  </si>
  <si>
    <t>TBG/2026/1334</t>
  </si>
  <si>
    <t>TBG/2026/1335</t>
  </si>
  <si>
    <t>TBG/2026/1336</t>
  </si>
  <si>
    <t>TBG/2026/1337</t>
  </si>
  <si>
    <t>TBG/2026/1338</t>
  </si>
  <si>
    <t>TBG/2026/1339</t>
  </si>
  <si>
    <t>TBG/2026/1340</t>
  </si>
  <si>
    <t>TBG/2026/1341</t>
  </si>
  <si>
    <t>TBG/2026/1342</t>
  </si>
  <si>
    <t>TBG/2026/1343</t>
  </si>
  <si>
    <t>TBG/2026/1344</t>
  </si>
  <si>
    <t>TBG/2026/1345</t>
  </si>
  <si>
    <t>TBG/2026/1346</t>
  </si>
  <si>
    <t>TBG/2026/1347</t>
  </si>
  <si>
    <t>TBG/2026/1348</t>
  </si>
  <si>
    <t>TBG/2026/1349</t>
  </si>
  <si>
    <t>TBG/2026/1350</t>
  </si>
  <si>
    <t>TBG/2026/1351</t>
  </si>
  <si>
    <t>TBG/2026/1352</t>
  </si>
  <si>
    <t>TBG/2026/1353</t>
  </si>
  <si>
    <t>TBG/2026/1354</t>
  </si>
  <si>
    <t>TBG/2026/1355</t>
  </si>
  <si>
    <t>TBG/2026/1356</t>
  </si>
  <si>
    <t>TBG/2026/1357</t>
  </si>
  <si>
    <t>TBG/2026/1358</t>
  </si>
  <si>
    <t>TBG/2026/1359</t>
  </si>
  <si>
    <t>TBG/2026/1360</t>
  </si>
  <si>
    <t>TBG/2026/1361</t>
  </si>
  <si>
    <t>TBG/2026/1362</t>
  </si>
  <si>
    <t>TBG/2026/1363</t>
  </si>
  <si>
    <t>TBG/2026/1364</t>
  </si>
  <si>
    <t>TBG/2026/1365</t>
  </si>
  <si>
    <t>TBG/2026/1366</t>
  </si>
  <si>
    <t>TBG/2026/1367</t>
  </si>
  <si>
    <t>TBG/2026/1368</t>
  </si>
  <si>
    <t>TBG/2026/1369</t>
  </si>
  <si>
    <t>TBG/2026/1370</t>
  </si>
  <si>
    <t>TBG/2026/1371</t>
  </si>
  <si>
    <t>TBG/2026/1372</t>
  </si>
  <si>
    <t>TBG/2026/1373</t>
  </si>
  <si>
    <t>TBG/2026/1374</t>
  </si>
  <si>
    <t>TBG/2026/1375</t>
  </si>
  <si>
    <t>TBG/2026/1376</t>
  </si>
  <si>
    <t>TBG/2026/1377</t>
  </si>
  <si>
    <t>TBG/2026/1378</t>
  </si>
  <si>
    <t>TBG/2026/1379</t>
  </si>
  <si>
    <t>TBG/2026/1380</t>
  </si>
  <si>
    <t>TBG/2026/1381</t>
  </si>
  <si>
    <t>TBG/2026/1382</t>
  </si>
  <si>
    <t>TBG/2026/1383</t>
  </si>
  <si>
    <t>TBG/2026/1384</t>
  </si>
  <si>
    <t>TBG/2026/1385</t>
  </si>
  <si>
    <t>TBG/2026/1386</t>
  </si>
  <si>
    <t>TBG/2026/1387</t>
  </si>
  <si>
    <t>TBG/2026/1388</t>
  </si>
  <si>
    <t>TBG/2026/1389</t>
  </si>
  <si>
    <t>TBG/2026/1390</t>
  </si>
  <si>
    <t>TBG/2026/1391</t>
  </si>
  <si>
    <t>TBG/2026/1392</t>
  </si>
  <si>
    <t>TBG/2026/1393</t>
  </si>
  <si>
    <t>TBG/2026/1394</t>
  </si>
  <si>
    <t>TBG/2026/1395</t>
  </si>
  <si>
    <t>TBG/2026/1396</t>
  </si>
  <si>
    <t>TBG/2026/1397</t>
  </si>
  <si>
    <t>TBG/2026/1398</t>
  </si>
  <si>
    <t>TBG/2026/1399</t>
  </si>
  <si>
    <t>TBG/2026/1400</t>
  </si>
  <si>
    <t>TBG/2026/1401</t>
  </si>
  <si>
    <t>TBG/2026/1402</t>
  </si>
  <si>
    <t>TBG/2026/1403</t>
  </si>
  <si>
    <t>TBG/2026/1404</t>
  </si>
  <si>
    <t>TBG/2026/1405</t>
  </si>
  <si>
    <t>TBG/2026/1406</t>
  </si>
  <si>
    <t>TBG/2026/1407</t>
  </si>
  <si>
    <t>TBG/2026/1408</t>
  </si>
  <si>
    <t>TBG/2026/1409</t>
  </si>
  <si>
    <t>TBG/2026/1410</t>
  </si>
  <si>
    <t>TBG/2026/1411</t>
  </si>
  <si>
    <t>TBG/2026/1412</t>
  </si>
  <si>
    <t>TBG/2026/1413</t>
  </si>
  <si>
    <t>TBG/2026/1414</t>
  </si>
  <si>
    <t>TBG/2026/1415</t>
  </si>
  <si>
    <t>TBG/2026/1416</t>
  </si>
  <si>
    <t>TBG/2026/1417</t>
  </si>
  <si>
    <t>TBG/2026/1418</t>
  </si>
  <si>
    <t>TBG/2026/1419</t>
  </si>
  <si>
    <t>TBG/2026/1420</t>
  </si>
  <si>
    <t>TBG/2026/1421</t>
  </si>
  <si>
    <t>TBG/2026/1422</t>
  </si>
  <si>
    <t>TBG/2026/1423</t>
  </si>
  <si>
    <t>TBG/2026/1424</t>
  </si>
  <si>
    <t>TBG/2026/1425</t>
  </si>
  <si>
    <t>TBG/2026/1426</t>
  </si>
  <si>
    <t>TBG/2026/1427</t>
  </si>
  <si>
    <t>TBG/2026/1428</t>
  </si>
  <si>
    <t>TBG/2026/1429</t>
  </si>
  <si>
    <t>TBG/2026/1430</t>
  </si>
  <si>
    <t>TBG/2026/1431</t>
  </si>
  <si>
    <t>TBG/2026/1432</t>
  </si>
  <si>
    <t>TBG/2026/1433</t>
  </si>
  <si>
    <t>TBG/2026/1434</t>
  </si>
  <si>
    <t>TBG/2026/1435</t>
  </si>
  <si>
    <t>TBG/2026/1436</t>
  </si>
  <si>
    <t>TBG/2026/1437</t>
  </si>
  <si>
    <t>TBG/2026/1438</t>
  </si>
  <si>
    <t>TBG/2026/1439</t>
  </si>
  <si>
    <t>TBG/2026/1440</t>
  </si>
  <si>
    <t>TBG/2026/1441</t>
  </si>
  <si>
    <t>TBG/2026/1442</t>
  </si>
  <si>
    <t>TBG/2026/1443</t>
  </si>
  <si>
    <t>TBG/2026/1444</t>
  </si>
  <si>
    <t>TBG/2026/1445</t>
  </si>
  <si>
    <t>TBG/2026/1446</t>
  </si>
  <si>
    <t>TBG/2026/1447</t>
  </si>
  <si>
    <t>TBG/2026/1448</t>
  </si>
  <si>
    <t>TBG/2026/1449</t>
  </si>
  <si>
    <t>TBG/2026/1450</t>
  </si>
  <si>
    <t>TBG/2026/1451</t>
  </si>
  <si>
    <t>TBG/2026/1452</t>
  </si>
  <si>
    <t>TBG/2026/1453</t>
  </si>
  <si>
    <t>TBG/2026/1454</t>
  </si>
  <si>
    <t>TBG/2026/1455</t>
  </si>
  <si>
    <t>TBG/2026/1456</t>
  </si>
  <si>
    <t>TBG/2026/1457</t>
  </si>
  <si>
    <t>TBG/2026/1458</t>
  </si>
  <si>
    <t>TBG/2026/1459</t>
  </si>
  <si>
    <t>TBG/2026/1460</t>
  </si>
  <si>
    <t>TBG/2026/1461</t>
  </si>
  <si>
    <t>TBG/2026/1462</t>
  </si>
  <si>
    <t>TBG/2026/1463</t>
  </si>
  <si>
    <t>TBG/2026/1464</t>
  </si>
  <si>
    <t>TBG/2026/1465</t>
  </si>
  <si>
    <t>TBG/2026/1466</t>
  </si>
  <si>
    <t>TBG/2026/1467</t>
  </si>
  <si>
    <t>TBG/2026/1468</t>
  </si>
  <si>
    <t>TBG/2026/1469</t>
  </si>
  <si>
    <t>TBG/2026/1470</t>
  </si>
  <si>
    <t>TBG/2026/1471</t>
  </si>
  <si>
    <t>TBG/2026/1472</t>
  </si>
  <si>
    <t>TBG/2026/1473</t>
  </si>
  <si>
    <t>TBG/2026/1474</t>
  </si>
  <si>
    <t>TBG/2026/1475</t>
  </si>
  <si>
    <t>TBG/2026/1476</t>
  </si>
  <si>
    <t>TBG/2026/1477</t>
  </si>
  <si>
    <t>TBG/2026/1478</t>
  </si>
  <si>
    <t>TBG/2026/1479</t>
  </si>
  <si>
    <t>TBG/2026/1480</t>
  </si>
  <si>
    <t>TBG/2026/1481</t>
  </si>
  <si>
    <t>TBG/2026/1482</t>
  </si>
  <si>
    <t>TBG/2026/1483</t>
  </si>
  <si>
    <t>TBG/2026/1484</t>
  </si>
  <si>
    <t>TBG/2026/1485</t>
  </si>
  <si>
    <t>TBG/2026/1486</t>
  </si>
  <si>
    <t>TBG/2026/1487</t>
  </si>
  <si>
    <t>TBG/2026/1488</t>
  </si>
  <si>
    <t>TBG/2026/1489</t>
  </si>
  <si>
    <t>TBG/2026/1490</t>
  </si>
  <si>
    <t>TBG/2026/1491</t>
  </si>
  <si>
    <t>TBG/2026/1492</t>
  </si>
  <si>
    <t>TBG/2026/1493</t>
  </si>
  <si>
    <t>TBG/2026/1494</t>
  </si>
  <si>
    <t>TBG/2026/1495</t>
  </si>
  <si>
    <t>TBG/2026/1496</t>
  </si>
  <si>
    <t>TBG/2026/1497</t>
  </si>
  <si>
    <t>TBG/2026/1498</t>
  </si>
  <si>
    <t>TBG/2026/1499</t>
  </si>
  <si>
    <t>TBG/2026/1500</t>
  </si>
  <si>
    <t>TBG/2026/1501</t>
  </si>
  <si>
    <t>SOL·LICITUDS D'ACCÉS A INFORMACIÓ PUBLICA GENER-SETEMBRE 2026 actualitzat a 1/10/2026</t>
  </si>
  <si>
    <t>en tràmit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</si>
</sst>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quot;TBG/2025/&quot;####"/>
  </numFmts>
  <fonts count="8">
    <font>
      <sz val="11"/>
      <color theme="1"/>
      <name val="Aptos Narrow"/>
      <family val="2"/>
      <scheme val="minor"/>
    </font>
    <font>
      <sz val="11"/>
      <color theme="1"/>
      <name val="Aptos Narrow"/>
      <family val="2"/>
      <scheme val="minor"/>
    </font>
    <font>
      <b/>
      <sz val="16"/>
      <name val="Arial"/>
      <family val="2"/>
    </font>
    <font>
      <b/>
      <sz val="20"/>
      <name val="Arial"/>
      <family val="2"/>
    </font>
    <font>
      <b/>
      <sz val="11"/>
      <name val="Arial"/>
      <family val="2"/>
    </font>
    <font>
      <sz val="11"/>
      <color theme="1"/>
      <name val="Arial"/>
      <family val="2"/>
    </font>
    <font>
      <sz val="10"/>
      <name val="Arial"/>
      <family val="2"/>
    </font>
    <font>
      <sz val="11"/>
      <name val="Aptos Narrow"/>
      <family val="2"/>
      <scheme val="minor"/>
    </font>
  </fonts>
  <fills count="5">
    <fill>
      <patternFill patternType="none"/>
    </fill>
    <fill>
      <patternFill patternType="gray125"/>
    </fill>
    <fill>
      <patternFill patternType="solid">
        <fgColor indexed="50"/>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2">
    <xf numFmtId="0" fontId="0" fillId="0" borderId="0"/>
    <xf numFmtId="164" fontId="1" fillId="0" borderId="0" applyFont="0" applyFill="0" applyBorder="0" applyAlignment="0" applyProtection="0"/>
  </cellStyleXfs>
  <cellXfs count="34">
    <xf numFmtId="0" fontId="0" fillId="0" borderId="0" xfId="0"/>
    <xf numFmtId="0" fontId="3" fillId="0" borderId="0" xfId="0" applyFont="1"/>
    <xf numFmtId="14" fontId="4" fillId="0" borderId="4" xfId="0" applyNumberFormat="1" applyFont="1" applyBorder="1" applyAlignment="1">
      <alignment horizontal="center" vertical="center" wrapText="1"/>
    </xf>
    <xf numFmtId="0" fontId="4" fillId="0" borderId="4" xfId="0" applyFont="1" applyBorder="1" applyAlignment="1">
      <alignment horizontal="center" vertical="center" wrapText="1"/>
    </xf>
    <xf numFmtId="16" fontId="5" fillId="0" borderId="5" xfId="0" applyNumberFormat="1" applyFont="1" applyBorder="1" applyAlignment="1">
      <alignment horizontal="center" vertical="center" wrapText="1"/>
    </xf>
    <xf numFmtId="0" fontId="0" fillId="0" borderId="5" xfId="0" applyBorder="1" applyAlignment="1">
      <alignment vertical="center" wrapText="1"/>
    </xf>
    <xf numFmtId="0" fontId="5" fillId="0" borderId="5" xfId="0" applyFont="1" applyBorder="1" applyAlignment="1">
      <alignment horizontal="center" vertical="center" wrapText="1"/>
    </xf>
    <xf numFmtId="1" fontId="0" fillId="0" borderId="0" xfId="0" applyNumberFormat="1"/>
    <xf numFmtId="165" fontId="0" fillId="0" borderId="0" xfId="0" applyNumberFormat="1"/>
    <xf numFmtId="16" fontId="0" fillId="0" borderId="0" xfId="0" applyNumberFormat="1"/>
    <xf numFmtId="0" fontId="6" fillId="0" borderId="0" xfId="0" applyFont="1"/>
    <xf numFmtId="0" fontId="0" fillId="0" borderId="0" xfId="0" applyAlignment="1">
      <alignment horizontal="center" vertical="center"/>
    </xf>
    <xf numFmtId="0" fontId="0" fillId="0" borderId="0" xfId="0" applyAlignment="1">
      <alignment horizontal="center" vertical="center" wrapText="1"/>
    </xf>
    <xf numFmtId="16" fontId="5" fillId="4" borderId="5" xfId="0" applyNumberFormat="1" applyFont="1" applyFill="1" applyBorder="1" applyAlignment="1">
      <alignment horizontal="center" vertical="center" wrapText="1"/>
    </xf>
    <xf numFmtId="1" fontId="0" fillId="4" borderId="0" xfId="0" applyNumberFormat="1" applyFill="1"/>
    <xf numFmtId="0" fontId="0" fillId="4" borderId="0" xfId="0" applyFill="1"/>
    <xf numFmtId="16" fontId="5" fillId="0" borderId="0" xfId="0" applyNumberFormat="1" applyFont="1" applyAlignment="1">
      <alignment horizontal="center" vertical="center"/>
    </xf>
    <xf numFmtId="0" fontId="0" fillId="0" borderId="0" xfId="0" applyAlignment="1">
      <alignment vertical="center" wrapText="1"/>
    </xf>
    <xf numFmtId="0" fontId="7" fillId="0" borderId="0" xfId="0" applyFont="1"/>
    <xf numFmtId="0" fontId="0" fillId="0" borderId="5" xfId="0" applyBorder="1" applyAlignment="1">
      <alignment vertical="center"/>
    </xf>
    <xf numFmtId="0" fontId="0" fillId="0" borderId="0" xfId="0" applyAlignment="1">
      <alignment vertical="center"/>
    </xf>
    <xf numFmtId="0" fontId="0" fillId="0" borderId="0" xfId="0" applyAlignment="1">
      <alignment wrapText="1"/>
    </xf>
    <xf numFmtId="16" fontId="0" fillId="0" borderId="0" xfId="0" applyNumberFormat="1" applyAlignment="1">
      <alignment horizontal="center" vertical="center"/>
    </xf>
    <xf numFmtId="0" fontId="7" fillId="4" borderId="0" xfId="0" applyFont="1" applyFill="1"/>
    <xf numFmtId="164" fontId="5" fillId="0" borderId="5" xfId="1" applyFont="1" applyFill="1" applyBorder="1" applyAlignment="1">
      <alignment horizontal="center" vertical="center" wrapText="1"/>
    </xf>
    <xf numFmtId="0" fontId="5" fillId="0" borderId="0" xfId="0" applyFont="1"/>
    <xf numFmtId="0" fontId="0" fillId="3" borderId="0" xfId="0" applyFill="1" applyAlignment="1">
      <alignment horizontal="center" vertical="center"/>
    </xf>
    <xf numFmtId="0" fontId="0" fillId="3" borderId="0" xfId="0" applyFill="1" applyAlignment="1">
      <alignment horizontal="center" vertical="center" wrapText="1"/>
    </xf>
    <xf numFmtId="0" fontId="0" fillId="3" borderId="0" xfId="0" applyFill="1"/>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0" borderId="3"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2028825</xdr:colOff>
      <xdr:row>1</xdr:row>
      <xdr:rowOff>171450</xdr:rowOff>
    </xdr:from>
    <xdr:to>
      <xdr:col>3</xdr:col>
      <xdr:colOff>38100</xdr:colOff>
      <xdr:row>5</xdr:row>
      <xdr:rowOff>142875</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0" y="352425"/>
          <a:ext cx="16668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erfilsdem\perfils\ipaya\Desktop\saips2026%20gener-setembre%20Publica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BBDD"/>
    </sheetNames>
    <sheetDataSet>
      <sheetData sheetId="0" refreshError="1"/>
      <sheetData sheetId="1">
        <row r="1">
          <cell r="A1" t="str">
            <v>NUM. EXPEDIENT</v>
          </cell>
          <cell r="B1" t="str">
            <v>INTERESSAT PRINCIPAL</v>
          </cell>
          <cell r="C1" t="str">
            <v>ADREÇA</v>
          </cell>
          <cell r="D1" t="str">
            <v>RESUM PETICIÓ</v>
          </cell>
          <cell r="E1" t="str">
            <v>DATA D'OBERTURA</v>
          </cell>
          <cell r="F1" t="str">
            <v xml:space="preserve">RESUM PETICIÓ I </v>
          </cell>
          <cell r="S1" t="str">
            <v>Abrev</v>
          </cell>
          <cell r="T1" t="str">
            <v>Servei</v>
          </cell>
        </row>
        <row r="2">
          <cell r="A2" t="str">
            <v>TBG/2026/35</v>
          </cell>
          <cell r="B2" t="str">
            <v>CARBONELL LOPEZ, JORDI 46347063Q</v>
          </cell>
          <cell r="C2" t="str">
            <v>c. bruc 30  atic 2, Nº9 CP 08950 Esplugues - BARCELONA</v>
          </cell>
          <cell r="D2" t="str">
            <v>Sol·licitud d&amp;#39;accés a informació a LLU: exp. 2006LLMJ00496 pl. Sant Pius X  13</v>
          </cell>
          <cell r="E2">
            <v>46036</v>
          </cell>
          <cell r="F2" t="str">
            <v>Sol·licitud d'accés a informació a LLU: exp. 2006LLMJ00496 pl. Sant Pius X  13</v>
          </cell>
          <cell r="G2" t="str">
            <v>46347063Q</v>
          </cell>
          <cell r="H2" t="str">
            <v>4</v>
          </cell>
          <cell r="I2" t="str">
            <v>Particular</v>
          </cell>
          <cell r="J2" t="str">
            <v>Sol·licitud d'accés a informació a LLU:</v>
          </cell>
          <cell r="K2" t="str">
            <v xml:space="preserve"> LLU:</v>
          </cell>
          <cell r="L2" t="str">
            <v>Llicències Urbanístiques</v>
          </cell>
          <cell r="S2" t="str">
            <v xml:space="preserve"> AHS </v>
          </cell>
          <cell r="T2" t="str">
            <v>Arxiu Històric de Sabadell</v>
          </cell>
        </row>
        <row r="3">
          <cell r="A3" t="str">
            <v>TBG/2026/34</v>
          </cell>
          <cell r="B3" t="str">
            <v>GARCIA  RAMOS, ANA ISABEL 47173133H</v>
          </cell>
          <cell r="C3" t="str">
            <v>c. Margarida Xirgu, Nº3, BJ 02 CP 08213 - POLINYÀ - BARCELONA</v>
          </cell>
          <cell r="D3" t="str">
            <v>Sol·licitud d&amp;#39;accés a informació a LLU: exp. 2006LLMN00700 c. Poblet 15</v>
          </cell>
          <cell r="E3">
            <v>46036</v>
          </cell>
          <cell r="F3" t="str">
            <v>Sol·licitud d'accés a informació a LLU: exp. 2006LLMN00700 c. Poblet 15</v>
          </cell>
          <cell r="G3" t="str">
            <v>47173133H</v>
          </cell>
          <cell r="H3" t="str">
            <v>4</v>
          </cell>
          <cell r="I3" t="str">
            <v>Particular</v>
          </cell>
          <cell r="J3" t="str">
            <v>Sol·licitud d'accés a informació a LLU:</v>
          </cell>
          <cell r="K3" t="str">
            <v xml:space="preserve"> LLU:</v>
          </cell>
          <cell r="L3" t="str">
            <v>Llicències Urbanístiques</v>
          </cell>
          <cell r="S3" t="str">
            <v xml:space="preserve"> LLAC</v>
          </cell>
          <cell r="T3" t="str">
            <v>Llicències d'Activitats</v>
          </cell>
        </row>
        <row r="4">
          <cell r="A4" t="str">
            <v>TBG/2026/33</v>
          </cell>
          <cell r="B4" t="str">
            <v>PUIG  GARCIA, MONICA 49485518Y</v>
          </cell>
          <cell r="C4" t="str">
            <v>c. Bac de Roda, Nº 88, 2n 1a  CP 08204 - SABADELL - BARCELONA</v>
          </cell>
          <cell r="D4" t="str">
            <v>Sol·licitud d&amp;#39;accés a informació a AHS: c. Josep Renom 40</v>
          </cell>
          <cell r="E4">
            <v>46035</v>
          </cell>
          <cell r="F4" t="str">
            <v>Sol·licitud d'accés a informació a AHS: c. Josep Renom 40</v>
          </cell>
          <cell r="G4" t="str">
            <v>49485518Y</v>
          </cell>
          <cell r="H4" t="str">
            <v>4</v>
          </cell>
          <cell r="I4" t="str">
            <v>Particular</v>
          </cell>
          <cell r="J4" t="str">
            <v>Sol·licitud d'accés a informació a AHS:</v>
          </cell>
          <cell r="K4" t="str">
            <v xml:space="preserve"> AHS:</v>
          </cell>
          <cell r="L4" t="str">
            <v>Arxiu Històric de Sabadell</v>
          </cell>
          <cell r="S4" t="str">
            <v xml:space="preserve"> LLU</v>
          </cell>
          <cell r="T4" t="str">
            <v>Llicències Urbanístiques</v>
          </cell>
        </row>
        <row r="5">
          <cell r="A5" t="str">
            <v>TBG/2026/32</v>
          </cell>
          <cell r="B5" t="str">
            <v>GONZALEZ  FOGUET, MARTA 49488603D</v>
          </cell>
          <cell r="C5" t="str">
            <v>c. Duran i Sors, Nº 9, I Bxs 1a  CP 08201 - SABADELL - BARCELONA</v>
          </cell>
          <cell r="D5" t="str">
            <v>Sol·licitud d&amp;#39;accés a informació a AHS: passeig Gaudí, 29, escala 1, 2n 1a</v>
          </cell>
          <cell r="E5">
            <v>46035</v>
          </cell>
          <cell r="F5" t="str">
            <v>Sol·licitud d'accés a informació a AHS: passeig Gaudí, 29, escala 1, 2n 1a</v>
          </cell>
          <cell r="G5" t="str">
            <v>49488603D</v>
          </cell>
          <cell r="H5" t="str">
            <v>4</v>
          </cell>
          <cell r="I5" t="str">
            <v>Particular</v>
          </cell>
          <cell r="J5" t="str">
            <v>Sol·licitud d'accés a informació a AHS:</v>
          </cell>
          <cell r="K5" t="str">
            <v xml:space="preserve"> AHS:</v>
          </cell>
          <cell r="L5" t="str">
            <v>Arxiu Històric de Sabadell</v>
          </cell>
          <cell r="S5" t="str">
            <v xml:space="preserve"> RRHH</v>
          </cell>
          <cell r="T5" t="str">
            <v>Recursos Humans</v>
          </cell>
        </row>
        <row r="6">
          <cell r="A6" t="str">
            <v>TBG/2026/31</v>
          </cell>
          <cell r="B6" t="str">
            <v>CAÑADA  PAREJA, ANA ISABEL 44981309W</v>
          </cell>
          <cell r="C6" t="str">
            <v>c. Horta Novella, Nº 121, Bxs CP 08201 - SABADELL - BARCELONA</v>
          </cell>
          <cell r="D6" t="str">
            <v>Sol·licitud d&amp;#39;accés a informació a LLU: vista expedient obres c. Horta Novella 121.</v>
          </cell>
          <cell r="E6">
            <v>46035</v>
          </cell>
          <cell r="F6" t="str">
            <v>Sol·licitud d'accés a informació a LLU: vista expedient obres c. Horta Novella 121.</v>
          </cell>
          <cell r="G6" t="str">
            <v>44981309W</v>
          </cell>
          <cell r="H6" t="str">
            <v>4</v>
          </cell>
          <cell r="I6" t="str">
            <v>Particular</v>
          </cell>
          <cell r="J6" t="str">
            <v>Sol·licitud d'accés a informació a LLU:</v>
          </cell>
          <cell r="K6" t="str">
            <v xml:space="preserve"> LLU:</v>
          </cell>
          <cell r="L6" t="str">
            <v>Llicències Urbanístiques</v>
          </cell>
          <cell r="S6" t="str">
            <v xml:space="preserve"> OCV</v>
          </cell>
          <cell r="T6" t="str">
            <v>Ocupació de la Via Pública</v>
          </cell>
        </row>
        <row r="7">
          <cell r="A7" t="str">
            <v>TBG/2026/30</v>
          </cell>
          <cell r="B7" t="str">
            <v>PALOMAS  ROIG, JOAN 39026651K</v>
          </cell>
          <cell r="C7" t="str">
            <v>c. Alemanya, Nº 59, Bxs CP 08201 - SABADELL - BARCELONA</v>
          </cell>
          <cell r="D7" t="str">
            <v>Sol·licitud d&amp;#39;accés a informació a AHS:  c. de  Sant Jaume  29-31-33-35</v>
          </cell>
          <cell r="E7">
            <v>46035</v>
          </cell>
          <cell r="F7" t="str">
            <v>Sol·licitud d'accés a informació a AHS:  c. de  Sant Jaume  29-31-33-35</v>
          </cell>
          <cell r="G7" t="str">
            <v>39026651K</v>
          </cell>
          <cell r="H7" t="str">
            <v>3</v>
          </cell>
          <cell r="I7" t="str">
            <v>Particular</v>
          </cell>
          <cell r="J7" t="str">
            <v>Sol·licitud d'accés a informació a AHS:</v>
          </cell>
          <cell r="K7" t="str">
            <v xml:space="preserve"> AHS:</v>
          </cell>
          <cell r="L7" t="str">
            <v>Arxiu Històric de Sabadell</v>
          </cell>
          <cell r="S7" t="str">
            <v>Cultura</v>
          </cell>
          <cell r="T7" t="str">
            <v>Cultura</v>
          </cell>
        </row>
        <row r="8">
          <cell r="A8" t="str">
            <v>TBG/2026/29</v>
          </cell>
          <cell r="B8" t="str">
            <v>FARELL  MASAGUE, M ANTONIA 33891126M</v>
          </cell>
          <cell r="C8" t="str">
            <v>c. Latorre, Nº23 CP 08203 - SABADELL - BARCELONA</v>
          </cell>
          <cell r="D8" t="str">
            <v>Sol·licitud d&amp;#39;accés a informació a RRHH:  models tipus test de categoria C1. últims 5 anys</v>
          </cell>
          <cell r="E8">
            <v>46035</v>
          </cell>
          <cell r="F8" t="str">
            <v>Sol·licitud d'accés a informació a RRHH:  models tipus test de categoria C1. últims 5 anys</v>
          </cell>
          <cell r="G8" t="str">
            <v>33891126M</v>
          </cell>
          <cell r="H8" t="str">
            <v>3</v>
          </cell>
          <cell r="I8" t="str">
            <v>Particular</v>
          </cell>
          <cell r="J8" t="str">
            <v>Sol·licitud d'accés a informació a RRHH</v>
          </cell>
          <cell r="K8" t="str">
            <v xml:space="preserve"> RRHH</v>
          </cell>
          <cell r="L8" t="str">
            <v>Ocupació de la Via Pública</v>
          </cell>
          <cell r="S8" t="str">
            <v>Benestar Animal</v>
          </cell>
          <cell r="T8" t="str">
            <v>Benestar Animal</v>
          </cell>
        </row>
        <row r="9">
          <cell r="A9" t="str">
            <v>TBG/2026/28</v>
          </cell>
          <cell r="B9" t="str">
            <v>MONTOYA  GONZALEZ, ESTHER 34735349J</v>
          </cell>
          <cell r="C9" t="str">
            <v>c. Joan Plans, Nº 23, Bxs CP 08201 - SABADELL - BARCELONA</v>
          </cell>
          <cell r="D9" t="str">
            <v>Sol·licitud d&amp;#39;accés a informació a LLU:vista de exp. obres any 2024, de la Rambla 27  (botiga MANGO)</v>
          </cell>
          <cell r="E9">
            <v>46035</v>
          </cell>
          <cell r="F9" t="str">
            <v>Sol·licitud d'accés a informació a LLU:vista de exp. obres any 2024, de la Rambla 27  (botiga MANGO)</v>
          </cell>
          <cell r="G9" t="str">
            <v>34735349J</v>
          </cell>
          <cell r="H9" t="str">
            <v>3</v>
          </cell>
          <cell r="I9" t="str">
            <v>Particular</v>
          </cell>
          <cell r="J9" t="str">
            <v>Sol·licitud d'accés a informació a LLU:</v>
          </cell>
          <cell r="K9" t="str">
            <v xml:space="preserve"> LLU:</v>
          </cell>
          <cell r="L9" t="str">
            <v>Llicències Urbanístiques</v>
          </cell>
          <cell r="S9" t="str">
            <v>Cadastre</v>
          </cell>
          <cell r="T9" t="str">
            <v>Cadastre</v>
          </cell>
        </row>
        <row r="10">
          <cell r="A10" t="str">
            <v>TBG/2026/27</v>
          </cell>
          <cell r="B10" t="str">
            <v>CANTARINO  RODRIGUEZ, JESUS FERNANDO 12764502P</v>
          </cell>
          <cell r="C10" t="str">
            <v>c. Santa Eulàlia, Nº 7, 1r 2a  CP 08208 - SABADELL - BARCELONA</v>
          </cell>
          <cell r="D10" t="str">
            <v>Sol·licitud d&amp;#39;accés a informació a LLU: expedient d'obres del c. Santa Eulàlia, 8, exp. 2007LLMJ00164</v>
          </cell>
          <cell r="E10">
            <v>46034</v>
          </cell>
          <cell r="F10" t="str">
            <v>Sol·licitud d'accés a informació a LLU: expedient d'obres del c. Santa Eulàlia, 8, exp. 2007LLMJ00164</v>
          </cell>
          <cell r="G10" t="str">
            <v>12764502P</v>
          </cell>
          <cell r="H10" t="str">
            <v>1</v>
          </cell>
          <cell r="I10" t="str">
            <v>Particular</v>
          </cell>
          <cell r="J10" t="str">
            <v>Sol·licitud d'accés a informació a LLU:</v>
          </cell>
          <cell r="K10" t="str">
            <v xml:space="preserve"> LLU:</v>
          </cell>
          <cell r="L10" t="str">
            <v>Llicències Urbanístiques</v>
          </cell>
          <cell r="S10" t="str">
            <v>Comunicació</v>
          </cell>
          <cell r="T10" t="str">
            <v>Comunicació</v>
          </cell>
        </row>
        <row r="11">
          <cell r="A11" t="str">
            <v>TBG/2026/26</v>
          </cell>
          <cell r="B11" t="str">
            <v>COORDINADORA OBRERA SINDICAL   G58393125</v>
          </cell>
          <cell r="D11" t="str">
            <v>Sol·licitud d&amp;#39;accés a  informació a RRHH :els documents referents a capítol I, anys 2025/2026 Annex de Personal</v>
          </cell>
          <cell r="E11">
            <v>46034</v>
          </cell>
          <cell r="F11" t="str">
            <v>Sol·licitud d'accés a  informació a RRHH :els documents referents a capítol I, anys 2025/2026 Annex de Personal</v>
          </cell>
          <cell r="G11" t="str">
            <v>G58393125</v>
          </cell>
          <cell r="H11" t="str">
            <v>G</v>
          </cell>
          <cell r="I11" t="str">
            <v>Empresa</v>
          </cell>
          <cell r="J11" t="str">
            <v>Sol·licitud d'accés a  informació a RRH</v>
          </cell>
          <cell r="K11" t="str">
            <v>a RRH</v>
          </cell>
          <cell r="L11" t="str">
            <v>Ocupació de la Via Pública</v>
          </cell>
          <cell r="S11" t="str">
            <v>Alcaldia</v>
          </cell>
          <cell r="T11" t="str">
            <v>Alcaldia</v>
          </cell>
        </row>
        <row r="12">
          <cell r="A12" t="str">
            <v>TBG/2026/25</v>
          </cell>
          <cell r="B12" t="str">
            <v>HERRERA  SIMON, JOSE 44987396V</v>
          </cell>
          <cell r="C12" t="str">
            <v>rda. Europa, Nº525, 5è 1a CP 08206 - SABADELL - BARCELONA</v>
          </cell>
          <cell r="D12" t="str">
            <v>Sol·licitud d&amp;#39;accés a informació a AHS:  ronda Pau Vila 4, o del conjunt edificatori on s'ubica aquesta escala (nímeros 4-6 de Ronda Pau Vila), amb referencia cadastral 6675103DF2967H</v>
          </cell>
          <cell r="E12">
            <v>46034</v>
          </cell>
          <cell r="F12" t="str">
            <v>Sol·licitud d'accés a informació a AHS:  ronda Pau Vila 4, o del conjunt edificatori on s'ubica aquesta escala (nímeros 4-6 de Ronda Pau Vila), amb referencia cadastral 6675103DF2967H</v>
          </cell>
          <cell r="G12" t="str">
            <v>44987396V</v>
          </cell>
          <cell r="H12" t="str">
            <v>4</v>
          </cell>
          <cell r="I12" t="str">
            <v>Particular</v>
          </cell>
          <cell r="J12" t="str">
            <v>Sol·licitud d'accés a informació a AHS:</v>
          </cell>
          <cell r="K12" t="str">
            <v xml:space="preserve"> AHS:</v>
          </cell>
          <cell r="L12" t="str">
            <v>Arxiu Històric de Sabadell</v>
          </cell>
          <cell r="S12" t="str">
            <v>Espai Públic</v>
          </cell>
          <cell r="T12" t="str">
            <v>Espai Urbà</v>
          </cell>
        </row>
        <row r="13">
          <cell r="A13" t="str">
            <v>TBG/2026/24</v>
          </cell>
          <cell r="B13" t="str">
            <v>MARQUEZ  MORILLO, LAURA 39448730G</v>
          </cell>
          <cell r="C13" t="str">
            <v>c. Argullós, Nº79, 01 CP 08016 - BARCELONA</v>
          </cell>
          <cell r="D13" t="str">
            <v>Sol.licitud d&amp;#39;accés a informació a RRHH: exàmens pràctics de les dues  darreres convocatòries de Treball Social A2</v>
          </cell>
          <cell r="E13">
            <v>46034</v>
          </cell>
          <cell r="F13" t="str">
            <v>Sol·licitud d'accés a informació a RRHH: exàmens pràctics de les dues  darreres convocatòries de Treball Social A2</v>
          </cell>
          <cell r="G13" t="str">
            <v>39448730G</v>
          </cell>
          <cell r="H13" t="str">
            <v>3</v>
          </cell>
          <cell r="I13" t="str">
            <v>Particular</v>
          </cell>
          <cell r="J13" t="str">
            <v>Sol·licitud d'accés a informació a RRHH</v>
          </cell>
          <cell r="K13" t="str">
            <v xml:space="preserve"> RRHH</v>
          </cell>
          <cell r="L13" t="str">
            <v>Recursos Humans</v>
          </cell>
          <cell r="S13" t="str">
            <v>Espai Urbà</v>
          </cell>
          <cell r="T13" t="str">
            <v>Espai Urbà</v>
          </cell>
        </row>
        <row r="14">
          <cell r="A14" t="str">
            <v>TBG/2026/23</v>
          </cell>
          <cell r="B14" t="str">
            <v>FIGUEROLA  FERRER, XAVIER 47150003A</v>
          </cell>
          <cell r="C14" t="str">
            <v>pg. Manresa, Nº 19, Bxs CP 08201 - SABADELL - BARCELONA</v>
          </cell>
          <cell r="D14" t="str">
            <v>Sol·licitud d&amp;#39;accés a informació a LLU: expedient LLU/2025/2415 c. Josep Renom 51</v>
          </cell>
          <cell r="E14">
            <v>46034</v>
          </cell>
          <cell r="F14" t="str">
            <v>Sol·licitud d'accés a informació a LLU: expedient LLU/2025/2415 c. Josep Renom 51</v>
          </cell>
          <cell r="G14" t="str">
            <v>47150003A</v>
          </cell>
          <cell r="H14" t="str">
            <v>4</v>
          </cell>
          <cell r="I14" t="str">
            <v>Particular</v>
          </cell>
          <cell r="J14" t="str">
            <v>Sol·licitud d'accés a informació a LLU:</v>
          </cell>
          <cell r="K14" t="str">
            <v xml:space="preserve"> LLU:</v>
          </cell>
          <cell r="L14" t="str">
            <v>Llicències Urbanístiques</v>
          </cell>
          <cell r="S14" t="str">
            <v>OCES</v>
          </cell>
          <cell r="T14" t="str">
            <v>Oficina centralitzada d'expedients sancionadors</v>
          </cell>
        </row>
        <row r="15">
          <cell r="A15" t="str">
            <v>TBG/2026/22</v>
          </cell>
          <cell r="B15" t="str">
            <v>ZHENG  , XIANLING X4162038G</v>
          </cell>
          <cell r="C15" t="str">
            <v>av. Matadepera, Nº109, 4t 02 CP 08207 - SABADELL - BARCELONA</v>
          </cell>
          <cell r="D15" t="str">
            <v>Sol·licitud d&amp;#39;accés a informació a AHS: llicència activitats  1991LVAC12407</v>
          </cell>
          <cell r="E15">
            <v>46034</v>
          </cell>
          <cell r="F15" t="str">
            <v>Sol·licitud d'accés a informació a AHS: llicència activitats  1991LVAC12407</v>
          </cell>
          <cell r="G15" t="str">
            <v>X4162038G</v>
          </cell>
          <cell r="H15" t="str">
            <v>X</v>
          </cell>
          <cell r="I15" t="str">
            <v>Particular</v>
          </cell>
          <cell r="J15" t="str">
            <v>Sol·licitud d'accés a informació a AHS:</v>
          </cell>
          <cell r="K15" t="str">
            <v xml:space="preserve"> AHS:</v>
          </cell>
          <cell r="L15" t="str">
            <v>Arxiu Històric de Sabadell</v>
          </cell>
          <cell r="S15" t="str">
            <v>Salut</v>
          </cell>
          <cell r="T15" t="str">
            <v>Salut</v>
          </cell>
        </row>
        <row r="16">
          <cell r="A16" t="str">
            <v>TBG/2026/21</v>
          </cell>
          <cell r="B16" t="str">
            <v>COMISSIO DE GARANTIA DEL DRET D&amp;#39;ACCES A LA INFORMACIO PUBLICA</v>
          </cell>
          <cell r="C16" t="str">
            <v>VIA LAIETANA 58, 5A PLANTA, CP 08003 - BARCELONA</v>
          </cell>
          <cell r="D16" t="str">
            <v>Comunicació de la reclamació de la Comissió de Garantia del Dret d&amp;#39;Accés a la Informació Pública (GAIP) - Sr. VIVO RRHH</v>
          </cell>
          <cell r="E16">
            <v>46034</v>
          </cell>
          <cell r="F16" t="str">
            <v>Sol·licitud d'Accés a la Informació Pública (GAIP) - Sr. VIVO RRHH</v>
          </cell>
          <cell r="G16" t="str">
            <v>O PUBLICA</v>
          </cell>
          <cell r="H16" t="str">
            <v>O</v>
          </cell>
          <cell r="I16" t="str">
            <v>Particular</v>
          </cell>
          <cell r="J16" t="str">
            <v>Sol·licitud d'Accés a la Informació Púb</v>
          </cell>
          <cell r="K16" t="str">
            <v>ó Púb</v>
          </cell>
          <cell r="L16" t="str">
            <v>Espai Urbà</v>
          </cell>
        </row>
        <row r="17">
          <cell r="A17" t="str">
            <v>TBG/2026/20</v>
          </cell>
          <cell r="B17" t="str">
            <v>SABADELL INVERSIONS SL   B64181134</v>
          </cell>
          <cell r="C17" t="str">
            <v>av. Onze de Setembre, Nº22 CP 08208 - SABADELL - BARCELONA</v>
          </cell>
          <cell r="D17" t="str">
            <v>Sol·licitud d&amp;#39;accés a informació a AHS: c. del Corredor 12</v>
          </cell>
          <cell r="E17">
            <v>46031</v>
          </cell>
          <cell r="F17" t="str">
            <v>Sol·licitud d'accés a informació a AHS: c. del Corredor 12</v>
          </cell>
          <cell r="G17" t="str">
            <v>B64181134</v>
          </cell>
          <cell r="H17" t="str">
            <v>B</v>
          </cell>
          <cell r="I17" t="str">
            <v>Empresa</v>
          </cell>
          <cell r="J17" t="str">
            <v>Sol·licitud d'accés a informació a AHS:</v>
          </cell>
          <cell r="K17" t="str">
            <v xml:space="preserve"> AHS:</v>
          </cell>
          <cell r="L17" t="str">
            <v>Arxiu Històric de Sabadell</v>
          </cell>
        </row>
        <row r="18">
          <cell r="A18" t="str">
            <v>TBG/2026/19</v>
          </cell>
          <cell r="B18" t="str">
            <v>GIL  MIQUEL, JOSEP 34742687Z</v>
          </cell>
          <cell r="C18" t="str">
            <v>av. Pau  Casals, Nº15, 0, D CP 08192 - SANT QUIRZE DEL VALLÈS - BARCELONA</v>
          </cell>
          <cell r="D18" t="str">
            <v>Sol·licitud d&amp;#39;accés a informació a AHS: c. Gambús 54</v>
          </cell>
          <cell r="E18">
            <v>46031</v>
          </cell>
          <cell r="F18" t="str">
            <v>Sol·licitud d'accés a informació a AHS: c. Gambús 54</v>
          </cell>
          <cell r="G18" t="str">
            <v>34742687Z</v>
          </cell>
          <cell r="H18" t="str">
            <v>3</v>
          </cell>
          <cell r="I18" t="str">
            <v>Particular</v>
          </cell>
          <cell r="J18" t="str">
            <v>Sol·licitud d'accés a informació a AHS:</v>
          </cell>
          <cell r="K18" t="str">
            <v xml:space="preserve"> AHS:</v>
          </cell>
          <cell r="L18" t="str">
            <v>Arxiu Històric de Sabadell</v>
          </cell>
        </row>
        <row r="19">
          <cell r="A19" t="str">
            <v>TBG/2026/18</v>
          </cell>
          <cell r="B19" t="str">
            <v>-</v>
          </cell>
          <cell r="D19" t="str">
            <v>Sol·licitud d&amp;#39;accés a informació a LLU: c. Comte Ramon Berenguer 77</v>
          </cell>
          <cell r="E19">
            <v>46031</v>
          </cell>
          <cell r="F19" t="str">
            <v>Sol·licitud d'accés a informació a LLU: c. Comte Ramon Berenguer 77</v>
          </cell>
          <cell r="G19" t="str">
            <v>-</v>
          </cell>
          <cell r="H19" t="str">
            <v>-</v>
          </cell>
          <cell r="I19" t="str">
            <v>Particular</v>
          </cell>
          <cell r="J19" t="str">
            <v>Sol·licitud d'accés a informació a LLU:</v>
          </cell>
          <cell r="K19" t="str">
            <v xml:space="preserve"> LLU:</v>
          </cell>
          <cell r="L19" t="str">
            <v>Llicències Urbanístiques</v>
          </cell>
        </row>
        <row r="20">
          <cell r="A20" t="str">
            <v>TBG/2026/17</v>
          </cell>
          <cell r="B20" t="str">
            <v>FIGUEROLA  FERRER, XAVIER 47150003A</v>
          </cell>
          <cell r="C20" t="str">
            <v>pg. Manresa, Nº 19, Bxs CP 08201 - SABADELL - BARCELONA</v>
          </cell>
          <cell r="D20" t="str">
            <v>Sol·licitud d&amp;#39;accés a informació a AHS: c. Josep Renom 51</v>
          </cell>
          <cell r="E20">
            <v>46031</v>
          </cell>
          <cell r="F20" t="str">
            <v>Sol·licitud d'accés a informació a AHS: c. Josep Renom 51</v>
          </cell>
          <cell r="G20" t="str">
            <v>47150003A</v>
          </cell>
          <cell r="H20" t="str">
            <v>4</v>
          </cell>
          <cell r="I20" t="str">
            <v>Particular</v>
          </cell>
          <cell r="J20" t="str">
            <v>Sol·licitud d'accés a informació a AHS:</v>
          </cell>
          <cell r="K20" t="str">
            <v xml:space="preserve"> AHS:</v>
          </cell>
          <cell r="L20" t="str">
            <v>Arxiu Històric de Sabadell</v>
          </cell>
        </row>
        <row r="21">
          <cell r="A21" t="str">
            <v>TBG/2026/16</v>
          </cell>
          <cell r="B21" t="str">
            <v>DAVID  GOMEZ, MANUEL 46062787C</v>
          </cell>
          <cell r="C21" t="str">
            <v>av. Matadepera, Nº58, 3r CP 08206 - SABADELL - BARCELONA</v>
          </cell>
          <cell r="D21" t="str">
            <v>Sol.licitud d&amp;#39;accés a informació a AHS: parking c. Tarragona 61 63</v>
          </cell>
          <cell r="E21">
            <v>46031</v>
          </cell>
          <cell r="F21" t="str">
            <v>Sol·licitud d'accés a informació a AHS: parking c. Tarragona 61 63</v>
          </cell>
          <cell r="G21" t="str">
            <v>46062787C</v>
          </cell>
          <cell r="H21" t="str">
            <v>4</v>
          </cell>
          <cell r="I21" t="str">
            <v>Particular</v>
          </cell>
          <cell r="J21" t="str">
            <v>Sol·licitud d'accés a informació a AHS:</v>
          </cell>
          <cell r="K21" t="str">
            <v xml:space="preserve"> AHS:</v>
          </cell>
          <cell r="L21" t="str">
            <v>Arxiu Històric de Sabadell</v>
          </cell>
        </row>
        <row r="22">
          <cell r="A22" t="str">
            <v>TBG/2026/15</v>
          </cell>
          <cell r="B22" t="str">
            <v>SUNYER  PUJOL, JORDI 46643159X</v>
          </cell>
          <cell r="C22" t="str">
            <v>c. Josep Tarradellas, Nº 7, 2n 3a  CP 08290 - CERDANYOLA DEL VALLÈS - BARCELONA</v>
          </cell>
          <cell r="D22" t="str">
            <v>Sol·licitud d&amp;#39;accés a informació a LLACT: ronda Ponent 36 bx 1ª</v>
          </cell>
          <cell r="E22">
            <v>46031</v>
          </cell>
          <cell r="F22" t="str">
            <v>Sol·licitud d'accés a informació a LLACT: ronda Ponent 36 bx 1ª</v>
          </cell>
          <cell r="G22" t="str">
            <v>46643159X</v>
          </cell>
          <cell r="H22" t="str">
            <v>4</v>
          </cell>
          <cell r="I22" t="str">
            <v>Particular</v>
          </cell>
          <cell r="J22" t="str">
            <v>Sol·licitud d'accés a informació a LLAC</v>
          </cell>
          <cell r="K22" t="str">
            <v xml:space="preserve"> LLAC</v>
          </cell>
          <cell r="L22" t="str">
            <v>Llicències d'Activitats</v>
          </cell>
        </row>
        <row r="23">
          <cell r="A23" t="str">
            <v>TBG/2026/14</v>
          </cell>
          <cell r="B23" t="str">
            <v>WENCESLAO  MANAU, JOAQUIM 33897449A</v>
          </cell>
          <cell r="C23" t="str">
            <v>c. Sant Isidre, Nº 63, 9è 2a  CP 08208 - SABADELL - BARCELONA</v>
          </cell>
          <cell r="D23" t="str">
            <v>Sol·licitud d&amp;#39;accés a informació a LLU: edifici La Granja a tocar del Mercat Central</v>
          </cell>
          <cell r="E23">
            <v>46030</v>
          </cell>
          <cell r="F23" t="str">
            <v>Sol·licitud d'accés a informació a LLU: edifici La Granja a tocar del Mercat Central</v>
          </cell>
          <cell r="G23" t="str">
            <v>33897449A</v>
          </cell>
          <cell r="H23" t="str">
            <v>3</v>
          </cell>
          <cell r="I23" t="str">
            <v>Particular</v>
          </cell>
          <cell r="J23" t="str">
            <v>Sol·licitud d'accés a informació a LLU:</v>
          </cell>
          <cell r="K23" t="str">
            <v xml:space="preserve"> LLU:</v>
          </cell>
          <cell r="L23" t="str">
            <v>Llicències Urbanístiques</v>
          </cell>
        </row>
        <row r="24">
          <cell r="A24" t="str">
            <v>TBG/2026/13</v>
          </cell>
          <cell r="B24" t="str">
            <v>GARCIA  CARRASCO, FRANCISCA 37494880G</v>
          </cell>
          <cell r="C24" t="str">
            <v>5 Parque de los Jardines de Lisboa, Nº20-0 ,     8è B CP 50003 ZARAGOZA - ZARAGOZA</v>
          </cell>
          <cell r="D24" t="str">
            <v>Sol·licitud d&amp;#39;accés a informació a LLU: c. Esteve Paluzie 16</v>
          </cell>
          <cell r="E24">
            <v>46030</v>
          </cell>
          <cell r="F24" t="str">
            <v>Sol·licitud d'accés a informació a LLU: c. Esteve Paluzie 16</v>
          </cell>
          <cell r="G24" t="str">
            <v>37494880G</v>
          </cell>
          <cell r="H24" t="str">
            <v>3</v>
          </cell>
          <cell r="I24" t="str">
            <v>Particular</v>
          </cell>
          <cell r="J24" t="str">
            <v>Sol·licitud d'accés a informació a LLU:</v>
          </cell>
          <cell r="K24" t="str">
            <v xml:space="preserve"> LLU:</v>
          </cell>
          <cell r="L24" t="str">
            <v>Llicències Urbanístiques</v>
          </cell>
        </row>
        <row r="25">
          <cell r="A25" t="str">
            <v>TBG/2026/12</v>
          </cell>
          <cell r="B25" t="str">
            <v>EXPLOGERON, S.L.   B64243173</v>
          </cell>
          <cell r="D25" t="str">
            <v>Sol·licitud d&amp;#39;accés a informació a LLACT: llicència  activitats de referència amb número 2005LLAC00256</v>
          </cell>
          <cell r="E25">
            <v>46030</v>
          </cell>
          <cell r="F25" t="str">
            <v>Sol·licitud d'accés a informació a LLACT: llicència  activitats de referència amb número 2005LLAC00256</v>
          </cell>
          <cell r="G25" t="str">
            <v>B64243173</v>
          </cell>
          <cell r="H25" t="str">
            <v>B</v>
          </cell>
          <cell r="I25" t="str">
            <v>Empresa</v>
          </cell>
          <cell r="J25" t="str">
            <v>Sol·licitud d'accés a informació a LLAC</v>
          </cell>
          <cell r="K25" t="str">
            <v xml:space="preserve"> LLAC</v>
          </cell>
          <cell r="L25" t="str">
            <v>Llicències d'Activitats</v>
          </cell>
        </row>
        <row r="26">
          <cell r="A26" t="str">
            <v>TBG/2026/11</v>
          </cell>
          <cell r="B26" t="str">
            <v>GONZALEZ  EXPOSITO, SERGIO 44999041R</v>
          </cell>
          <cell r="C26" t="str">
            <v>c. Estació, Nº87, 2n 02 CP 08210 - BARBERÀ DEL VALLÈS - BARCELONA</v>
          </cell>
          <cell r="D26" t="str">
            <v>Sol·licitud d&amp;#39;accés a informació a AHS: c. Magí Colet  30</v>
          </cell>
          <cell r="E26">
            <v>46030</v>
          </cell>
          <cell r="F26" t="str">
            <v>Sol·licitud d'accés a informació a AHS: c. Magí Colet  30</v>
          </cell>
          <cell r="G26" t="str">
            <v>44999041R</v>
          </cell>
          <cell r="H26" t="str">
            <v>4</v>
          </cell>
          <cell r="I26" t="str">
            <v>Particular</v>
          </cell>
          <cell r="J26" t="str">
            <v>Sol·licitud d'accés a informació a AHS:</v>
          </cell>
          <cell r="K26" t="str">
            <v xml:space="preserve"> AHS:</v>
          </cell>
          <cell r="L26" t="str">
            <v>Arxiu Històric de Sabadell</v>
          </cell>
        </row>
        <row r="27">
          <cell r="A27" t="str">
            <v>TBG/2026/10</v>
          </cell>
          <cell r="B27" t="str">
            <v>MASLLORENS  MARTI, PAU 53294489Q</v>
          </cell>
          <cell r="C27" t="str">
            <v>c. Carles Riba, Nº1, 4t CP 08190 - SANT CUGAT DEL VALLÈS - BARCELONA</v>
          </cell>
          <cell r="D27" t="str">
            <v>Sol·lictud d&amp;#39;accés a informació a URBANISME: coordenades del perímetre de la parcel·la 23.1 de la parcel·lació en la MPG-65 del sector de Can Gambús</v>
          </cell>
          <cell r="E27">
            <v>46030</v>
          </cell>
          <cell r="F27" t="str">
            <v>Sol·licitud d'accés a informació a URBANISME: coordenades del perímetre de la parcel·la 23.1 de la parcel·lació en la MPG-65 del sector de Can Gambús</v>
          </cell>
          <cell r="G27" t="str">
            <v>53294489Q</v>
          </cell>
          <cell r="H27" t="str">
            <v>5</v>
          </cell>
          <cell r="I27" t="str">
            <v>Particular</v>
          </cell>
          <cell r="J27" t="str">
            <v>Sol·licitud d'accés a informació a URBA</v>
          </cell>
          <cell r="K27" t="str">
            <v xml:space="preserve"> URBA</v>
          </cell>
          <cell r="L27" t="str">
            <v>Ocupació de la Via Pública</v>
          </cell>
        </row>
        <row r="28">
          <cell r="A28" t="str">
            <v>TBG/2026/9</v>
          </cell>
          <cell r="B28" t="str">
            <v>DELGADO  GARCIA, FCO  JAVIER 43396168K</v>
          </cell>
          <cell r="C28" t="str">
            <v>c. Clos, Nº9, 0, 03 CP 08290 - CERDANYOLA DEL VALLÈS - BARCELONA</v>
          </cell>
          <cell r="D28" t="str">
            <v>Sol·licitud d&amp;#39;accés a informació a LLU/LLACT/AHS:  av. Fracesc Macià nº51 bx, cantonada c. Herculà.</v>
          </cell>
          <cell r="E28">
            <v>46029</v>
          </cell>
          <cell r="F28" t="str">
            <v>Sol·licitud d'accés a informació a LLU/LLACT/AHS:  av. Fracesc Macià nº51 bx, cantonada c. Herculà.</v>
          </cell>
          <cell r="G28" t="str">
            <v>43396168K</v>
          </cell>
          <cell r="H28" t="str">
            <v>4</v>
          </cell>
          <cell r="I28" t="str">
            <v>Particular</v>
          </cell>
          <cell r="J28" t="str">
            <v>Sol·licitud d'accés a informació a LLU/</v>
          </cell>
          <cell r="K28" t="str">
            <v xml:space="preserve"> LLU/</v>
          </cell>
          <cell r="L28" t="str">
            <v>Llicències Urbanístiques</v>
          </cell>
        </row>
        <row r="29">
          <cell r="A29" t="str">
            <v>TBG/2026/8</v>
          </cell>
          <cell r="B29" t="str">
            <v>CALAFELL ALMEIDA, GEMMA 49456415K</v>
          </cell>
          <cell r="C29" t="str">
            <v>c. Diposit, Nº12, A Àtc 01 CP 08915 - BADALONA - BARCELONA</v>
          </cell>
          <cell r="D29" t="str">
            <v>Sol·licitud d&amp;#39;accés a informació a RRHH: proves Tècnic/a auxiliar de biblioteca (grup C1), publicada l'any 2021 (codi de convocatòria COC121718).</v>
          </cell>
          <cell r="E29">
            <v>46029</v>
          </cell>
          <cell r="F29" t="str">
            <v>Sol·licitud d'accés a informació a RRHH: proves Tècnic/a auxiliar de biblioteca (grup C1), publicada l'any 2021 (codi de convocatòria COC121718).</v>
          </cell>
          <cell r="G29" t="str">
            <v>49456415K</v>
          </cell>
          <cell r="H29" t="str">
            <v>4</v>
          </cell>
          <cell r="I29" t="str">
            <v>Particular</v>
          </cell>
          <cell r="J29" t="str">
            <v>Sol·licitud d'accés a informació a RRHH</v>
          </cell>
          <cell r="K29" t="str">
            <v xml:space="preserve"> RRHH</v>
          </cell>
          <cell r="L29" t="str">
            <v>Recursos Humans</v>
          </cell>
        </row>
        <row r="30">
          <cell r="A30" t="str">
            <v>TBG/2026/7</v>
          </cell>
          <cell r="B30" t="str">
            <v>HERNANDEZ  HERNANDEZ, ANTONIA 33876119V</v>
          </cell>
          <cell r="C30" t="str">
            <v>c. Maestrat, Nº 116, 3r 2a  CP 08207 - SABADELL - BARCELONA</v>
          </cell>
          <cell r="D30" t="str">
            <v>Sol·licitud d&amp;#39;accés a informació a AHS: c. Maestrat 116 3-2</v>
          </cell>
          <cell r="E30">
            <v>46029</v>
          </cell>
          <cell r="F30" t="str">
            <v>Sol·licitud d'accés a informació a AHS: c. Maestrat 116 3-2</v>
          </cell>
          <cell r="G30" t="str">
            <v>33876119V</v>
          </cell>
          <cell r="H30" t="str">
            <v>3</v>
          </cell>
          <cell r="I30" t="str">
            <v>Particular</v>
          </cell>
          <cell r="J30" t="str">
            <v>Sol·licitud d'accés a informació a AHS:</v>
          </cell>
          <cell r="K30" t="str">
            <v xml:space="preserve"> AHS:</v>
          </cell>
          <cell r="L30" t="str">
            <v>Arxiu Històric de Sabadell</v>
          </cell>
        </row>
        <row r="31">
          <cell r="A31" t="str">
            <v>TBG/2026/6</v>
          </cell>
          <cell r="B31" t="str">
            <v>ALSINA  BANUS, JORDI 39017955L</v>
          </cell>
          <cell r="D31" t="str">
            <v>Sol·licitud d&amp;#39;accés a informació a AHS: c. Paco Mutlló 27B</v>
          </cell>
          <cell r="E31">
            <v>46029</v>
          </cell>
          <cell r="F31" t="str">
            <v>Sol·licitud d'accés a informació a AHS: c. Paco Mutlló 27B</v>
          </cell>
          <cell r="G31" t="str">
            <v>39017955L</v>
          </cell>
          <cell r="H31" t="str">
            <v>3</v>
          </cell>
          <cell r="I31" t="str">
            <v>Particular</v>
          </cell>
          <cell r="J31" t="str">
            <v>Sol·licitud d'accés a informació a AHS:</v>
          </cell>
          <cell r="K31" t="str">
            <v xml:space="preserve"> AHS:</v>
          </cell>
          <cell r="L31" t="str">
            <v>Arxiu Històric de Sabadell</v>
          </cell>
        </row>
        <row r="32">
          <cell r="A32" t="str">
            <v>TBG/2026/5</v>
          </cell>
          <cell r="B32" t="str">
            <v>PEÑALVER  PEDREÑO, CARMEN 34737561V</v>
          </cell>
          <cell r="C32" t="str">
            <v>c. Sant Llorenç, Nº23, 1r 01 CP 08202 - SABADELL - BARCELONA</v>
          </cell>
          <cell r="D32" t="str">
            <v>Sol·licitud d&amp;#39;accés a informació a RRHH: contractació del personal interí de la Policia Municipal</v>
          </cell>
          <cell r="E32">
            <v>46029</v>
          </cell>
          <cell r="F32" t="str">
            <v>Sol·licitud d'accés a informació a RRHH: contractació del personal interí de la Policia Municipal</v>
          </cell>
          <cell r="G32" t="str">
            <v>34737561V</v>
          </cell>
          <cell r="H32" t="str">
            <v>3</v>
          </cell>
          <cell r="I32" t="str">
            <v>Particular</v>
          </cell>
          <cell r="J32" t="str">
            <v>Sol·licitud d'accés a informació a RRHH</v>
          </cell>
          <cell r="K32" t="str">
            <v xml:space="preserve"> RRHH</v>
          </cell>
          <cell r="L32" t="str">
            <v>Recursos Humans</v>
          </cell>
        </row>
        <row r="33">
          <cell r="A33" t="str">
            <v>TBG/2026/4</v>
          </cell>
          <cell r="B33" t="str">
            <v>CLARA  SALLENT, MONICA 46133736Z</v>
          </cell>
          <cell r="C33" t="str">
            <v>pl. Sant Roc, Nº1, 0,000 CP 08201 - SABADELL - BARCELONA</v>
          </cell>
          <cell r="D33" t="str">
            <v>Sol·licitud d&amp;#39;accés a informació a RRHH:ECOC12322  -  ECOA21122 - ECOA21122</v>
          </cell>
          <cell r="E33">
            <v>46029</v>
          </cell>
          <cell r="F33" t="str">
            <v>Sol·licitud d'accés a informació a RRHH:ECOC12322  -  ECOA21122 - ECOA21122</v>
          </cell>
          <cell r="G33" t="str">
            <v>46133736Z</v>
          </cell>
          <cell r="H33" t="str">
            <v>4</v>
          </cell>
          <cell r="I33" t="str">
            <v>Particular</v>
          </cell>
          <cell r="J33" t="str">
            <v>Sol·licitud d'accés a informació a RRHH</v>
          </cell>
          <cell r="K33" t="str">
            <v xml:space="preserve"> RRHH</v>
          </cell>
          <cell r="L33" t="str">
            <v>Recursos Humans</v>
          </cell>
        </row>
        <row r="34">
          <cell r="A34" t="str">
            <v>TBG/2026/3</v>
          </cell>
          <cell r="B34" t="str">
            <v>SECURAMA CONSULTORIA DE SEGURIDAD EN OBRAS SL   B73496200</v>
          </cell>
          <cell r="C34" t="str">
            <v>c. Jara, Nº31-0 ,     3r 3a CP 30201 CARTAGENA - MURCIA</v>
          </cell>
          <cell r="D34" t="str">
            <v>Sol·licitud d&amp;#39;accés a informació a AHS: c. Andes 20</v>
          </cell>
          <cell r="E34">
            <v>46029</v>
          </cell>
          <cell r="F34" t="str">
            <v>Sol·licitud d'accés a informació a AHS: c. Andes 20</v>
          </cell>
          <cell r="G34" t="str">
            <v>B73496200</v>
          </cell>
          <cell r="H34" t="str">
            <v>B</v>
          </cell>
          <cell r="I34" t="str">
            <v>Empresa</v>
          </cell>
          <cell r="J34" t="str">
            <v>Sol·licitud d'accés a informació a AHS:</v>
          </cell>
          <cell r="K34" t="str">
            <v xml:space="preserve"> AHS:</v>
          </cell>
          <cell r="L34" t="str">
            <v>Arxiu Històric de Sabadell</v>
          </cell>
        </row>
        <row r="35">
          <cell r="A35" t="str">
            <v>TBG/2026/2</v>
          </cell>
          <cell r="B35" t="str">
            <v>MOISEENKO  , RUSLANA X3780889B</v>
          </cell>
          <cell r="D35" t="str">
            <v>Sol·licitud d&amp;#39;accés a informació a AHS: c. Duran i Sors 67</v>
          </cell>
          <cell r="E35">
            <v>46029</v>
          </cell>
          <cell r="F35" t="str">
            <v>Sol·licitud d'accés a informació a AHS: c. Duran i Sors 67</v>
          </cell>
          <cell r="G35" t="str">
            <v>X3780889B</v>
          </cell>
          <cell r="H35" t="str">
            <v>X</v>
          </cell>
          <cell r="I35" t="str">
            <v>Particular</v>
          </cell>
          <cell r="J35" t="str">
            <v>Sol·licitud d'accés a informació a AHS:</v>
          </cell>
          <cell r="K35" t="str">
            <v xml:space="preserve"> AHS:</v>
          </cell>
          <cell r="L35" t="str">
            <v>Arxiu Històric de Sabadell</v>
          </cell>
        </row>
        <row r="36">
          <cell r="A36" t="str">
            <v>TBG/2026/1</v>
          </cell>
          <cell r="B36" t="str">
            <v>RODRIGUEZ  RUZ, ROSA 44994119R</v>
          </cell>
          <cell r="C36" t="str">
            <v>c. Susqueda, Nº 15, Bxs 3a  CP 08202 - SABADELL - BARCELONA</v>
          </cell>
          <cell r="D36" t="str">
            <v>Sol·licitud d&amp;#39;accés a informació pública a RRHH: proves teòriques i pràctiques COTLLA2212223 dels darrers cinc anys de treball social.</v>
          </cell>
          <cell r="E36">
            <v>46027</v>
          </cell>
          <cell r="F36" t="str">
            <v>Sol·licitud d'accés a informació pública a RRHH: proves teòriques i pràctiques COTLLA2212223 dels darrers cinc anys de treball social.</v>
          </cell>
          <cell r="G36" t="str">
            <v>44994119R</v>
          </cell>
          <cell r="H36" t="str">
            <v>4</v>
          </cell>
          <cell r="I36" t="str">
            <v>Particular</v>
          </cell>
          <cell r="J36" t="str">
            <v>Sol·licitud d'accés a informació públic</v>
          </cell>
          <cell r="K36" t="str">
            <v>úblic</v>
          </cell>
          <cell r="L36" t="str">
            <v>Salut</v>
          </cell>
        </row>
        <row r="37">
          <cell r="A37" t="str">
            <v>TBG/2026/63</v>
          </cell>
          <cell r="B37" t="str">
            <v>OLIVA  NOGUERA, NOEMI 34741414Y</v>
          </cell>
          <cell r="C37" t="str">
            <v>c. Tres Creus, Nº166, 1r 02 CP 08202 - SABADELL - BARCELONA</v>
          </cell>
          <cell r="D37" t="str">
            <v>Sol·licitud d&amp;#39;accés a  informació a RRHH: examen i respostes tipus test de la convocatòria de borsa ECOA21422</v>
          </cell>
          <cell r="E37">
            <v>46043</v>
          </cell>
          <cell r="F37" t="str">
            <v>Sol·licitud d'accés a  informació a RRHH: examen i respostes tipus test de la convocatòria de borsa ECOA21422</v>
          </cell>
          <cell r="G37" t="str">
            <v>34741414Y</v>
          </cell>
          <cell r="H37" t="str">
            <v>3</v>
          </cell>
          <cell r="I37" t="str">
            <v>Particular</v>
          </cell>
          <cell r="J37" t="str">
            <v>Sol·licitud d'accés a  informació a RRH</v>
          </cell>
          <cell r="K37" t="str">
            <v>a RRH</v>
          </cell>
          <cell r="L37" t="str">
            <v>Ocupació de la Via Pública</v>
          </cell>
        </row>
        <row r="38">
          <cell r="A38" t="str">
            <v>TBG/2026/62</v>
          </cell>
          <cell r="B38" t="str">
            <v>REINA  TORRES, SABINA 39030711X</v>
          </cell>
          <cell r="C38" t="str">
            <v>c. Bonaigua, Nº 20, 1r 4a  CP 08207 - SABADELL - BARCELONA</v>
          </cell>
          <cell r="D38" t="str">
            <v>Sol·licitud d&amp;#39;accés a informació a AHS:  plànols del c/ Bonaigua, 20</v>
          </cell>
          <cell r="E38">
            <v>46043</v>
          </cell>
          <cell r="F38" t="str">
            <v>Sol·licitud d'accés a informació a AHS:  plànols del c/ Bonaigua, 20</v>
          </cell>
          <cell r="G38" t="str">
            <v>39030711X</v>
          </cell>
          <cell r="H38" t="str">
            <v>3</v>
          </cell>
          <cell r="I38" t="str">
            <v>Particular</v>
          </cell>
          <cell r="J38" t="str">
            <v>Sol·licitud d'accés a informació a AHS:</v>
          </cell>
          <cell r="K38" t="str">
            <v xml:space="preserve"> AHS:</v>
          </cell>
          <cell r="L38" t="str">
            <v>Arxiu Històric de Sabadell</v>
          </cell>
        </row>
        <row r="39">
          <cell r="A39" t="str">
            <v>TBG/2026/61</v>
          </cell>
          <cell r="B39" t="str">
            <v>INSA  HERNANDEZ CAMPS, M ANGELS 46122764J</v>
          </cell>
          <cell r="C39" t="str">
            <v>c. Lluís, Nº 42, Bxs CP 08208 - SABADELL - BARCELONA</v>
          </cell>
          <cell r="D39" t="str">
            <v>Sol·licitud d&amp;#39;accés a informació a RRHH: convocatòries ECOC22722 I ECOC11722</v>
          </cell>
          <cell r="E39">
            <v>46043</v>
          </cell>
          <cell r="F39" t="str">
            <v>Sol·licitud d'accés a informació a RRHH: convocatòries ECOC22722 I ECOC11722</v>
          </cell>
          <cell r="G39" t="str">
            <v>46122764J</v>
          </cell>
          <cell r="H39" t="str">
            <v>4</v>
          </cell>
          <cell r="I39" t="str">
            <v>Particular</v>
          </cell>
          <cell r="J39" t="str">
            <v>Sol·licitud d'accés a informació a RRHH</v>
          </cell>
          <cell r="K39" t="str">
            <v xml:space="preserve"> RRHH</v>
          </cell>
          <cell r="L39" t="str">
            <v>Recursos Humans</v>
          </cell>
        </row>
        <row r="40">
          <cell r="A40" t="str">
            <v>TBG/2026/60</v>
          </cell>
          <cell r="B40" t="str">
            <v>FINSOLUTIA SPAIN SL   B87103883</v>
          </cell>
          <cell r="C40" t="str">
            <v>c. Cardenal Marcelo Spinola, Nº14-0 ,     4t CP 28016 MADRID - MADRID</v>
          </cell>
          <cell r="D40" t="str">
            <v>Sol·licitud d&amp;#39;accés a informació a LLU: c. d'Eivissa 43, 1er, 2n , bx 2, bx1</v>
          </cell>
          <cell r="E40">
            <v>46043</v>
          </cell>
          <cell r="F40" t="str">
            <v>Sol·licitud d'accés a informació a LLU: c. d'Eivissa 43, 1er, 2n , bx 2, bx1</v>
          </cell>
          <cell r="G40" t="str">
            <v>B87103883</v>
          </cell>
          <cell r="H40" t="str">
            <v>B</v>
          </cell>
          <cell r="I40" t="str">
            <v>Empresa</v>
          </cell>
          <cell r="J40" t="str">
            <v>Sol·licitud d'accés a informació a LLU:</v>
          </cell>
          <cell r="K40" t="str">
            <v xml:space="preserve"> LLU:</v>
          </cell>
          <cell r="L40" t="str">
            <v>Llicències Urbanístiques</v>
          </cell>
        </row>
        <row r="41">
          <cell r="A41" t="str">
            <v>TBG/2026/59</v>
          </cell>
          <cell r="B41" t="str">
            <v>DORADO  VEGA, RAQUEL 25716695G</v>
          </cell>
          <cell r="C41" t="str">
            <v>c. Núria, Nº 12, Bxs CP 08202 - SABADELL - BARCELONA</v>
          </cell>
          <cell r="D41" t="str">
            <v>Sol·licitud d&amp;#39;accés a informació a AHS. c. Begoña local 1 (Ref cadastral: 7415412DG2071B0001PG) i</v>
          </cell>
          <cell r="E41">
            <v>46043</v>
          </cell>
          <cell r="F41" t="str">
            <v>Sol·licitud d'accés a informació a AHS. c. Begoña local 1 (Ref cadastral: 7415412DG2071B0001PG) i</v>
          </cell>
          <cell r="G41" t="str">
            <v>25716695G</v>
          </cell>
          <cell r="H41" t="str">
            <v>2</v>
          </cell>
          <cell r="I41" t="str">
            <v>Particular</v>
          </cell>
          <cell r="J41" t="str">
            <v>Sol·licitud d'accés a informació a AHS.</v>
          </cell>
          <cell r="K41" t="str">
            <v xml:space="preserve"> AHS.</v>
          </cell>
          <cell r="L41" t="str">
            <v>Arxiu Històric de Sabadell</v>
          </cell>
        </row>
        <row r="42">
          <cell r="A42" t="str">
            <v>TBG/2026/58</v>
          </cell>
          <cell r="B42" t="str">
            <v>CARRASCO  LORENTE, SILVIA 44995551F</v>
          </cell>
          <cell r="C42" t="str">
            <v>c. Salvany, Nº128 CP 08203 - SABADELL - BARCELONA</v>
          </cell>
          <cell r="D42" t="str">
            <v>Sol·licitud d&amp;#39;accés a informació a AHS: c. de Regàs 25, de l';any 1973</v>
          </cell>
          <cell r="E42">
            <v>46043</v>
          </cell>
          <cell r="F42" t="str">
            <v>Sol·licitud d'accés a informació a AHS: c. de Regàs 25, de l';any 1973</v>
          </cell>
          <cell r="G42" t="str">
            <v>44995551F</v>
          </cell>
          <cell r="H42" t="str">
            <v>4</v>
          </cell>
          <cell r="I42" t="str">
            <v>Particular</v>
          </cell>
          <cell r="J42" t="str">
            <v>Sol·licitud d'accés a informació a AHS:</v>
          </cell>
          <cell r="K42" t="str">
            <v xml:space="preserve"> AHS:</v>
          </cell>
          <cell r="L42" t="str">
            <v>Arxiu Històric de Sabadell</v>
          </cell>
        </row>
        <row r="43">
          <cell r="A43" t="str">
            <v>TBG/2026/57</v>
          </cell>
          <cell r="B43" t="str">
            <v>GURU RAKHA  SL   B67022509</v>
          </cell>
          <cell r="C43" t="str">
            <v>Nº14 CP 08204 - BARCELONA</v>
          </cell>
          <cell r="D43" t="str">
            <v>Sol·licitud d&amp;#39;accés a informació a LLACT: llicència c. Aribau 14</v>
          </cell>
          <cell r="E43">
            <v>46043</v>
          </cell>
          <cell r="F43" t="str">
            <v>Sol·licitud d'accés a informació a LLACT: llicència c. Aribau 14</v>
          </cell>
          <cell r="G43" t="str">
            <v>B67022509</v>
          </cell>
          <cell r="H43" t="str">
            <v>B</v>
          </cell>
          <cell r="I43" t="str">
            <v>Empresa</v>
          </cell>
          <cell r="J43" t="str">
            <v>Sol·licitud d'accés a informació a LLAC</v>
          </cell>
          <cell r="K43" t="str">
            <v xml:space="preserve"> LLAC</v>
          </cell>
          <cell r="L43" t="str">
            <v>Llicències d'Activitats</v>
          </cell>
        </row>
        <row r="44">
          <cell r="A44" t="str">
            <v>TBG/2026/56</v>
          </cell>
          <cell r="B44" t="str">
            <v>DICOPALC CRV SL   B67605956</v>
          </cell>
          <cell r="C44" t="str">
            <v>c. Comte D&amp;#39; Urgell, Nº125, Àtc 2 CP 08036 - BARCELONA</v>
          </cell>
          <cell r="D44" t="str">
            <v>Sol·licitud d&amp;#39;accés a  informació a AHS: c. de Ferran Casablancas 96</v>
          </cell>
          <cell r="E44">
            <v>46043</v>
          </cell>
          <cell r="F44" t="str">
            <v>Sol·licitud d'accés a  informació a AHS: c. de Ferran Casablancas 96</v>
          </cell>
          <cell r="G44" t="str">
            <v>B67605956</v>
          </cell>
          <cell r="H44" t="str">
            <v>B</v>
          </cell>
          <cell r="I44" t="str">
            <v>Empresa</v>
          </cell>
          <cell r="J44" t="str">
            <v>Sol·licitud d'accés a  informació a AHS</v>
          </cell>
          <cell r="K44" t="str">
            <v>a AHS</v>
          </cell>
          <cell r="L44" t="str">
            <v>Ocupació de la Via Pública</v>
          </cell>
        </row>
        <row r="45">
          <cell r="A45" t="str">
            <v>TBG/2026/55</v>
          </cell>
          <cell r="B45" t="str">
            <v>ARROYO  LAGUNA, TANIA 48268969L</v>
          </cell>
          <cell r="C45" t="str">
            <v>c. Rif, Nº 1, Bxs 2a  CP 08207 - SABADELL - BARCELONA</v>
          </cell>
          <cell r="D45" t="str">
            <v>Sol·licitud d&amp;#39;accés a informació a AHS: c. de la Molina, 6, Bx 2  ---     LLMajors 2751/1970</v>
          </cell>
          <cell r="E45">
            <v>46043</v>
          </cell>
          <cell r="F45" t="str">
            <v>Sol·licitud d'accés a informació a AHS: c. de la Molina, 6, Bx 2  ---     LLMajors 2751/1970</v>
          </cell>
          <cell r="G45" t="str">
            <v>48268969L</v>
          </cell>
          <cell r="H45" t="str">
            <v>4</v>
          </cell>
          <cell r="I45" t="str">
            <v>Particular</v>
          </cell>
          <cell r="J45" t="str">
            <v>Sol·licitud d'accés a informació a AHS:</v>
          </cell>
          <cell r="K45" t="str">
            <v xml:space="preserve"> AHS:</v>
          </cell>
          <cell r="L45" t="str">
            <v>Arxiu Històric de Sabadell</v>
          </cell>
        </row>
        <row r="46">
          <cell r="A46" t="str">
            <v>TBG/2026/54</v>
          </cell>
          <cell r="B46" t="str">
            <v>GONZALEZ  EXPOSITO, SERGIO 44999041R</v>
          </cell>
          <cell r="C46" t="str">
            <v>c. Estació, Nº87, 2n 02 CP 08210 - BARBERÀ DEL VALLÈS - BARCELONA</v>
          </cell>
          <cell r="D46" t="str">
            <v>Sol·licitud d&amp;#39;accés a informaicó a AHS: c.de Felip Pedrell 83 i l passatge de l'Estudi 3</v>
          </cell>
          <cell r="E46">
            <v>46043</v>
          </cell>
          <cell r="F46" t="str">
            <v>Sol·licitud d'accés a informaicó a AHS: c.de Felip Pedrell 83 i l passatge de l'Estudi 3</v>
          </cell>
          <cell r="G46" t="str">
            <v>44999041R</v>
          </cell>
          <cell r="H46" t="str">
            <v>4</v>
          </cell>
          <cell r="I46" t="str">
            <v>Particular</v>
          </cell>
          <cell r="J46" t="str">
            <v>Sol·licitud d'accés a informaicó a AHS:</v>
          </cell>
          <cell r="K46" t="str">
            <v xml:space="preserve"> AHS:</v>
          </cell>
          <cell r="L46" t="str">
            <v>Arxiu Històric de Sabadell</v>
          </cell>
        </row>
        <row r="47">
          <cell r="A47" t="str">
            <v>TBG/2026/53</v>
          </cell>
          <cell r="B47" t="str">
            <v>GARCIA  ZAMORA, MIGUEL 34741363R</v>
          </cell>
          <cell r="C47" t="str">
            <v>c. Bonaigua, Nº 20, 2n 3a  CP 08207 - SABADELL - BARCELONA</v>
          </cell>
          <cell r="D47" t="str">
            <v>Sol·licitud d&amp;#39;accés a informació a LLU:c. Bonaigua núm. 20 del expediente LLU/2024/4735</v>
          </cell>
          <cell r="E47">
            <v>46042</v>
          </cell>
          <cell r="F47" t="str">
            <v>Sol·licitud d'accés a informació a LLU:c. Bonaigua núm. 20 del expediente LLU/2024/4735</v>
          </cell>
          <cell r="G47" t="str">
            <v>34741363R</v>
          </cell>
          <cell r="H47" t="str">
            <v>3</v>
          </cell>
          <cell r="I47" t="str">
            <v>Particular</v>
          </cell>
          <cell r="J47" t="str">
            <v>Sol·licitud d'accés a informació a LLU:</v>
          </cell>
          <cell r="K47" t="str">
            <v xml:space="preserve"> LLU:</v>
          </cell>
          <cell r="L47" t="str">
            <v>Llicències Urbanístiques</v>
          </cell>
        </row>
        <row r="48">
          <cell r="A48" t="str">
            <v>TBG/2026/52</v>
          </cell>
          <cell r="B48" t="str">
            <v>MARCET  BOADA, NURIA 44980776K</v>
          </cell>
          <cell r="D48" t="str">
            <v>Sol·licitud d&amp;#39;accés a informació a AHS:  c. Riego 52 - Gurrea 57-59</v>
          </cell>
          <cell r="E48">
            <v>46042</v>
          </cell>
          <cell r="F48" t="str">
            <v>Sol·licitud d'accés a informació a AHS:  c. Riego 52 - Gurrea 57-59</v>
          </cell>
          <cell r="G48" t="str">
            <v>44980776K</v>
          </cell>
          <cell r="H48" t="str">
            <v>4</v>
          </cell>
          <cell r="I48" t="str">
            <v>Particular</v>
          </cell>
          <cell r="J48" t="str">
            <v>Sol·licitud d'accés a informació a AHS:</v>
          </cell>
          <cell r="K48" t="str">
            <v xml:space="preserve"> AHS:</v>
          </cell>
          <cell r="L48" t="str">
            <v>Arxiu Històric de Sabadell</v>
          </cell>
        </row>
        <row r="49">
          <cell r="A49" t="str">
            <v>TBG/2026/51</v>
          </cell>
          <cell r="B49" t="str">
            <v>ALSINA  BANUS, JORDI 39017955L</v>
          </cell>
          <cell r="D49" t="str">
            <v>Sol-licitud d&amp;#39;accés a informació a AHS: c.Guadiana nº 14 i del C. Demostenes nº 19</v>
          </cell>
          <cell r="E49">
            <v>46042</v>
          </cell>
          <cell r="F49" t="str">
            <v>Sol·licitud d'accés a informació a AHS: c.Guadiana nº 14 i del C. Demostenes nº 19</v>
          </cell>
          <cell r="G49" t="str">
            <v>39017955L</v>
          </cell>
          <cell r="H49" t="str">
            <v>3</v>
          </cell>
          <cell r="I49" t="str">
            <v>Particular</v>
          </cell>
          <cell r="J49" t="str">
            <v>Sol·licitud d'accés a informació a AHS:</v>
          </cell>
          <cell r="K49" t="str">
            <v xml:space="preserve"> AHS:</v>
          </cell>
          <cell r="L49" t="str">
            <v>Arxiu Històric de Sabadell</v>
          </cell>
        </row>
        <row r="50">
          <cell r="A50" t="str">
            <v>TBG/2026/50</v>
          </cell>
          <cell r="B50" t="str">
            <v>CEBE WOOD-STEEL SL   B62915970</v>
          </cell>
          <cell r="C50" t="str">
            <v>c. Vallcorba, Nº 66 CP 08192 - SANT QUIRZE DEL VALLÈS - BARCELONA</v>
          </cell>
          <cell r="D50" t="str">
            <v>Sol·licitud d&amp;#39;accés a informació a AHS: c. Gràcia 68 i 70</v>
          </cell>
          <cell r="E50">
            <v>46042</v>
          </cell>
          <cell r="F50" t="str">
            <v>Sol·licitud d'accés a informació a AHS: c. Gràcia 68 i 70</v>
          </cell>
          <cell r="G50" t="str">
            <v>B62915970</v>
          </cell>
          <cell r="H50" t="str">
            <v>B</v>
          </cell>
          <cell r="I50" t="str">
            <v>Empresa</v>
          </cell>
          <cell r="J50" t="str">
            <v>Sol·licitud d'accés a informació a AHS:</v>
          </cell>
          <cell r="K50" t="str">
            <v xml:space="preserve"> AHS:</v>
          </cell>
          <cell r="L50" t="str">
            <v>Arxiu Històric de Sabadell</v>
          </cell>
        </row>
        <row r="51">
          <cell r="A51" t="str">
            <v>TBG/2026/49</v>
          </cell>
          <cell r="B51" t="str">
            <v>PROHABIT AGUDES SL   B21712609</v>
          </cell>
          <cell r="D51" t="str">
            <v>Sol·licitud d&amp;#39;accés a informació a LLACT: activitats desenvolupades en les següents finques als efectes de determinar un possible grau de contaminació: comte Reus 14 , 16, 18-20 i c. Bonavista 70</v>
          </cell>
          <cell r="E51">
            <v>46042</v>
          </cell>
          <cell r="F51" t="str">
            <v>Sol·licitud d'accés a informació a LLACT: activitats desenvolupades en les següents finques als efectes de determinar un possible grau de contaminació: comte Reus 14 , 16, 18-20 i c. Bonavista 70</v>
          </cell>
          <cell r="G51" t="str">
            <v>B21712609</v>
          </cell>
          <cell r="H51" t="str">
            <v>B</v>
          </cell>
          <cell r="I51" t="str">
            <v>Empresa</v>
          </cell>
          <cell r="J51" t="str">
            <v>Sol·licitud d'accés a informació a LLAC</v>
          </cell>
          <cell r="K51" t="str">
            <v xml:space="preserve"> LLAC</v>
          </cell>
          <cell r="L51" t="str">
            <v>Llicències d'Activitats</v>
          </cell>
        </row>
        <row r="52">
          <cell r="A52" t="str">
            <v>TBG/2026/48</v>
          </cell>
          <cell r="B52" t="str">
            <v>ACSI EGARA 2017, S.L.   B66927252</v>
          </cell>
          <cell r="C52" t="str">
            <v>ps. Vapor Gran, Nº29, 0 0 CP 08221 - TERRASSA - BARCELONA</v>
          </cell>
          <cell r="D52" t="str">
            <v>Sol·licitud d&amp;#39;accés a informació pública a LLU, c. St. Ferràn, 97 - 103</v>
          </cell>
          <cell r="E52">
            <v>46041</v>
          </cell>
          <cell r="F52" t="str">
            <v>Sol·licitud d'accés a informació pública a LLU, c. St. Ferràn, 97 - 103</v>
          </cell>
          <cell r="G52" t="str">
            <v>B66927252</v>
          </cell>
          <cell r="H52" t="str">
            <v>B</v>
          </cell>
          <cell r="I52" t="str">
            <v>Empresa</v>
          </cell>
          <cell r="J52" t="str">
            <v>Sol·licitud d'accés a informació públic</v>
          </cell>
          <cell r="K52" t="str">
            <v>úblic</v>
          </cell>
          <cell r="L52" t="str">
            <v>Salut</v>
          </cell>
        </row>
        <row r="53">
          <cell r="A53" t="str">
            <v>TBG/2026/47</v>
          </cell>
          <cell r="B53" t="str">
            <v>HERRERA  SIMON, JOSE 44987396V</v>
          </cell>
          <cell r="C53" t="str">
            <v>rda. Europa, Nº525, 5è 1a CP 08206 - SABADELL - BARCELONA</v>
          </cell>
          <cell r="D53" t="str">
            <v>Sol·licitud d&amp;#39;accés a informació pública a AHS, c. Saturn 2-4 i c. Batllevell 206</v>
          </cell>
          <cell r="E53">
            <v>46041</v>
          </cell>
          <cell r="F53" t="str">
            <v>Sol·licitud d'accés a informació pública a AHS, c. Saturn 2-4 i c. Batllevell 206</v>
          </cell>
          <cell r="G53" t="str">
            <v>44987396V</v>
          </cell>
          <cell r="H53" t="str">
            <v>4</v>
          </cell>
          <cell r="I53" t="str">
            <v>Particular</v>
          </cell>
          <cell r="J53" t="str">
            <v>Sol·licitud d'accés a informació públic</v>
          </cell>
          <cell r="K53" t="str">
            <v>úblic</v>
          </cell>
          <cell r="L53" t="str">
            <v>Salut</v>
          </cell>
        </row>
        <row r="54">
          <cell r="A54" t="str">
            <v>TBG/2026/46</v>
          </cell>
          <cell r="B54" t="str">
            <v>PALACIOS  SANTOS, YOLANDA 40991421Q</v>
          </cell>
          <cell r="C54" t="str">
            <v>c. Estrella, Nº101 CP 08201 - SABADELL - BARCELONA</v>
          </cell>
          <cell r="D54" t="str">
            <v>Sol·licitud d&amp;#39;accés a informació pública a AHS, c. Garcilaso 98 i 100, c. Corominas 85-87-89</v>
          </cell>
          <cell r="E54">
            <v>46041</v>
          </cell>
          <cell r="F54" t="str">
            <v>Sol·licitud d'accés a informació pública a AHS, c. Garcilaso 98 i 100, c. Corominas 85-87-89</v>
          </cell>
          <cell r="G54" t="str">
            <v>40991421Q</v>
          </cell>
          <cell r="H54" t="str">
            <v>4</v>
          </cell>
          <cell r="I54" t="str">
            <v>Particular</v>
          </cell>
          <cell r="J54" t="str">
            <v>Sol·licitud d'accés a informació públic</v>
          </cell>
          <cell r="K54" t="str">
            <v>úblic</v>
          </cell>
          <cell r="L54" t="str">
            <v>Salut</v>
          </cell>
        </row>
        <row r="55">
          <cell r="A55" t="str">
            <v>TBG/2026/45</v>
          </cell>
          <cell r="B55" t="str">
            <v>ALCAÑIZ  VELASCO, MÍRIAM OLGA 46968431Q</v>
          </cell>
          <cell r="C55" t="str">
            <v>pl. Montseny, Nº4, 2n 03 CP 08459 - SANT ANTONI DE VILAMAJOR - BARCELONA</v>
          </cell>
          <cell r="D55" t="str">
            <v>Sol·licitud d&amp;#39;accés a informació pública a RRHH proves pràctiques, amb rúbrica de correcció, de la convocatòria COA21161719, i altres de treballador/a social dels darrers cinc anys.</v>
          </cell>
          <cell r="E55">
            <v>46041</v>
          </cell>
          <cell r="F55" t="str">
            <v>Sol·licitud d'accés a informació pública a RRHH proves pràctiques, amb rúbrica de correcció, de la convocatòria COA21161719, i altres de treballador/a social dels darrers cinc anys.</v>
          </cell>
          <cell r="G55" t="str">
            <v>46968431Q</v>
          </cell>
          <cell r="H55" t="str">
            <v>4</v>
          </cell>
          <cell r="I55" t="str">
            <v>Particular</v>
          </cell>
          <cell r="J55" t="str">
            <v>Sol·licitud d'accés a informació públic</v>
          </cell>
          <cell r="K55" t="str">
            <v>úblic</v>
          </cell>
          <cell r="L55" t="str">
            <v>Salut</v>
          </cell>
        </row>
        <row r="56">
          <cell r="A56" t="str">
            <v>TBG/2026/44</v>
          </cell>
          <cell r="B56" t="str">
            <v>RESINO  CANO, CARLOS 33902621T</v>
          </cell>
          <cell r="C56" t="str">
            <v>c. Tres Creus, Nº104, 4t A 2 CP 08202 - SABADELL - BARCELONA</v>
          </cell>
          <cell r="D56" t="str">
            <v>Sol·licitud d&amp;#39;accés a informació pública a LLU, carretera de Terrassa nº30</v>
          </cell>
          <cell r="E56">
            <v>46041</v>
          </cell>
          <cell r="F56" t="str">
            <v>Sol·licitud d'accés a informació pública a LLU, carretera de Terrassa nº30</v>
          </cell>
          <cell r="G56" t="str">
            <v>33902621T</v>
          </cell>
          <cell r="H56" t="str">
            <v>3</v>
          </cell>
          <cell r="I56" t="str">
            <v>Particular</v>
          </cell>
          <cell r="J56" t="str">
            <v>Sol·licitud d'accés a informació públic</v>
          </cell>
          <cell r="K56" t="str">
            <v>úblic</v>
          </cell>
          <cell r="L56" t="str">
            <v>Salut</v>
          </cell>
        </row>
        <row r="57">
          <cell r="A57" t="str">
            <v>TBG/2026/43</v>
          </cell>
          <cell r="B57" t="str">
            <v>COTS  MORENO, EMILI 37742931T</v>
          </cell>
          <cell r="C57" t="str">
            <v>c. Casp, Nº37 CP 08010 - BARCELONA</v>
          </cell>
          <cell r="D57" t="str">
            <v>Sol·licitud d&amp;#39;accés a informacióa LLU: c. Comèdies 51-55 i c. Les Paus 18-22 exp.  2005LLMJ00582</v>
          </cell>
          <cell r="E57">
            <v>46038</v>
          </cell>
          <cell r="F57" t="str">
            <v>Sol·licitud d'accés a informacióa LLU: c. Comèdies 51-55 i c. Les Paus 18-22 exp.  2005LLMJ00582</v>
          </cell>
          <cell r="G57" t="str">
            <v>37742931T</v>
          </cell>
          <cell r="H57" t="str">
            <v>3</v>
          </cell>
          <cell r="I57" t="str">
            <v>Particular</v>
          </cell>
          <cell r="J57" t="str">
            <v xml:space="preserve">Sol·licitud d'accés a informacióa LLU: </v>
          </cell>
          <cell r="K57" t="str">
            <v xml:space="preserve">LLU: </v>
          </cell>
          <cell r="L57" t="str">
            <v>Espai Urbà</v>
          </cell>
        </row>
        <row r="58">
          <cell r="A58" t="str">
            <v>TBG/2026/42</v>
          </cell>
          <cell r="B58" t="str">
            <v>SANTIAGO  SANCHEZ, AROA 49220885B</v>
          </cell>
          <cell r="C58" t="str">
            <v>c. Poble Bubi, Nº7, 2n 1 CP 08205 - SABADELL - BARCELONA</v>
          </cell>
          <cell r="D58" t="str">
            <v>Sol·licitud d&amp;#39;accés a informació a AHS: rda de Maria Gispert  27</v>
          </cell>
          <cell r="E58">
            <v>46038</v>
          </cell>
          <cell r="F58" t="str">
            <v>Sol·licitud d'accés a informació a AHS: rda de Maria Gispert  27</v>
          </cell>
          <cell r="G58" t="str">
            <v>49220885B</v>
          </cell>
          <cell r="H58" t="str">
            <v>4</v>
          </cell>
          <cell r="I58" t="str">
            <v>Particular</v>
          </cell>
          <cell r="J58" t="str">
            <v>Sol·licitud d'accés a informació a AHS:</v>
          </cell>
          <cell r="K58" t="str">
            <v xml:space="preserve"> AHS:</v>
          </cell>
          <cell r="L58" t="str">
            <v>Arxiu Històric de Sabadell</v>
          </cell>
        </row>
        <row r="59">
          <cell r="A59" t="str">
            <v>TBG/2026/41</v>
          </cell>
          <cell r="B59" t="str">
            <v>FERRER  LLANAS, JAIRO 47170653E</v>
          </cell>
          <cell r="C59" t="str">
            <v>rda. Santa Maria, Nº 79, 2n 1a  CP 08204 - SABADELL - BARCELONA</v>
          </cell>
          <cell r="D59" t="str">
            <v>Sol·licitud d&amp;#39;accés a informació a RRHH: examen pràctic  procés selectiu ECOA10622</v>
          </cell>
          <cell r="E59">
            <v>46038</v>
          </cell>
          <cell r="F59" t="str">
            <v>Sol·licitud d'accés a informació a RRHH: examen pràctic  procés selectiu ECOA10622</v>
          </cell>
          <cell r="G59" t="str">
            <v>47170653E</v>
          </cell>
          <cell r="H59" t="str">
            <v>4</v>
          </cell>
          <cell r="I59" t="str">
            <v>Particular</v>
          </cell>
          <cell r="J59" t="str">
            <v>Sol·licitud d'accés a informació a RRHH</v>
          </cell>
          <cell r="K59" t="str">
            <v xml:space="preserve"> RRHH</v>
          </cell>
          <cell r="L59" t="str">
            <v>Recursos Humans</v>
          </cell>
        </row>
        <row r="60">
          <cell r="A60" t="str">
            <v>TBG/2026/40</v>
          </cell>
          <cell r="B60" t="str">
            <v>ALTES  ANGEL, JORDI 79271965G</v>
          </cell>
          <cell r="C60" t="str">
            <v>c. Alguersuari i Pascual, Nº 1, Àtc 1a  CP 08203 - SABADELL - BARCELONA</v>
          </cell>
          <cell r="D60" t="str">
            <v>Sol·licitud d&amp;#39;accés a informació a AHS: c. Alguersuari i Pascual 1-3</v>
          </cell>
          <cell r="E60">
            <v>46038</v>
          </cell>
          <cell r="F60" t="str">
            <v>Sol·licitud d'accés a informació a AHS: c. Alguersuari i Pascual 1-3</v>
          </cell>
          <cell r="G60" t="str">
            <v>79271965G</v>
          </cell>
          <cell r="H60" t="str">
            <v>7</v>
          </cell>
          <cell r="I60" t="str">
            <v>Particular</v>
          </cell>
          <cell r="J60" t="str">
            <v>Sol·licitud d'accés a informació a AHS:</v>
          </cell>
          <cell r="K60" t="str">
            <v xml:space="preserve"> AHS:</v>
          </cell>
          <cell r="L60" t="str">
            <v>Arxiu Històric de Sabadell</v>
          </cell>
        </row>
        <row r="61">
          <cell r="A61" t="str">
            <v>TBG/2026/39</v>
          </cell>
          <cell r="B61" t="str">
            <v>MIRANDA  PEÑA, RAUL 47776744V</v>
          </cell>
          <cell r="C61" t="str">
            <v>c. Sant Pau, Nº 155, Bxs CP 08201 - SABADELL - BARCELONA</v>
          </cell>
          <cell r="D61" t="str">
            <v>Sol·licitud d&amp;#39;accés a informació a LLU: c. Garcilaso 8-10</v>
          </cell>
          <cell r="E61">
            <v>46038</v>
          </cell>
          <cell r="F61" t="str">
            <v>Sol·licitud d'accés a informació a LLU: c. Garcilaso 8-10</v>
          </cell>
          <cell r="G61" t="str">
            <v>47776744V</v>
          </cell>
          <cell r="H61" t="str">
            <v>4</v>
          </cell>
          <cell r="I61" t="str">
            <v>Particular</v>
          </cell>
          <cell r="J61" t="str">
            <v>Sol·licitud d'accés a informació a LLU:</v>
          </cell>
          <cell r="K61" t="str">
            <v xml:space="preserve"> LLU:</v>
          </cell>
          <cell r="L61" t="str">
            <v>Llicències Urbanístiques</v>
          </cell>
        </row>
        <row r="62">
          <cell r="A62" t="str">
            <v>TBG/2026/38</v>
          </cell>
          <cell r="B62" t="str">
            <v>PASTOR  LOPEZ, GERARD 47175560F</v>
          </cell>
          <cell r="C62" t="str">
            <v>c., Nº12, 0,000 1. CP 08930 - SANT ADRIÀ DE BESÒS - BARCELONA</v>
          </cell>
          <cell r="D62" t="str">
            <v>Sol·licitud d&amp;#39;accés a informació a RRHH: exàmens teòrics i pràctics C2 últims 5 anys</v>
          </cell>
          <cell r="E62">
            <v>46038</v>
          </cell>
          <cell r="F62" t="str">
            <v>Sol·licitud d'accés a informació a RRHH: exàmens teòrics i pràctics C2 últims 5 anys</v>
          </cell>
          <cell r="G62" t="str">
            <v>47175560F</v>
          </cell>
          <cell r="H62" t="str">
            <v>4</v>
          </cell>
          <cell r="I62" t="str">
            <v>Particular</v>
          </cell>
          <cell r="J62" t="str">
            <v>Sol·licitud d'accés a informació a RRHH</v>
          </cell>
          <cell r="K62" t="str">
            <v xml:space="preserve"> RRHH</v>
          </cell>
          <cell r="L62" t="str">
            <v>Recursos Humans</v>
          </cell>
        </row>
        <row r="63">
          <cell r="A63" t="str">
            <v>TBG/2026/37</v>
          </cell>
          <cell r="B63" t="str">
            <v>MARRUGAT  VALL, MARIA LOURDES 39014977P</v>
          </cell>
          <cell r="C63" t="str">
            <v>c. Sant Vicenç, Nº 54, C 5è 1a  CP 08208 - SABADELL - BARCELONA</v>
          </cell>
          <cell r="D63" t="str">
            <v>Sol·licitud d&amp;#39;accés a informació a AHS:  c. Avellaneda, 8-10</v>
          </cell>
          <cell r="E63">
            <v>46037</v>
          </cell>
          <cell r="F63" t="str">
            <v>Sol·licitud d'accés a informació a AHS:  c. Avellaneda, 8-10</v>
          </cell>
          <cell r="G63" t="str">
            <v>39014977P</v>
          </cell>
          <cell r="H63" t="str">
            <v>3</v>
          </cell>
          <cell r="I63" t="str">
            <v>Particular</v>
          </cell>
          <cell r="J63" t="str">
            <v>Sol·licitud d'accés a informació a AHS:</v>
          </cell>
          <cell r="K63" t="str">
            <v xml:space="preserve"> AHS:</v>
          </cell>
          <cell r="L63" t="str">
            <v>Arxiu Històric de Sabadell</v>
          </cell>
        </row>
        <row r="64">
          <cell r="A64" t="str">
            <v>TBG/2026/134</v>
          </cell>
          <cell r="B64" t="str">
            <v>CASUPO INVESTMENTS 2015 SLU   B87316774</v>
          </cell>
          <cell r="D64" t="str">
            <v>Sol·licitud d&amp;#39;accés a informació a LLU::c. Antoni Cusidó, 71 P:1 P:3.  llicència de primera ocupació 2007LLMJ00311</v>
          </cell>
          <cell r="E64">
            <v>46058</v>
          </cell>
          <cell r="F64" t="str">
            <v>Sol·licitud d'accés a informació a LLU::c. Antoni Cusidó, 71 P:1 P:3.  llicència de primera ocupació 2007LLMJ00311</v>
          </cell>
          <cell r="G64" t="str">
            <v>B87316774</v>
          </cell>
          <cell r="H64" t="str">
            <v>B</v>
          </cell>
          <cell r="I64" t="str">
            <v>Empresa</v>
          </cell>
          <cell r="J64" t="str">
            <v>Sol·licitud d'accés a informació a LLU:</v>
          </cell>
          <cell r="K64" t="str">
            <v xml:space="preserve"> LLU:</v>
          </cell>
          <cell r="L64" t="str">
            <v>Llicències Urbanístiques</v>
          </cell>
        </row>
        <row r="65">
          <cell r="A65" t="str">
            <v>TBG/2026/133</v>
          </cell>
          <cell r="B65" t="str">
            <v>GARCIA  BURGUES, ELENA 46820686T</v>
          </cell>
          <cell r="C65" t="str">
            <v>c. Santa Margarida, Nº25, 01 02 CP 08297 - CASTELLGALÍ - BARCELONA</v>
          </cell>
          <cell r="D65" t="str">
            <v>Sol·licitud d&amp;#39;accés a informació a RRHH:  exàmens de processos d'oposicions de C1 Administratiu i de  Tècnic Auxiliar d'Informador-Tramitador C1</v>
          </cell>
          <cell r="E65">
            <v>46058</v>
          </cell>
          <cell r="F65" t="str">
            <v>Sol·licitud d'accés a informació a RRHH:  exàmens de processos d'oposicions de C1 Administratiu i de  Tècnic Auxiliar d'Informador-Tramitador C1</v>
          </cell>
          <cell r="G65" t="str">
            <v>46820686T</v>
          </cell>
          <cell r="H65" t="str">
            <v>4</v>
          </cell>
          <cell r="I65" t="str">
            <v>Particular</v>
          </cell>
          <cell r="J65" t="str">
            <v>Sol·licitud d'accés a informació a RRHH</v>
          </cell>
          <cell r="K65" t="str">
            <v xml:space="preserve"> RRHH</v>
          </cell>
          <cell r="L65" t="str">
            <v>Recursos Humans</v>
          </cell>
        </row>
        <row r="66">
          <cell r="A66" t="str">
            <v>TBG/2026/132</v>
          </cell>
          <cell r="B66" t="str">
            <v>VILARDELL  MURILLO, JORGE 34757592S</v>
          </cell>
          <cell r="C66" t="str">
            <v>c. Batllevell, Nº 49, 6è 3a  CP 08208 - SABADELL - BARCELONA</v>
          </cell>
          <cell r="D66" t="str">
            <v>Sol·licitud d&amp;#39;accés a informació a LLU: plànol d'ubicació c. Canonge Joncar, 7-9, pàrquing número 7</v>
          </cell>
          <cell r="E66">
            <v>46058</v>
          </cell>
          <cell r="F66" t="str">
            <v>Sol·licitud d'accés a informació a LLU: plànol d'ubicació c. Canonge Joncar, 7-9, pàrquing número 7</v>
          </cell>
          <cell r="G66" t="str">
            <v>34757592S</v>
          </cell>
          <cell r="H66" t="str">
            <v>3</v>
          </cell>
          <cell r="I66" t="str">
            <v>Particular</v>
          </cell>
          <cell r="J66" t="str">
            <v>Sol·licitud d'accés a informació a LLU:</v>
          </cell>
          <cell r="K66" t="str">
            <v xml:space="preserve"> LLU:</v>
          </cell>
          <cell r="L66" t="str">
            <v>Llicències Urbanístiques</v>
          </cell>
        </row>
        <row r="67">
          <cell r="A67" t="str">
            <v>TBG/2026/131</v>
          </cell>
          <cell r="B67" t="str">
            <v>PERICH  RAMONEDA, ANNA 47158194Y</v>
          </cell>
          <cell r="C67" t="str">
            <v>c. Ausiàs Marc, Nº 46, C 1r 3a  CP 08205 - SABADELL - BARCELONA</v>
          </cell>
          <cell r="D67" t="str">
            <v>Sol·licitud d&amp;#39;accés a  informació a RRHH:  proves passades d'oposicions de tècnica superior difusora conservadora Grup A1.</v>
          </cell>
          <cell r="E67">
            <v>46058</v>
          </cell>
          <cell r="F67" t="str">
            <v>Sol·licitud d'accés a  informació a RRHH:  proves passades d'oposicions de tècnica superior difusora conservadora Grup A1.</v>
          </cell>
          <cell r="G67" t="str">
            <v>47158194Y</v>
          </cell>
          <cell r="H67" t="str">
            <v>4</v>
          </cell>
          <cell r="I67" t="str">
            <v>Particular</v>
          </cell>
          <cell r="J67" t="str">
            <v>Sol·licitud d'accés a  informació a RRH</v>
          </cell>
          <cell r="K67" t="str">
            <v>a RRH</v>
          </cell>
          <cell r="L67" t="str">
            <v>Ocupació de la Via Pública</v>
          </cell>
        </row>
        <row r="68">
          <cell r="A68" t="str">
            <v>TBG/2026/130</v>
          </cell>
          <cell r="B68" t="str">
            <v>MARTIN  RUIZ, JESUS MIGUEL 75171880Z</v>
          </cell>
          <cell r="C68" t="str">
            <v>5 Rambla, Nº 172, B 2n 1a  CP 08201 - SABADELL - BARCELONA</v>
          </cell>
          <cell r="D68" t="str">
            <v>Sol·licitud d&amp;#39;accés a  informació a RRHH: exàmens teòrics i pràctics  A1  tècnic/a superior salut pública.</v>
          </cell>
          <cell r="E68">
            <v>46058</v>
          </cell>
          <cell r="F68" t="str">
            <v>Sol·licitud d'accés a  informació a RRHH: exàmens teòrics i pràctics  A1  tècnic/a superior salut pública.</v>
          </cell>
          <cell r="G68" t="str">
            <v>75171880Z</v>
          </cell>
          <cell r="H68" t="str">
            <v>7</v>
          </cell>
          <cell r="I68" t="str">
            <v>Particular</v>
          </cell>
          <cell r="J68" t="str">
            <v>Sol·licitud d'accés a  informació a RRH</v>
          </cell>
          <cell r="K68" t="str">
            <v>a RRH</v>
          </cell>
          <cell r="L68" t="str">
            <v>Ocupació de la Via Pública</v>
          </cell>
        </row>
        <row r="69">
          <cell r="A69" t="str">
            <v>TBG/2026/129</v>
          </cell>
          <cell r="B69" t="str">
            <v>PUJADAS  CARRERAS, ALEIX 47174283H</v>
          </cell>
          <cell r="C69" t="str">
            <v>c. Sol, Nº198, 14 2n 2a CP 08201 - SABADELL - BARCELONA</v>
          </cell>
          <cell r="D69" t="str">
            <v>Sol·licitud d&amp;#39;accés a informació a LLU/LLACT: c. de Pau Claris, 166 /  Rambla d'Ibèria, 131 /  Rambla d'Ibèria, 139 (Taller Fontanet)</v>
          </cell>
          <cell r="E69">
            <v>46058</v>
          </cell>
          <cell r="F69" t="str">
            <v>Sol·licitud d'accés a informació a LLU/LLACT: c. de Pau Claris, 166 /  Rambla d'Ibèria, 131 /  Rambla d'Ibèria, 139 (Taller Fontanet)</v>
          </cell>
          <cell r="G69" t="str">
            <v>47174283H</v>
          </cell>
          <cell r="H69" t="str">
            <v>4</v>
          </cell>
          <cell r="I69" t="str">
            <v>Particular</v>
          </cell>
          <cell r="J69" t="str">
            <v>Sol·licitud d'accés a informació a LLU/</v>
          </cell>
          <cell r="K69" t="str">
            <v xml:space="preserve"> LLU/</v>
          </cell>
          <cell r="L69" t="str">
            <v>Llicències Urbanístiques</v>
          </cell>
        </row>
        <row r="70">
          <cell r="A70" t="str">
            <v>TBG/2026/128</v>
          </cell>
          <cell r="B70" t="str">
            <v>HERRERA  SIMON, JOSE 44987396V</v>
          </cell>
          <cell r="C70" t="str">
            <v>rda. Europa, Nº525, 5è 1a CP 08206 - SABADELL - BARCELONA</v>
          </cell>
          <cell r="D70" t="str">
            <v>Sol·licitud d&amp;#39;accés a informaicó a AHS/LLU:  c. Tetuan 103 construit l'any 2000, i c. Turull 55-57  construit l'any 2009.</v>
          </cell>
          <cell r="E70">
            <v>46057</v>
          </cell>
          <cell r="F70" t="str">
            <v>Sol·licitud d'accés a informaicó a AHS/LLU:  c. Tetuan 103 construit l'any 2000, i c. Turull 55-57  construit l'any 2009.</v>
          </cell>
          <cell r="G70" t="str">
            <v>44987396V</v>
          </cell>
          <cell r="H70" t="str">
            <v>4</v>
          </cell>
          <cell r="I70" t="str">
            <v>Particular</v>
          </cell>
          <cell r="J70" t="str">
            <v>Sol·licitud d'accés a informaicó a AHS/</v>
          </cell>
          <cell r="K70" t="str">
            <v xml:space="preserve"> AHS/</v>
          </cell>
          <cell r="L70" t="str">
            <v>Arxiu Històric de Sabadell</v>
          </cell>
        </row>
        <row r="71">
          <cell r="A71" t="str">
            <v>TBG/2026/127</v>
          </cell>
          <cell r="B71" t="str">
            <v>BALCELLS  ESPONERA, EDUARD 47909766F</v>
          </cell>
          <cell r="C71" t="str">
            <v>c. Vallseca, Nº132, 2n 02 CP 08195 - SANT CUGAT DEL VALLÈS - BARCELONA</v>
          </cell>
          <cell r="D71" t="str">
            <v>Sol·licitud d&amp;#39;accés a informació a AHS:  Plaça de l'Assemblea de Catalunya  6.</v>
          </cell>
          <cell r="E71">
            <v>46057</v>
          </cell>
          <cell r="F71" t="str">
            <v>Sol·licitud d'accés a informació a AHS:  Plaça de l'Assemblea de Catalunya  6.</v>
          </cell>
          <cell r="G71" t="str">
            <v>47909766F</v>
          </cell>
          <cell r="H71" t="str">
            <v>4</v>
          </cell>
          <cell r="I71" t="str">
            <v>Particular</v>
          </cell>
          <cell r="J71" t="str">
            <v>Sol·licitud d'accés a informació a AHS:</v>
          </cell>
          <cell r="K71" t="str">
            <v xml:space="preserve"> AHS:</v>
          </cell>
          <cell r="L71" t="str">
            <v>Arxiu Històric de Sabadell</v>
          </cell>
        </row>
        <row r="72">
          <cell r="A72" t="str">
            <v>TBG/2026/126</v>
          </cell>
          <cell r="B72" t="str">
            <v>TREVIÑO  ESCOLA, JOSEP 33867699S</v>
          </cell>
          <cell r="C72" t="str">
            <v>via Sant Oleguer, Nº7, 4t 02 CP 08210 - BARBERÀ DEL VALLÈS - BARCELONA</v>
          </cell>
          <cell r="D72" t="str">
            <v>Sol·licitud d&amp;#39;accés a informació a AHS: pça Llívia 4</v>
          </cell>
          <cell r="E72">
            <v>46057</v>
          </cell>
          <cell r="F72" t="str">
            <v>Sol·licitud d'accés a informació a AHS: pça Llívia 4</v>
          </cell>
          <cell r="G72" t="str">
            <v>33867699S</v>
          </cell>
          <cell r="H72" t="str">
            <v>3</v>
          </cell>
          <cell r="I72" t="str">
            <v>Particular</v>
          </cell>
          <cell r="J72" t="str">
            <v>Sol·licitud d'accés a informació a AHS:</v>
          </cell>
          <cell r="K72" t="str">
            <v xml:space="preserve"> AHS:</v>
          </cell>
          <cell r="L72" t="str">
            <v>Arxiu Històric de Sabadell</v>
          </cell>
        </row>
        <row r="73">
          <cell r="A73" t="str">
            <v>TBG/2026/125</v>
          </cell>
          <cell r="B73" t="str">
            <v>LOPEZ  CARRIAZO, SUSANA 46806667B</v>
          </cell>
          <cell r="C73" t="str">
            <v>c. Magí Colet, Nº23-0 ,      Bxs CP 08204 SABADELL - BARCELONA</v>
          </cell>
          <cell r="D73" t="str">
            <v>Sol·licitud d&amp;#39;accés a informació a LLU: c. Magí Colet 23</v>
          </cell>
          <cell r="E73">
            <v>46057</v>
          </cell>
          <cell r="F73" t="str">
            <v>Sol·licitud d'accés a informació a LLU: c. Magí Colet 23</v>
          </cell>
          <cell r="G73" t="str">
            <v>46806667B</v>
          </cell>
          <cell r="H73" t="str">
            <v>4</v>
          </cell>
          <cell r="I73" t="str">
            <v>Particular</v>
          </cell>
          <cell r="J73" t="str">
            <v>Sol·licitud d'accés a informació a LLU:</v>
          </cell>
          <cell r="K73" t="str">
            <v xml:space="preserve"> LLU:</v>
          </cell>
          <cell r="L73" t="str">
            <v>Llicències Urbanístiques</v>
          </cell>
        </row>
        <row r="74">
          <cell r="A74" t="str">
            <v>TBG/2026/124</v>
          </cell>
          <cell r="B74" t="str">
            <v>BERNAL  TOME, RAQUEL 47156220X</v>
          </cell>
          <cell r="C74" t="str">
            <v>c. Magí Colet, Nº 25 CP 08204 - SABADELL - BARCELONA</v>
          </cell>
          <cell r="D74" t="str">
            <v>Sol·licitud d&amp;#39;accés a informació a LLU: c. Magí Colet 25</v>
          </cell>
          <cell r="E74">
            <v>46057</v>
          </cell>
          <cell r="F74" t="str">
            <v>Sol·licitud d'accés a informació a LLU: c. Magí Colet 25</v>
          </cell>
          <cell r="G74" t="str">
            <v>47156220X</v>
          </cell>
          <cell r="H74" t="str">
            <v>4</v>
          </cell>
          <cell r="I74" t="str">
            <v>Particular</v>
          </cell>
          <cell r="J74" t="str">
            <v>Sol·licitud d'accés a informació a LLU:</v>
          </cell>
          <cell r="K74" t="str">
            <v xml:space="preserve"> LLU:</v>
          </cell>
          <cell r="L74" t="str">
            <v>Llicències Urbanístiques</v>
          </cell>
        </row>
        <row r="75">
          <cell r="A75" t="str">
            <v>TBG/2026/123</v>
          </cell>
          <cell r="B75" t="str">
            <v>VIÑE  MOTA, FLORA 44997765J</v>
          </cell>
          <cell r="C75" t="str">
            <v>c. Tenerife, Nº30, 0,000 1r CP 08205 - SABADELL - BARCELONA</v>
          </cell>
          <cell r="D75" t="str">
            <v>Sol·licitud d&amp;#39;accés a informació a LLU: c. Tenerife 30</v>
          </cell>
          <cell r="E75">
            <v>46057</v>
          </cell>
          <cell r="F75" t="str">
            <v>Sol·licitud d'accés a informació a LLU: c. Tenerife 30</v>
          </cell>
          <cell r="G75" t="str">
            <v>44997765J</v>
          </cell>
          <cell r="H75" t="str">
            <v>4</v>
          </cell>
          <cell r="I75" t="str">
            <v>Particular</v>
          </cell>
          <cell r="J75" t="str">
            <v>Sol·licitud d'accés a informació a LLU:</v>
          </cell>
          <cell r="K75" t="str">
            <v xml:space="preserve"> LLU:</v>
          </cell>
          <cell r="L75" t="str">
            <v>Llicències Urbanístiques</v>
          </cell>
        </row>
        <row r="76">
          <cell r="A76" t="str">
            <v>TBG/2026/122</v>
          </cell>
          <cell r="B76" t="str">
            <v>URBANTREE PARTNERS  SL   B44647873</v>
          </cell>
          <cell r="C76" t="str">
            <v>via Augusta, Nº132-0 ,     4t 2a CP 08174 SANT CUGAT DEL VALLÈS - BARCELONA</v>
          </cell>
          <cell r="D76" t="str">
            <v>Sol·licitud d&amp;#39;accés a informació a COMERÇ: «Pla de reactivació dels mercats no sedentaris de Sabadell 2023».</v>
          </cell>
          <cell r="E76">
            <v>46057</v>
          </cell>
          <cell r="F76" t="str">
            <v>Sol·licitud d'accés a informació a COMERÇ: «Pla de reactivació dels mercats no sedentaris de Sabadell 2023».</v>
          </cell>
          <cell r="G76" t="str">
            <v>B44647873</v>
          </cell>
          <cell r="H76" t="str">
            <v>B</v>
          </cell>
          <cell r="I76" t="str">
            <v>Empresa</v>
          </cell>
          <cell r="J76" t="str">
            <v>Sol·licitud d'accés a informació a COME</v>
          </cell>
          <cell r="K76" t="str">
            <v xml:space="preserve"> COME</v>
          </cell>
          <cell r="L76" t="str">
            <v>Arxiu Històric de Sabadell</v>
          </cell>
        </row>
        <row r="77">
          <cell r="A77" t="str">
            <v>TBG/2026/121</v>
          </cell>
          <cell r="B77" t="str">
            <v>GRANADOS  SERRANO, MANUEL 39044077J</v>
          </cell>
          <cell r="C77" t="str">
            <v>c. Aneto, Nº 12 CP 08210 - BARBERÀ DEL VALLÈS - BARCELONA</v>
          </cell>
          <cell r="D77" t="str">
            <v>Sol·licitud d&amp;#39;accés a informació a AHS:  c. Leovigild, 10  exp. 1983LVMJ03938</v>
          </cell>
          <cell r="E77">
            <v>46057</v>
          </cell>
          <cell r="F77" t="str">
            <v>Sol·licitud d'accés a informació a AHS:  c. Leovigild, 10  exp. 1983LVMJ03938</v>
          </cell>
          <cell r="G77" t="str">
            <v>39044077J</v>
          </cell>
          <cell r="H77" t="str">
            <v>3</v>
          </cell>
          <cell r="I77" t="str">
            <v>Particular</v>
          </cell>
          <cell r="J77" t="str">
            <v>Sol·licitud d'accés a informació a AHS:</v>
          </cell>
          <cell r="K77" t="str">
            <v xml:space="preserve"> AHS:</v>
          </cell>
          <cell r="L77" t="str">
            <v>Arxiu Històric de Sabadell</v>
          </cell>
        </row>
        <row r="78">
          <cell r="A78" t="str">
            <v>TBG/2026/120</v>
          </cell>
          <cell r="B78" t="str">
            <v>ATIENZA  NOVILLO, JAVIER 47157548G</v>
          </cell>
          <cell r="C78" t="str">
            <v>av. Onze de Setembre, Nº 11, Bxs CP 08208 - SABADELL - BARCELONA</v>
          </cell>
          <cell r="D78" t="str">
            <v>Sol·licitud  d&amp;#39;accés a informació a AHS/LLU  avda. Onze de Setembre, 11.</v>
          </cell>
          <cell r="E78">
            <v>46057</v>
          </cell>
          <cell r="F78" t="str">
            <v>Sol·licitud d'accés a informació a AHS/LLU  avda. Onze de Setembre, 11.</v>
          </cell>
          <cell r="G78" t="str">
            <v>47157548G</v>
          </cell>
          <cell r="H78" t="str">
            <v>4</v>
          </cell>
          <cell r="I78" t="str">
            <v>Particular</v>
          </cell>
          <cell r="J78" t="str">
            <v>Sol·licitud d'accés a informació a AHS/</v>
          </cell>
          <cell r="K78" t="str">
            <v xml:space="preserve"> AHS/</v>
          </cell>
          <cell r="L78" t="str">
            <v>Arxiu Històric de Sabadell</v>
          </cell>
        </row>
        <row r="79">
          <cell r="A79" t="str">
            <v>TBG/2026/119</v>
          </cell>
          <cell r="B79" t="str">
            <v>OLIVA  ALSINA, JOAN 47151738J</v>
          </cell>
          <cell r="C79" t="str">
            <v>c. Marquès de Comillas, Nº87, L0 0B CP 08202 - SABADELL - BARCELONA</v>
          </cell>
          <cell r="D79" t="str">
            <v>Sol·licitud d&amp;#39;accés a informació a AHS: c. Doctor Crehueras 23-29 cantonada c. Ferran Casablanques 5-7</v>
          </cell>
          <cell r="E79">
            <v>46057</v>
          </cell>
          <cell r="F79" t="str">
            <v>Sol·licitud d'accés a informació a AHS: c. Doctor Crehueras 23-29 cantonada c. Ferran Casablanques 5-7</v>
          </cell>
          <cell r="G79" t="str">
            <v>47151738J</v>
          </cell>
          <cell r="H79" t="str">
            <v>4</v>
          </cell>
          <cell r="I79" t="str">
            <v>Particular</v>
          </cell>
          <cell r="J79" t="str">
            <v>Sol·licitud d'accés a informació a AHS:</v>
          </cell>
          <cell r="K79" t="str">
            <v xml:space="preserve"> AHS:</v>
          </cell>
          <cell r="L79" t="str">
            <v>Arxiu Històric de Sabadell</v>
          </cell>
        </row>
        <row r="80">
          <cell r="A80" t="str">
            <v>TBG/2026/118</v>
          </cell>
          <cell r="B80" t="str">
            <v>GENE  CARREÑO, DOLORES 33886448L</v>
          </cell>
          <cell r="C80" t="str">
            <v>c. Brujas, Nº 29, 2n 1a  CP 08202 - SABADELL - BARCELONA</v>
          </cell>
          <cell r="D80" t="str">
            <v>Sol·licitud d&amp;#39;accés a informació a AHS: c. c. Brujas 29-33</v>
          </cell>
          <cell r="E80">
            <v>46056</v>
          </cell>
          <cell r="F80" t="str">
            <v>Sol·licitud d'accés a informació a AHS: c. c. Brujas 29-33</v>
          </cell>
          <cell r="G80" t="str">
            <v>33886448L</v>
          </cell>
          <cell r="H80" t="str">
            <v>3</v>
          </cell>
          <cell r="I80" t="str">
            <v>Particular</v>
          </cell>
          <cell r="J80" t="str">
            <v>Sol·licitud d'accés a informació a AHS:</v>
          </cell>
          <cell r="K80" t="str">
            <v xml:space="preserve"> AHS:</v>
          </cell>
          <cell r="L80" t="str">
            <v>Arxiu Històric de Sabadell</v>
          </cell>
        </row>
        <row r="81">
          <cell r="A81" t="str">
            <v>TBG/2026/117</v>
          </cell>
          <cell r="B81" t="str">
            <v>GUARCH  GARCIA, GEMMA 47154759K</v>
          </cell>
          <cell r="C81" t="str">
            <v>c. Santiga, Nº 6, 2n 1a  CP 08203 - SABADELL - BARCELONA</v>
          </cell>
          <cell r="D81" t="str">
            <v>Sol·licitud d&amp;#39;accés a informació a AHS: c. Santiga número 6-8, 2n 1ª</v>
          </cell>
          <cell r="E81">
            <v>46056</v>
          </cell>
          <cell r="F81" t="str">
            <v>Sol·licitud d'accés a informació a AHS: c. Santiga número 6-8, 2n 1ª</v>
          </cell>
          <cell r="G81" t="str">
            <v>47154759K</v>
          </cell>
          <cell r="H81" t="str">
            <v>4</v>
          </cell>
          <cell r="I81" t="str">
            <v>Particular</v>
          </cell>
          <cell r="J81" t="str">
            <v>Sol·licitud d'accés a informació a AHS:</v>
          </cell>
          <cell r="K81" t="str">
            <v xml:space="preserve"> AHS:</v>
          </cell>
          <cell r="L81" t="str">
            <v>Arxiu Històric de Sabadell</v>
          </cell>
        </row>
        <row r="82">
          <cell r="A82" t="str">
            <v>TBG/2026/116</v>
          </cell>
          <cell r="B82" t="str">
            <v>TORRES  SEGURA, JUAN EUGENIO 39024636F</v>
          </cell>
          <cell r="C82" t="str">
            <v>rbla. rambla, Nº9, - CP 08202 - SABADELL - BARCELONA</v>
          </cell>
          <cell r="D82" t="str">
            <v>Sol·licitud d&amp;#39;accés a informació a AHS: c. Vila Cinca 117</v>
          </cell>
          <cell r="E82">
            <v>46056</v>
          </cell>
          <cell r="F82" t="str">
            <v>Sol·licitud d'accés a informació a AHS: c. Vila Cinca 117</v>
          </cell>
          <cell r="G82" t="str">
            <v>39024636F</v>
          </cell>
          <cell r="H82" t="str">
            <v>3</v>
          </cell>
          <cell r="I82" t="str">
            <v>Particular</v>
          </cell>
          <cell r="J82" t="str">
            <v>Sol·licitud d'accés a informació a AHS:</v>
          </cell>
          <cell r="K82" t="str">
            <v xml:space="preserve"> AHS:</v>
          </cell>
          <cell r="L82" t="str">
            <v>Arxiu Històric de Sabadell</v>
          </cell>
        </row>
        <row r="83">
          <cell r="A83" t="str">
            <v>TBG/2026/115</v>
          </cell>
          <cell r="B83" t="str">
            <v>FONT  GOMEZ, SUSANA 40984923G</v>
          </cell>
          <cell r="C83" t="str">
            <v>c. Brutau, Nº27, L0 1 CP 08203 - SABADELL - BARCELONA</v>
          </cell>
          <cell r="D83" t="str">
            <v>Sol·licitud d&amp;#39;accés a informació a AHS: c. Buxeda 55</v>
          </cell>
          <cell r="E83">
            <v>46056</v>
          </cell>
          <cell r="F83" t="str">
            <v>Sol·licitud d'accés a informació a AHS: c. Buxeda 55</v>
          </cell>
          <cell r="G83" t="str">
            <v>40984923G</v>
          </cell>
          <cell r="H83" t="str">
            <v>4</v>
          </cell>
          <cell r="I83" t="str">
            <v>Particular</v>
          </cell>
          <cell r="J83" t="str">
            <v>Sol·licitud d'accés a informació a AHS:</v>
          </cell>
          <cell r="K83" t="str">
            <v xml:space="preserve"> AHS:</v>
          </cell>
          <cell r="L83" t="str">
            <v>Arxiu Històric de Sabadell</v>
          </cell>
        </row>
        <row r="84">
          <cell r="A84" t="str">
            <v>TBG/2026/114</v>
          </cell>
          <cell r="B84" t="str">
            <v>TINTO  SELVI, POL 44983111X</v>
          </cell>
          <cell r="C84" t="str">
            <v>c. Sant Antoni, Nº27, 01 01 CP 08202 - SABADELL - BARCELONA</v>
          </cell>
          <cell r="D84" t="str">
            <v>Sol·licitud d&amp;#39;accés a informació a AHS/LLU: Ronda d'Orient  48</v>
          </cell>
          <cell r="E84">
            <v>46056</v>
          </cell>
          <cell r="F84" t="str">
            <v>Sol·licitud d'accés a informació a AHS/LLU: Ronda d'Orient  48</v>
          </cell>
          <cell r="G84" t="str">
            <v>44983111X</v>
          </cell>
          <cell r="H84" t="str">
            <v>4</v>
          </cell>
          <cell r="I84" t="str">
            <v>Particular</v>
          </cell>
          <cell r="J84" t="str">
            <v>Sol·licitud d'accés a informació a AHS/</v>
          </cell>
          <cell r="K84" t="str">
            <v xml:space="preserve"> AHS/</v>
          </cell>
          <cell r="L84" t="str">
            <v>Arxiu Històric de Sabadell</v>
          </cell>
        </row>
        <row r="85">
          <cell r="A85" t="str">
            <v>TBG/2026/113</v>
          </cell>
          <cell r="B85" t="str">
            <v>FONT  GOMEZ, SUSANA 40984923G</v>
          </cell>
          <cell r="C85" t="str">
            <v>c. Brutau, Nº27, L0 1 CP 08203 - SABADELL - BARCELONA</v>
          </cell>
          <cell r="D85" t="str">
            <v>Sol·licitud d&amp;#39;accés a informació a AHS: c. Font Nova 49</v>
          </cell>
          <cell r="E85">
            <v>46056</v>
          </cell>
          <cell r="F85" t="str">
            <v>Sol·licitud d'accés a informació a AHS: c. Font Nova 49</v>
          </cell>
          <cell r="G85" t="str">
            <v>40984923G</v>
          </cell>
          <cell r="H85" t="str">
            <v>4</v>
          </cell>
          <cell r="I85" t="str">
            <v>Particular</v>
          </cell>
          <cell r="J85" t="str">
            <v>Sol·licitud d'accés a informació a AHS:</v>
          </cell>
          <cell r="K85" t="str">
            <v xml:space="preserve"> AHS:</v>
          </cell>
          <cell r="L85" t="str">
            <v>Arxiu Històric de Sabadell</v>
          </cell>
        </row>
        <row r="86">
          <cell r="A86" t="str">
            <v>TBG/2026/112</v>
          </cell>
          <cell r="B86" t="str">
            <v>BERTRAN  MILIA, JOSEP 46711985C</v>
          </cell>
          <cell r="D86" t="str">
            <v>Sol·licitud d&amp;#39;accés a informació a AHS:  Passatge de Can Feu 14B-20, anterior llicència Ben Net Centre Neteges SA.</v>
          </cell>
          <cell r="E86">
            <v>46056</v>
          </cell>
          <cell r="F86" t="str">
            <v>Sol·licitud d'accés a informació a AHS:  Passatge de Can Feu 14B-20, anterior llicència Ben Net Centre Neteges SA.</v>
          </cell>
          <cell r="G86" t="str">
            <v>46711985C</v>
          </cell>
          <cell r="H86" t="str">
            <v>4</v>
          </cell>
          <cell r="I86" t="str">
            <v>Particular</v>
          </cell>
          <cell r="J86" t="str">
            <v>Sol·licitud d'accés a informació a AHS:</v>
          </cell>
          <cell r="K86" t="str">
            <v xml:space="preserve"> AHS:</v>
          </cell>
          <cell r="L86" t="str">
            <v>Arxiu Històric de Sabadell</v>
          </cell>
        </row>
        <row r="87">
          <cell r="A87" t="str">
            <v>TBG/2026/111</v>
          </cell>
          <cell r="B87" t="str">
            <v>RESIDENCIAS ASISTENCIALES S L   B60331451</v>
          </cell>
          <cell r="C87" t="str">
            <v>c. Riego, Nº52 CP 08202 - SABADELL - BARCELONA</v>
          </cell>
          <cell r="D87" t="str">
            <v xml:space="preserve">Sol·licitud d&amp;#39;accés a informació a AHS/LLU: certificats de final d'obra amb número 2009LLMJ0063 I 3663/00 de l'adreça c.Riego, 52 </v>
          </cell>
          <cell r="E87">
            <v>46056</v>
          </cell>
          <cell r="F87" t="str">
            <v xml:space="preserve">Sol·licitud d'accés a informació a AHS/LLU: certificats de final d'obra amb número 2009LLMJ0063 I 3663/00 de l'adreça c.Riego, 52 </v>
          </cell>
          <cell r="G87" t="str">
            <v>B60331451</v>
          </cell>
          <cell r="H87" t="str">
            <v>B</v>
          </cell>
          <cell r="I87" t="str">
            <v>Empresa</v>
          </cell>
          <cell r="J87" t="str">
            <v>Sol·licitud d'accés a informació a AHS/</v>
          </cell>
          <cell r="K87" t="str">
            <v xml:space="preserve"> AHS/</v>
          </cell>
          <cell r="L87" t="str">
            <v>Arxiu Històric de Sabadell</v>
          </cell>
        </row>
        <row r="88">
          <cell r="A88" t="str">
            <v>TBG/2026/110</v>
          </cell>
          <cell r="B88" t="str">
            <v>GIL  CAMPS, RICARD 44982797H</v>
          </cell>
          <cell r="C88" t="str">
            <v>av. Francesc Macià, Nº30, A A 8è 2 CP 08208 - SABADELL - BARCELONA</v>
          </cell>
          <cell r="D88" t="str">
            <v>Sol·licitud d&amp;#39;accés a informació a RRHH:  examen i criteris de correcció  codi de convocatòria COTLLA2142223 en el marc d'Ocupació de Via Pública.</v>
          </cell>
          <cell r="E88">
            <v>46056</v>
          </cell>
          <cell r="F88" t="str">
            <v>Sol·licitud d'accés a informació a RRHH:  examen i criteris de correcció  codi de convocatòria COTLLA2142223 en el marc d'Ocupació de Via Pública.</v>
          </cell>
          <cell r="G88" t="str">
            <v>44982797H</v>
          </cell>
          <cell r="H88" t="str">
            <v>4</v>
          </cell>
          <cell r="I88" t="str">
            <v>Particular</v>
          </cell>
          <cell r="J88" t="str">
            <v>Sol·licitud d'accés a informació a RRHH</v>
          </cell>
          <cell r="K88" t="str">
            <v xml:space="preserve"> RRHH</v>
          </cell>
          <cell r="L88" t="str">
            <v>Ocupació de la Via Pública</v>
          </cell>
        </row>
        <row r="89">
          <cell r="A89" t="str">
            <v>TBG/2026/109</v>
          </cell>
          <cell r="B89" t="str">
            <v>MIRO SURROCA, JORDI 52211729G</v>
          </cell>
          <cell r="C89" t="str">
            <v>pl. Vila, Nº3 CP 08800 - VILANOVA I LA GELTRÚ - BARCELONA</v>
          </cell>
          <cell r="D89" t="str">
            <v>Sol·licitud d&amp;#39;accés a informació a LLACT: c. de Can Pobla, 8 i 10 i  c.  Can Lletget, 9,</v>
          </cell>
          <cell r="E89">
            <v>46056</v>
          </cell>
          <cell r="F89" t="str">
            <v>Sol·licitud d'accés a informació a LLACT: c. de Can Pobla, 8 i 10 i  c.  Can Lletget, 9,</v>
          </cell>
          <cell r="G89" t="str">
            <v>52211729G</v>
          </cell>
          <cell r="H89" t="str">
            <v>5</v>
          </cell>
          <cell r="I89" t="str">
            <v>Particular</v>
          </cell>
          <cell r="J89" t="str">
            <v>Sol·licitud d'accés a informació a LLAC</v>
          </cell>
          <cell r="K89" t="str">
            <v xml:space="preserve"> LLAC</v>
          </cell>
          <cell r="L89" t="str">
            <v>Llicències d'Activitats</v>
          </cell>
        </row>
        <row r="90">
          <cell r="A90" t="str">
            <v>TBG/2026/108</v>
          </cell>
          <cell r="B90" t="str">
            <v>MUÑOZ  MESA, AGUSTIN 74971954G</v>
          </cell>
          <cell r="C90" t="str">
            <v>rda. Bellesguard, Nº 44, 5è 3a  CP 08203 - SABADELL - BARCELONA</v>
          </cell>
          <cell r="D90" t="str">
            <v>Sol·licitud d&amp;#39;accés a informació a AHS:  llicència 1983/LVAC 01967  Bar Restaurant de la Ronda Bellesguard 44</v>
          </cell>
          <cell r="E90">
            <v>46056</v>
          </cell>
          <cell r="F90" t="str">
            <v>Sol·licitud d'accés a informació a AHS:  llicència 1983/LVAC 01967  Bar Restaurant de la Ronda Bellesguard 44</v>
          </cell>
          <cell r="G90" t="str">
            <v>74971954G</v>
          </cell>
          <cell r="H90" t="str">
            <v>7</v>
          </cell>
          <cell r="I90" t="str">
            <v>Particular</v>
          </cell>
          <cell r="J90" t="str">
            <v>Sol·licitud d'accés a informació a AHS:</v>
          </cell>
          <cell r="K90" t="str">
            <v xml:space="preserve"> AHS:</v>
          </cell>
          <cell r="L90" t="str">
            <v>Arxiu Històric de Sabadell</v>
          </cell>
        </row>
        <row r="91">
          <cell r="A91" t="str">
            <v>TBG/2026/107</v>
          </cell>
          <cell r="B91" t="str">
            <v>TORRES  BALSALOBRE, FRANCISCO 46807985H</v>
          </cell>
          <cell r="C91" t="str">
            <v>c. Fuerteventura, Nº 62, 3r 2a  CP 08205 - SABADELL - BARCELONA</v>
          </cell>
          <cell r="D91" t="str">
            <v>Sol·licitud d&amp;#39;accés a informació a AHS: c.  dels Reis Catòlics  25</v>
          </cell>
          <cell r="E91">
            <v>46055</v>
          </cell>
          <cell r="F91" t="str">
            <v>Sol·licitud d'accés a informació a AHS: c.  dels Reis Catòlics  25</v>
          </cell>
          <cell r="G91" t="str">
            <v>46807985H</v>
          </cell>
          <cell r="H91" t="str">
            <v>4</v>
          </cell>
          <cell r="I91" t="str">
            <v>Particular</v>
          </cell>
          <cell r="J91" t="str">
            <v>Sol·licitud d'accés a informació a AHS:</v>
          </cell>
          <cell r="K91" t="str">
            <v xml:space="preserve"> AHS:</v>
          </cell>
          <cell r="L91" t="str">
            <v>Arxiu Històric de Sabadell</v>
          </cell>
        </row>
        <row r="92">
          <cell r="A92" t="str">
            <v>TBG/2026/106</v>
          </cell>
          <cell r="B92" t="str">
            <v>BAYARRIARQUITECTES, S.L.P.   B67544700</v>
          </cell>
          <cell r="C92" t="str">
            <v>av. Diagonal, Nº337, B - CP 08037 - BARCELONA</v>
          </cell>
          <cell r="D92" t="str">
            <v>Sol·licitud d&amp;#39;accés a informació a AHS: avda.  Onze de Setembre11</v>
          </cell>
          <cell r="E92">
            <v>46055</v>
          </cell>
          <cell r="F92" t="str">
            <v>Sol·licitud d'accés a informació a AHS: avda.  Onze de Setembre11</v>
          </cell>
          <cell r="G92" t="str">
            <v>B67544700</v>
          </cell>
          <cell r="H92" t="str">
            <v>B</v>
          </cell>
          <cell r="I92" t="str">
            <v>Empresa</v>
          </cell>
          <cell r="J92" t="str">
            <v>Sol·licitud d'accés a informació a AHS:</v>
          </cell>
          <cell r="K92" t="str">
            <v xml:space="preserve"> AHS:</v>
          </cell>
          <cell r="L92" t="str">
            <v>Arxiu Històric de Sabadell</v>
          </cell>
        </row>
        <row r="93">
          <cell r="A93" t="str">
            <v>TBG/2026/105</v>
          </cell>
          <cell r="B93" t="str">
            <v>DOMINGO  MORROS, VICENÇ 33901456P</v>
          </cell>
          <cell r="C93" t="str">
            <v>c. Sant Maties, Nº94 CP 08208 - SABADELL - BARCELONA</v>
          </cell>
          <cell r="D93" t="str">
            <v>Sol·licitud d&amp;#39;accés a informació a AHS: c. Corneli Nepos 1</v>
          </cell>
          <cell r="E93">
            <v>46055</v>
          </cell>
          <cell r="F93" t="str">
            <v>Sol·licitud d'accés a informació a AHS: c. Corneli Nepos 1</v>
          </cell>
          <cell r="G93" t="str">
            <v>33901456P</v>
          </cell>
          <cell r="H93" t="str">
            <v>3</v>
          </cell>
          <cell r="I93" t="str">
            <v>Particular</v>
          </cell>
          <cell r="J93" t="str">
            <v>Sol·licitud d'accés a informació a AHS:</v>
          </cell>
          <cell r="K93" t="str">
            <v xml:space="preserve"> AHS:</v>
          </cell>
          <cell r="L93" t="str">
            <v>Arxiu Històric de Sabadell</v>
          </cell>
        </row>
        <row r="94">
          <cell r="A94" t="str">
            <v>TBG/2026/104</v>
          </cell>
          <cell r="B94" t="str">
            <v>GIL  GARCIA, M DOLORES 28498832S</v>
          </cell>
          <cell r="C94" t="str">
            <v>ptge. Togores, Nº 57, Bxs CP 08208 - SABADELL - BARCELONA</v>
          </cell>
          <cell r="D94" t="str">
            <v>Sol·licitud d&amp;#39;accés a informació a Serveis Generals: còpia de  l'expedient sancionador a l'empresa de neteja Serveo</v>
          </cell>
          <cell r="E94">
            <v>46055</v>
          </cell>
          <cell r="F94" t="str">
            <v>Sol·licitud d'accés a informació a Serveis Generals: còpia de  l'expedient sancionador a l'empresa de neteja Serveo</v>
          </cell>
          <cell r="G94" t="str">
            <v>28498832S</v>
          </cell>
          <cell r="H94" t="str">
            <v>2</v>
          </cell>
          <cell r="I94" t="str">
            <v>Particular</v>
          </cell>
          <cell r="J94" t="str">
            <v>Sol·licitud d'accés a informació a Serv</v>
          </cell>
          <cell r="K94" t="str">
            <v xml:space="preserve"> Serv</v>
          </cell>
          <cell r="L94" t="str">
            <v>Ocupació de la Via Pública</v>
          </cell>
        </row>
        <row r="95">
          <cell r="A95" t="str">
            <v>TBG/2026/103</v>
          </cell>
          <cell r="B95" t="str">
            <v>SALA  BARBANY, M ROSA 39022436S</v>
          </cell>
          <cell r="C95" t="str">
            <v>c. Doctor Puig, Nº 36, 3r CP 08202 - SABADELL - BARCELONA</v>
          </cell>
          <cell r="D95" t="str">
            <v>Sol·licitud  d&amp;#39;accés a informació a PAT: vista de l'expedient d'obres PAT/2025/122 referent als c. Buxeda, 184-184bis i c. Vergós, 14 - 16</v>
          </cell>
          <cell r="E95">
            <v>46052</v>
          </cell>
          <cell r="F95" t="str">
            <v>Sol·licitud d'accés a informació a PAT: vista de l'expedient d'obres PAT/2025/122 referent als c. Buxeda, 184-184bis i c. Vergós, 14 - 16</v>
          </cell>
          <cell r="G95" t="str">
            <v>39022436S</v>
          </cell>
          <cell r="H95" t="str">
            <v>3</v>
          </cell>
          <cell r="I95" t="str">
            <v>Particular</v>
          </cell>
          <cell r="J95" t="str">
            <v>Sol·licitud d'accés a informació a PAT:</v>
          </cell>
          <cell r="K95" t="str">
            <v xml:space="preserve"> PAT:</v>
          </cell>
          <cell r="L95" t="str">
            <v>Llicències Urbanístiques</v>
          </cell>
        </row>
        <row r="96">
          <cell r="A96" t="str">
            <v>TBG/2026/102</v>
          </cell>
          <cell r="B96" t="str">
            <v>TUDELA  MARTINEZ, ALBERT 33893966Q</v>
          </cell>
          <cell r="C96" t="str">
            <v>c. Mallorca, Nº1 CP 08205 - SABADELL - BARCELONA</v>
          </cell>
          <cell r="D96" t="str">
            <v>Sol·licitud d&amp;#39;accés a informació a AHS: ronda Navacerrada 71</v>
          </cell>
          <cell r="E96">
            <v>46052</v>
          </cell>
          <cell r="F96" t="str">
            <v>Sol·licitud d'accés a informació a AHS: ronda Navacerrada 71</v>
          </cell>
          <cell r="G96" t="str">
            <v>33893966Q</v>
          </cell>
          <cell r="H96" t="str">
            <v>3</v>
          </cell>
          <cell r="I96" t="str">
            <v>Particular</v>
          </cell>
          <cell r="J96" t="str">
            <v>Sol·licitud d'accés a informació a AHS:</v>
          </cell>
          <cell r="K96" t="str">
            <v xml:space="preserve"> AHS:</v>
          </cell>
          <cell r="L96" t="str">
            <v>Arxiu Històric de Sabadell</v>
          </cell>
        </row>
        <row r="97">
          <cell r="A97" t="str">
            <v>TBG/2026/101</v>
          </cell>
          <cell r="B97" t="str">
            <v>QUESADA  BERNAUS, ALODIA 47714945L</v>
          </cell>
          <cell r="C97" t="str">
            <v>c. Sallarès i Pla, Nº 206, 2n 1a  CP 08202 - SABADELL - BARCELONA</v>
          </cell>
          <cell r="D97" t="str">
            <v>Sol·licitud d&amp;#39;accés a informació a RRHH: proves ECOA10222, ECOA10522, ECOA10622 i ECOA10422</v>
          </cell>
          <cell r="E97">
            <v>46052</v>
          </cell>
          <cell r="F97" t="str">
            <v>Sol·licitud d'accés a informació a RRHH: proves ECOA10222, ECOA10522, ECOA10622 i ECOA10422</v>
          </cell>
          <cell r="G97" t="str">
            <v>47714945L</v>
          </cell>
          <cell r="H97" t="str">
            <v>4</v>
          </cell>
          <cell r="I97" t="str">
            <v>Particular</v>
          </cell>
          <cell r="J97" t="str">
            <v>Sol·licitud d'accés a informació a RRHH</v>
          </cell>
          <cell r="K97" t="str">
            <v xml:space="preserve"> RRHH</v>
          </cell>
          <cell r="L97" t="str">
            <v>Recursos Humans</v>
          </cell>
        </row>
        <row r="98">
          <cell r="A98" t="str">
            <v>TBG/2026/100</v>
          </cell>
          <cell r="B98" t="str">
            <v>ZAPIOLA ZAPIOLA, MERCEDES Y7676722A</v>
          </cell>
          <cell r="C98" t="str">
            <v>c. Aribau, Nº162, 3r E2 CP 08036 - BARCELONA</v>
          </cell>
          <cell r="D98" t="str">
            <v>Sol·licitud d&amp;#39;accés a informació a AHS: c. Ausiàs March  9 / c.  Rosales, 18, 20 i 22</v>
          </cell>
          <cell r="E98">
            <v>46052</v>
          </cell>
          <cell r="F98" t="str">
            <v>Sol·licitud d'accés a informació a AHS: c. Ausiàs March  9 / c.  Rosales, 18, 20 i 22</v>
          </cell>
          <cell r="G98" t="str">
            <v>Y7676722A</v>
          </cell>
          <cell r="H98" t="str">
            <v>Y</v>
          </cell>
          <cell r="I98" t="str">
            <v>Particular</v>
          </cell>
          <cell r="J98" t="str">
            <v>Sol·licitud d'accés a informació a AHS:</v>
          </cell>
          <cell r="K98" t="str">
            <v xml:space="preserve"> AHS:</v>
          </cell>
          <cell r="L98" t="str">
            <v>Arxiu Històric de Sabadell</v>
          </cell>
        </row>
        <row r="99">
          <cell r="A99" t="str">
            <v>TBG/2026/99</v>
          </cell>
          <cell r="B99" t="str">
            <v>BLAS  ROLDAN, ANTONI 45460252Q</v>
          </cell>
          <cell r="C99" t="str">
            <v>c. Sabadell, Nº49, - CP 08233 - VACARISSES - BARCELONA</v>
          </cell>
          <cell r="D99" t="str">
            <v>Sol·licitud d&amp;#39;accés a informació a AHS:  Expedient de llicencia d'activitat  9404879 a nom de ESPORTIU CASTELLARNAU SL, a la AV PAU, 52</v>
          </cell>
          <cell r="E99">
            <v>46052</v>
          </cell>
          <cell r="F99" t="str">
            <v>Sol·licitud d'accés a informació a AHS:  Expedient de llicencia d'activitat  9404879 a nom de ESPORTIU CASTELLARNAU SL, a la AV PAU, 52</v>
          </cell>
          <cell r="G99" t="str">
            <v>45460252Q</v>
          </cell>
          <cell r="H99" t="str">
            <v>4</v>
          </cell>
          <cell r="I99" t="str">
            <v>Particular</v>
          </cell>
          <cell r="J99" t="str">
            <v>Sol·licitud d'accés a informació a AHS:</v>
          </cell>
          <cell r="K99" t="str">
            <v xml:space="preserve"> AHS:</v>
          </cell>
          <cell r="L99" t="str">
            <v>Arxiu Històric de Sabadell</v>
          </cell>
        </row>
        <row r="100">
          <cell r="A100" t="str">
            <v>TBG/2026/98</v>
          </cell>
          <cell r="B100" t="str">
            <v>AURO  PUJOL, JAUME 33885265D</v>
          </cell>
          <cell r="C100" t="str">
            <v>c. Salut, Nº104, 2n CP 08202 - SABADELL - BARCELONA</v>
          </cell>
          <cell r="D100" t="str">
            <v>Sol·licitud d&amp;#39;accés a informació a AHS: c. de Berenguer el Gran núm. 37</v>
          </cell>
          <cell r="E100">
            <v>46052</v>
          </cell>
          <cell r="F100" t="str">
            <v>Sol·licitud d'accés a informació a AHS: c. de Berenguer el Gran núm. 37</v>
          </cell>
          <cell r="G100" t="str">
            <v>33885265D</v>
          </cell>
          <cell r="H100" t="str">
            <v>3</v>
          </cell>
          <cell r="I100" t="str">
            <v>Particular</v>
          </cell>
          <cell r="J100" t="str">
            <v>Sol·licitud d'accés a informació a AHS:</v>
          </cell>
          <cell r="K100" t="str">
            <v xml:space="preserve"> AHS:</v>
          </cell>
          <cell r="L100" t="str">
            <v>Arxiu Històric de Sabadell</v>
          </cell>
        </row>
        <row r="101">
          <cell r="A101" t="str">
            <v>TBG/2026/97</v>
          </cell>
          <cell r="B101" t="str">
            <v>SOLA  SORIA, VICTOR 47417718K</v>
          </cell>
          <cell r="C101" t="str">
            <v>c. Moratín, Nº88 CP 08206 - SABADELL - BARCELONA</v>
          </cell>
          <cell r="D101" t="str">
            <v>Sol·licitud d&amp;#39;accés a informació a LLACT: copia de la llicència del taller NIF B75254359 Auto Taller Sola S.L</v>
          </cell>
          <cell r="E101">
            <v>46052</v>
          </cell>
          <cell r="F101" t="str">
            <v>Sol·licitud d'accés a informació a LLACT: copia de la llicència del taller NIF B75254359 Auto Taller Sola S.L</v>
          </cell>
          <cell r="G101" t="str">
            <v>47417718K</v>
          </cell>
          <cell r="H101" t="str">
            <v>4</v>
          </cell>
          <cell r="I101" t="str">
            <v>Particular</v>
          </cell>
          <cell r="J101" t="str">
            <v>Sol·licitud d'accés a informació a LLAC</v>
          </cell>
          <cell r="K101" t="str">
            <v xml:space="preserve"> LLAC</v>
          </cell>
          <cell r="L101" t="str">
            <v>Llicències d'Activitats</v>
          </cell>
        </row>
        <row r="102">
          <cell r="A102" t="str">
            <v>TBG/2026/96</v>
          </cell>
          <cell r="B102" t="str">
            <v>ALQUEZA  PERIS, JOSEP JOAN 47823692E</v>
          </cell>
          <cell r="C102" t="str">
            <v>c. Serralada, Nº27, 2n 5a CP 08206 - SABADELL - BARCELONA</v>
          </cell>
          <cell r="D102" t="str">
            <v>Sol·licitud d&amp;#39;accés a informació a LLU: vista expedient  LLU19S0OJA.</v>
          </cell>
          <cell r="E102">
            <v>46051</v>
          </cell>
          <cell r="F102" t="str">
            <v>Sol·licitud d'accés a informació a LLU: vista expedient  LLU19S0OJA.</v>
          </cell>
          <cell r="G102" t="str">
            <v>47823692E</v>
          </cell>
          <cell r="H102" t="str">
            <v>4</v>
          </cell>
          <cell r="I102" t="str">
            <v>Particular</v>
          </cell>
          <cell r="J102" t="str">
            <v>Sol·licitud d'accés a informació a LLU:</v>
          </cell>
          <cell r="K102" t="str">
            <v xml:space="preserve"> LLU:</v>
          </cell>
          <cell r="L102" t="str">
            <v>Llicències Urbanístiques</v>
          </cell>
        </row>
        <row r="103">
          <cell r="A103" t="str">
            <v>TBG/2026/95</v>
          </cell>
          <cell r="B103" t="str">
            <v>MONTEAGUDO  MENA, SERGIO 45745664K</v>
          </cell>
          <cell r="C103" t="str">
            <v>via Aurèlia, Nº 22, 3r 4a  CP 08206 - SABADELL - BARCELONA</v>
          </cell>
          <cell r="D103" t="str">
            <v>Sol·licitud d&amp;#39;accés a informació a AHS:  via Aurèlia 22, 3r 4a.</v>
          </cell>
          <cell r="E103">
            <v>46051</v>
          </cell>
          <cell r="F103" t="str">
            <v>Sol·licitud d'accés a informació a AHS:  via Aurèlia 22, 3r 4a.</v>
          </cell>
          <cell r="G103" t="str">
            <v>45745664K</v>
          </cell>
          <cell r="H103" t="str">
            <v>4</v>
          </cell>
          <cell r="I103" t="str">
            <v>Particular</v>
          </cell>
          <cell r="J103" t="str">
            <v>Sol·licitud d'accés a informació a AHS:</v>
          </cell>
          <cell r="K103" t="str">
            <v xml:space="preserve"> AHS:</v>
          </cell>
          <cell r="L103" t="str">
            <v>Arxiu Històric de Sabadell</v>
          </cell>
        </row>
        <row r="104">
          <cell r="A104" t="str">
            <v>TBG/2026/94</v>
          </cell>
          <cell r="B104" t="str">
            <v>OSORIO  CIFUENTES, DALADIER Z1219191N</v>
          </cell>
          <cell r="C104" t="str">
            <v>av. Barberà, Nº 84 CP 08203 - SABADELL - BARCELONA</v>
          </cell>
          <cell r="D104" t="str">
            <v>Sol·licitud d&amp;#39;accés a informació a AHS: c.Nord 48 bx</v>
          </cell>
          <cell r="E104">
            <v>46051</v>
          </cell>
          <cell r="F104" t="str">
            <v>Sol·licitud d'accés a informació a AHS: c.Nord 48 bx</v>
          </cell>
          <cell r="G104" t="str">
            <v>Z1219191N</v>
          </cell>
          <cell r="H104" t="str">
            <v>Z</v>
          </cell>
          <cell r="I104" t="str">
            <v>Particular</v>
          </cell>
          <cell r="J104" t="str">
            <v>Sol·licitud d'accés a informació a AHS:</v>
          </cell>
          <cell r="K104" t="str">
            <v xml:space="preserve"> AHS:</v>
          </cell>
          <cell r="L104" t="str">
            <v>Arxiu Històric de Sabadell</v>
          </cell>
        </row>
        <row r="105">
          <cell r="A105" t="str">
            <v>TBG/2026/93</v>
          </cell>
          <cell r="B105" t="str">
            <v>LAFITA  ABAD, MANUEL 09036966J</v>
          </cell>
          <cell r="C105" t="str">
            <v>c. Sant Gaietà, Nº55, 2n 4 CP 08191 - RUBÍ - BARCELONA</v>
          </cell>
          <cell r="D105" t="str">
            <v>Sol·licitud d&amp;#39;accés a informació a AHS: passeig  de Ribatallada 13</v>
          </cell>
          <cell r="E105">
            <v>46051</v>
          </cell>
          <cell r="F105" t="str">
            <v>Sol·licitud d'accés a informació a AHS: passeig  de Ribatallada 13</v>
          </cell>
          <cell r="G105" t="str">
            <v>09036966J</v>
          </cell>
          <cell r="H105" t="str">
            <v>0</v>
          </cell>
          <cell r="I105" t="str">
            <v>Particular</v>
          </cell>
          <cell r="J105" t="str">
            <v>Sol·licitud d'accés a informació a AHS:</v>
          </cell>
          <cell r="K105" t="str">
            <v xml:space="preserve"> AHS:</v>
          </cell>
          <cell r="L105" t="str">
            <v>Arxiu Històric de Sabadell</v>
          </cell>
        </row>
        <row r="106">
          <cell r="A106" t="str">
            <v>TBG/2026/92</v>
          </cell>
          <cell r="B106" t="str">
            <v>LAFITA  ABAD, MANUEL 09036966J</v>
          </cell>
          <cell r="C106" t="str">
            <v>c. Sant Gaietà, Nº55, 2n 04 CP 08191 - RUBÍ - BARCELONA</v>
          </cell>
          <cell r="D106" t="str">
            <v>Sol·licitud d&amp;#39;accés a informació a AHS: c. Larra 35-37</v>
          </cell>
          <cell r="E106">
            <v>46051</v>
          </cell>
          <cell r="F106" t="str">
            <v>Sol·licitud d'accés a informació a AHS: c. Larra 35-37</v>
          </cell>
          <cell r="G106" t="str">
            <v>09036966J</v>
          </cell>
          <cell r="H106" t="str">
            <v>0</v>
          </cell>
          <cell r="I106" t="str">
            <v>Particular</v>
          </cell>
          <cell r="J106" t="str">
            <v>Sol·licitud d'accés a informació a AHS:</v>
          </cell>
          <cell r="K106" t="str">
            <v xml:space="preserve"> AHS:</v>
          </cell>
          <cell r="L106" t="str">
            <v>Arxiu Històric de Sabadell</v>
          </cell>
        </row>
        <row r="107">
          <cell r="A107" t="str">
            <v>TBG/2026/91</v>
          </cell>
          <cell r="B107" t="str">
            <v>GONZALEZ  EXPOSITO, SERGIO 44999041R</v>
          </cell>
          <cell r="C107" t="str">
            <v>c. Estació, Nº87, 2n 02 CP 08210 - BARBERÀ DEL VALLÈS - BARCELONA</v>
          </cell>
          <cell r="D107" t="str">
            <v>Sol·licitud d&amp;#39;accés a informació a AHS: c. Caresmar 151</v>
          </cell>
          <cell r="E107">
            <v>46050</v>
          </cell>
          <cell r="F107" t="str">
            <v>Sol·licitud d'accés a informació a AHS: c. Caresmar 151</v>
          </cell>
          <cell r="G107" t="str">
            <v>44999041R</v>
          </cell>
          <cell r="H107" t="str">
            <v>4</v>
          </cell>
          <cell r="I107" t="str">
            <v>Particular</v>
          </cell>
          <cell r="J107" t="str">
            <v>Sol·licitud d'accés a informació a AHS:</v>
          </cell>
          <cell r="K107" t="str">
            <v xml:space="preserve"> AHS:</v>
          </cell>
          <cell r="L107" t="str">
            <v>Arxiu Històric de Sabadell</v>
          </cell>
        </row>
        <row r="108">
          <cell r="A108" t="str">
            <v>TBG/2026/90</v>
          </cell>
          <cell r="B108" t="str">
            <v>PESANTEZ  LOPEZ, JOSE ANTONIO 21785874K</v>
          </cell>
          <cell r="C108" t="str">
            <v>c. Montserrat, Nº 3, A 1r 2a  CP 08201 - SABADELL - BARCELONA</v>
          </cell>
          <cell r="D108" t="str">
            <v>Sol·licitud d&amp;#39;accés a informació a AHS: - c. de l'Església 13 - c. de Reina Elionor 93 - c. Viatjants nº 24 - c. Sant Pau nº 41 i llicència d'Activitats de l'any 1994. Nº d'expedient. 1994LVEC06914 del c. Sant Pau  41.</v>
          </cell>
          <cell r="E108">
            <v>46050</v>
          </cell>
          <cell r="F108" t="str">
            <v>Sol·licitud d'accés a informació a AHS: - c. de l'Església 13 - c. de Reina Elionor 93 - c. Viatjants nº 24 - c. Sant Pau nº 41 i llicència d'Activitats de l'any 1994. Nº d'expedient. 1994LVEC06914 del c. Sant Pau  41.</v>
          </cell>
          <cell r="G108" t="str">
            <v>21785874K</v>
          </cell>
          <cell r="H108" t="str">
            <v>2</v>
          </cell>
          <cell r="I108" t="str">
            <v>Particular</v>
          </cell>
          <cell r="J108" t="str">
            <v>Sol·licitud d'accés a informació a AHS:</v>
          </cell>
          <cell r="K108" t="str">
            <v xml:space="preserve"> AHS:</v>
          </cell>
          <cell r="L108" t="str">
            <v>Arxiu Històric de Sabadell</v>
          </cell>
        </row>
        <row r="109">
          <cell r="A109" t="str">
            <v>TBG/2026/89</v>
          </cell>
          <cell r="B109" t="str">
            <v>SALVADOR QUESADA, MANUEL 46641223Y</v>
          </cell>
          <cell r="C109" t="str">
            <v>c. Boix, Nº5 CP 08290 - CERDANYOLA DEL VALLÈS - BARCELONA</v>
          </cell>
          <cell r="D109" t="str">
            <v>Sol·licitud d&amp;#39;accés a informació a AHS:   llicència 1998LVAC00949 Centre Veterinari La Creu c. Clemència Isaura 8</v>
          </cell>
          <cell r="E109">
            <v>46050</v>
          </cell>
          <cell r="F109" t="str">
            <v>Sol·licitud d'accés a informació a AHS:   llicència 1998LVAC00949 Centre Veterinari La Creu c. Clemència Isaura 8</v>
          </cell>
          <cell r="G109" t="str">
            <v>46641223Y</v>
          </cell>
          <cell r="H109" t="str">
            <v>4</v>
          </cell>
          <cell r="I109" t="str">
            <v>Particular</v>
          </cell>
          <cell r="J109" t="str">
            <v>Sol·licitud d'accés a informació a AHS:</v>
          </cell>
          <cell r="K109" t="str">
            <v xml:space="preserve"> AHS:</v>
          </cell>
          <cell r="L109" t="str">
            <v>Arxiu Històric de Sabadell</v>
          </cell>
        </row>
        <row r="110">
          <cell r="A110" t="str">
            <v>TBG/2026/88</v>
          </cell>
          <cell r="B110" t="str">
            <v>NOTSENSE ARCHITECTS STUDIO SLP   B19864370</v>
          </cell>
          <cell r="C110" t="str">
            <v>ptge. Sant Antoni, Nº10, LO 03 CP 08172 - SANT CUGAT DEL VALLÈS - BARCELONA</v>
          </cell>
          <cell r="D110" t="str">
            <v>Sol·licitud d&amp;#39;accés a  informació a LLU: c. Mas Ferriol 1-2  - c. de Góngora 2-4 i crta. de Terrassa  222-226.</v>
          </cell>
          <cell r="E110">
            <v>46049</v>
          </cell>
          <cell r="F110" t="str">
            <v>Sol·licitud d'accés a  informació a LLU: c. Mas Ferriol 1-2  - c. de Góngora 2-4 i crta. de Terrassa  222-226.</v>
          </cell>
          <cell r="G110" t="str">
            <v>B19864370</v>
          </cell>
          <cell r="H110" t="str">
            <v>B</v>
          </cell>
          <cell r="I110" t="str">
            <v>Empresa</v>
          </cell>
          <cell r="J110" t="str">
            <v>Sol·licitud d'accés a  informació a LLU</v>
          </cell>
          <cell r="K110" t="str">
            <v>a LLU</v>
          </cell>
          <cell r="L110" t="str">
            <v>Ocupació de la Via Pública</v>
          </cell>
        </row>
        <row r="111">
          <cell r="A111" t="str">
            <v>TBG/2026/87</v>
          </cell>
          <cell r="B111" t="str">
            <v>GONZALEZ  RUIZ, MIRIAM 47171334J</v>
          </cell>
          <cell r="C111" t="str">
            <v>c. Calassanç Duran, Nº 221, 1r 1a  CP 08203 - SABADELL - BARCELONA</v>
          </cell>
          <cell r="D111" t="str">
            <v>Sol·licitud d&amp;#39;accés a informació a RRHH: examens d'anteriors convocatòries de TEC_PROTOCOL_COTLLC13323 i TÈCNIC_TERRITORI_COTLLC15223</v>
          </cell>
          <cell r="E111">
            <v>46049</v>
          </cell>
          <cell r="F111" t="str">
            <v>Sol·licitud d'accés a informació a RRHH: examens d'anteriors convocatòries de TEC_PROTOCOL_COTLLC13323 i TÈCNIC_TERRITORI_COTLLC15223</v>
          </cell>
          <cell r="G111" t="str">
            <v>47171334J</v>
          </cell>
          <cell r="H111" t="str">
            <v>4</v>
          </cell>
          <cell r="I111" t="str">
            <v>Particular</v>
          </cell>
          <cell r="J111" t="str">
            <v>Sol·licitud d'accés a informació a RRHH</v>
          </cell>
          <cell r="K111" t="str">
            <v xml:space="preserve"> RRHH</v>
          </cell>
          <cell r="L111" t="str">
            <v>Recursos Humans</v>
          </cell>
        </row>
        <row r="112">
          <cell r="A112" t="str">
            <v>TBG/2026/86</v>
          </cell>
          <cell r="B112" t="str">
            <v>PEÑALVER  MARTINEZ, ALBA 47167126Z</v>
          </cell>
          <cell r="C112" t="str">
            <v>c. Sol i Padrís, Nº29, 4t 02 CP 08203 - SABADELL - BARCELONA</v>
          </cell>
          <cell r="D112" t="str">
            <v>Sol·licitud d&amp;#39;accés a informació a RRHH:  exàmens  Tècnic/a Mitjana Enginyera A2 i Tècnica mitjana de gestió A2</v>
          </cell>
          <cell r="E112">
            <v>46049</v>
          </cell>
          <cell r="F112" t="str">
            <v>Sol·licitud d'accés a informació a RRHH:  exàmens  Tècnic/a Mitjana Enginyera A2 i Tècnica mitjana de gestió A2</v>
          </cell>
          <cell r="G112" t="str">
            <v>47167126Z</v>
          </cell>
          <cell r="H112" t="str">
            <v>4</v>
          </cell>
          <cell r="I112" t="str">
            <v>Particular</v>
          </cell>
          <cell r="J112" t="str">
            <v>Sol·licitud d'accés a informació a RRHH</v>
          </cell>
          <cell r="K112" t="str">
            <v xml:space="preserve"> RRHH</v>
          </cell>
          <cell r="L112" t="str">
            <v>Recursos Humans</v>
          </cell>
        </row>
        <row r="113">
          <cell r="A113" t="str">
            <v>TBG/2026/85</v>
          </cell>
          <cell r="B113" t="str">
            <v>PIQUERAS  VIERAS, ADRIAN JOSE 38437693R</v>
          </cell>
          <cell r="C113" t="str">
            <v>c. Migjorn, Nº 12 CP 08232 - VILADECAVALLS - BARCELONA</v>
          </cell>
          <cell r="D113" t="str">
            <v>Sol·licitud d&amp;#39;accés a informació  a  LLU:  Exp: 2023LLMN00199 de la Rambla Iberia, 46</v>
          </cell>
          <cell r="E113">
            <v>46049</v>
          </cell>
          <cell r="F113" t="str">
            <v>Sol·licitud d'accés a informació  a  LLU:  Exp: 2023LLMN00199 de la Rambla Iberia, 46</v>
          </cell>
          <cell r="G113" t="str">
            <v>38437693R</v>
          </cell>
          <cell r="H113" t="str">
            <v>3</v>
          </cell>
          <cell r="I113" t="str">
            <v>Particular</v>
          </cell>
          <cell r="J113" t="str">
            <v>Sol·licitud d'accés a informació  a  LL</v>
          </cell>
          <cell r="K113" t="str">
            <v>a  LL</v>
          </cell>
          <cell r="L113" t="str">
            <v>Ocupació de la Via Pública</v>
          </cell>
        </row>
        <row r="114">
          <cell r="A114" t="str">
            <v>TBG/2026/84</v>
          </cell>
          <cell r="B114" t="str">
            <v>HERNANDEZ  BERICAT, NURIA 47154277E</v>
          </cell>
          <cell r="C114" t="str">
            <v>c. Joan Alcover, Nº9 CP 08206 - SABADELL - BARCELONA</v>
          </cell>
          <cell r="D114" t="str">
            <v>Sol·licitud d&amp;#39;accés a informació a LLU: Obres illa del c. de Cellers amb c. de Quintana i Rambla d';Iberia</v>
          </cell>
          <cell r="E114">
            <v>46049</v>
          </cell>
          <cell r="F114" t="str">
            <v>Sol·licitud d'accés a informació a LLU: Obres illa del c. de Cellers amb c. de Quintana i Rambla d';Iberia</v>
          </cell>
          <cell r="G114" t="str">
            <v>47154277E</v>
          </cell>
          <cell r="H114" t="str">
            <v>4</v>
          </cell>
          <cell r="I114" t="str">
            <v>Particular</v>
          </cell>
          <cell r="J114" t="str">
            <v>Sol·licitud d'accés a informació a LLU:</v>
          </cell>
          <cell r="K114" t="str">
            <v xml:space="preserve"> LLU:</v>
          </cell>
          <cell r="L114" t="str">
            <v>Llicències Urbanístiques</v>
          </cell>
        </row>
        <row r="115">
          <cell r="A115" t="str">
            <v>TBG/2026/83</v>
          </cell>
          <cell r="B115" t="str">
            <v>RIBÉ  RABASCALL, MERITXELL 47889865R</v>
          </cell>
          <cell r="C115" t="str">
            <v>c. Cerdanya, Nº62, 1r 2a CP 08207 - SABADELL - BARCELONA</v>
          </cell>
          <cell r="D115" t="str">
            <v>Sol·licitud d&amp;#39;accés a informació a RRHH: en relació al procès COTLLA101222324, que s'indiqui el nombre total de participants que es van presentar a la prova pràctica i la distribució per cadascun dels àmbits en què es divideix la convocatòria.</v>
          </cell>
          <cell r="E115">
            <v>46048</v>
          </cell>
          <cell r="F115" t="str">
            <v>Sol·licitud d'accés a informació a RRHH: en relació al procès COTLLA101222324, que s'indiqui el nombre total de participants que es van presentar a la prova pràctica i la distribució per cadascun dels àmbits en què es divideix la convocatòria.</v>
          </cell>
          <cell r="G115" t="str">
            <v>47889865R</v>
          </cell>
          <cell r="H115" t="str">
            <v>4</v>
          </cell>
          <cell r="I115" t="str">
            <v>Particular</v>
          </cell>
          <cell r="J115" t="str">
            <v>Sol·licitud d'accés a informació a RRHH</v>
          </cell>
          <cell r="K115" t="str">
            <v xml:space="preserve"> RRHH</v>
          </cell>
          <cell r="L115" t="str">
            <v>Recursos Humans</v>
          </cell>
        </row>
        <row r="116">
          <cell r="A116" t="str">
            <v>TBG/2026/82</v>
          </cell>
          <cell r="B116" t="str">
            <v>GONZALEZ  EXPOSITO, SERGIO 44999041R</v>
          </cell>
          <cell r="C116" t="str">
            <v>c. Estació, Nº87, 2n 02 CP 08210 - BARBERÀ DEL VALLÈS - BARCELONA</v>
          </cell>
          <cell r="D116" t="str">
            <v>Sol·licitud d&amp;#39;accés a informació a AHS/LLU: c. Pintor Borrassa 27</v>
          </cell>
          <cell r="E116">
            <v>46048</v>
          </cell>
          <cell r="F116" t="str">
            <v>Sol·licitud d'accés a informació a AHS/LLU: c. Pintor Borrassa 27</v>
          </cell>
          <cell r="G116" t="str">
            <v>44999041R</v>
          </cell>
          <cell r="H116" t="str">
            <v>4</v>
          </cell>
          <cell r="I116" t="str">
            <v>Particular</v>
          </cell>
          <cell r="J116" t="str">
            <v>Sol·licitud d'accés a informació a AHS/</v>
          </cell>
          <cell r="K116" t="str">
            <v xml:space="preserve"> AHS/</v>
          </cell>
          <cell r="L116" t="str">
            <v>Arxiu Històric de Sabadell</v>
          </cell>
        </row>
        <row r="117">
          <cell r="A117" t="str">
            <v>TBG/2026/81</v>
          </cell>
          <cell r="B117" t="str">
            <v>GONZALEZ  EXPOSITO, SERGIO 44999041R</v>
          </cell>
          <cell r="C117" t="str">
            <v>c. Estació, Nº87, 2n 02 CP 08210 - BARBERÀ DEL VALLÈS - BARCELONA</v>
          </cell>
          <cell r="D117" t="str">
            <v>Sol·licitud d&amp;#39;accés a informació a LLU: c.  Cerdanya 1</v>
          </cell>
          <cell r="E117">
            <v>46048</v>
          </cell>
          <cell r="F117" t="str">
            <v>Sol·licitud d'accés a informació a LLU: c.  Cerdanya 1</v>
          </cell>
          <cell r="G117" t="str">
            <v>44999041R</v>
          </cell>
          <cell r="H117" t="str">
            <v>4</v>
          </cell>
          <cell r="I117" t="str">
            <v>Particular</v>
          </cell>
          <cell r="J117" t="str">
            <v>Sol·licitud d'accés a informació a LLU:</v>
          </cell>
          <cell r="K117" t="str">
            <v xml:space="preserve"> LLU:</v>
          </cell>
          <cell r="L117" t="str">
            <v>Llicències Urbanístiques</v>
          </cell>
        </row>
        <row r="118">
          <cell r="A118" t="str">
            <v>TBG/2026/80</v>
          </cell>
          <cell r="B118" t="str">
            <v>GONZALEZ  EXPOSITO, SERGIO 44999041R</v>
          </cell>
          <cell r="C118" t="str">
            <v>c. Estació, Nº87, 2n 02 CP 08210 - BARBERÀ DEL VALLÈS - BARCELONA</v>
          </cell>
          <cell r="D118" t="str">
            <v>Sol·licitud d&amp;#39;accés a informació a AHS : c. Bruc 99</v>
          </cell>
          <cell r="E118">
            <v>46048</v>
          </cell>
          <cell r="F118" t="str">
            <v>Sol·licitud d'accés a informació a AHS : c. Bruc 99</v>
          </cell>
          <cell r="G118" t="str">
            <v>44999041R</v>
          </cell>
          <cell r="H118" t="str">
            <v>4</v>
          </cell>
          <cell r="I118" t="str">
            <v>Particular</v>
          </cell>
          <cell r="J118" t="str">
            <v xml:space="preserve">Sol·licitud d'accés a informació a AHS </v>
          </cell>
          <cell r="K118" t="str">
            <v xml:space="preserve"> AHS </v>
          </cell>
          <cell r="L118" t="str">
            <v>Arxiu Històric de Sabadell</v>
          </cell>
        </row>
        <row r="119">
          <cell r="A119" t="str">
            <v>TBG/2026/79</v>
          </cell>
          <cell r="B119" t="str">
            <v>ALONSO  RODRIGUEZ, NURIA 34751627F</v>
          </cell>
          <cell r="C119" t="str">
            <v>c. Lusitània, Nº 86, 4t 2a  CP 08206 - SABADELL - BARCELONA</v>
          </cell>
          <cell r="D119" t="str">
            <v>Sol·licitud d&amp;#39;accés a informació a AHS: c. Lusitània 86, 4-2</v>
          </cell>
          <cell r="E119">
            <v>46048</v>
          </cell>
          <cell r="F119" t="str">
            <v>Sol·licitud d'accés a informació a AHS: c. Lusitània 86, 4-2</v>
          </cell>
          <cell r="G119" t="str">
            <v>34751627F</v>
          </cell>
          <cell r="H119" t="str">
            <v>3</v>
          </cell>
          <cell r="I119" t="str">
            <v>Particular</v>
          </cell>
          <cell r="J119" t="str">
            <v>Sol·licitud d'accés a informació a AHS:</v>
          </cell>
          <cell r="K119" t="str">
            <v xml:space="preserve"> AHS:</v>
          </cell>
          <cell r="L119" t="str">
            <v>Arxiu Històric de Sabadell</v>
          </cell>
        </row>
        <row r="120">
          <cell r="A120" t="str">
            <v>TBG/2026/78</v>
          </cell>
          <cell r="B120" t="str">
            <v>TREVIÑO  ESCOLA, JOSEP 33867699S</v>
          </cell>
          <cell r="C120" t="str">
            <v>via Sant Oleguer, Nº7, 4t 02 CP 08210 - BARBERÀ DEL VALLÈS - BARCELONA</v>
          </cell>
          <cell r="D120" t="str">
            <v>Sol·licitud d&amp;#39;accés a informació a AHS: c. Covadonga 304-306</v>
          </cell>
          <cell r="E120">
            <v>46048</v>
          </cell>
          <cell r="F120" t="str">
            <v>Sol·licitud d'accés a informació a AHS: c. Covadonga 304-306</v>
          </cell>
          <cell r="G120" t="str">
            <v>33867699S</v>
          </cell>
          <cell r="H120" t="str">
            <v>3</v>
          </cell>
          <cell r="I120" t="str">
            <v>Particular</v>
          </cell>
          <cell r="J120" t="str">
            <v>Sol·licitud d'accés a informació a AHS:</v>
          </cell>
          <cell r="K120" t="str">
            <v xml:space="preserve"> AHS:</v>
          </cell>
          <cell r="L120" t="str">
            <v>Arxiu Històric de Sabadell</v>
          </cell>
        </row>
        <row r="121">
          <cell r="A121" t="str">
            <v>TBG/2026/77</v>
          </cell>
          <cell r="B121" t="str">
            <v>GOMEZ  GONZALEZ, JUAN 34764816V</v>
          </cell>
          <cell r="C121" t="str">
            <v>c. Ribot i Serra, Nº 223, Bxs 3a  CP 08208 - SABADELL - BARCELONA</v>
          </cell>
          <cell r="D121" t="str">
            <v>Sol·licitud d&amp;#39;accés a informació a AHS:  crta. Prats de Lluçanès 84-88 plaça pàrquing nº 1.</v>
          </cell>
          <cell r="E121">
            <v>46048</v>
          </cell>
          <cell r="F121" t="str">
            <v>Sol·licitud d'accés a informació a AHS:  crta. Prats de Lluçanès 84-88 plaça pàrquing nº 1.</v>
          </cell>
          <cell r="G121" t="str">
            <v>34764816V</v>
          </cell>
          <cell r="H121" t="str">
            <v>3</v>
          </cell>
          <cell r="I121" t="str">
            <v>Particular</v>
          </cell>
          <cell r="J121" t="str">
            <v>Sol·licitud d'accés a informació a AHS:</v>
          </cell>
          <cell r="K121" t="str">
            <v xml:space="preserve"> AHS:</v>
          </cell>
          <cell r="L121" t="str">
            <v>Arxiu Històric de Sabadell</v>
          </cell>
        </row>
        <row r="122">
          <cell r="A122" t="str">
            <v>TBG/2026/76</v>
          </cell>
          <cell r="B122" t="str">
            <v>OLIVA  VILES, NURIA 78086072Z</v>
          </cell>
          <cell r="C122" t="str">
            <v>c. Doctor Codina, Nº 11, 1r 4a  CP 08208 - SABADELL - BARCELONA</v>
          </cell>
          <cell r="D122" t="str">
            <v>Sol·licitud d&amp;#39;accés a informació a RRHH: : proves teòriques  ECOA21422, COTLLA2232223, COPIA2242223,i proves pràctiques ECOA21422, COPIA2242223</v>
          </cell>
          <cell r="E122">
            <v>46048</v>
          </cell>
          <cell r="F122" t="str">
            <v>Sol·licitud d'accés a informació a RRHH: : proves teòriques  ECOA21422, COTLLA2232223, COPIA2242223,i proves pràctiques ECOA21422, COPIA2242223</v>
          </cell>
          <cell r="G122" t="str">
            <v>78086072Z</v>
          </cell>
          <cell r="H122" t="str">
            <v>7</v>
          </cell>
          <cell r="I122" t="str">
            <v>Particular</v>
          </cell>
          <cell r="J122" t="str">
            <v>Sol·licitud d'accés a informació a RRHH</v>
          </cell>
          <cell r="K122" t="str">
            <v xml:space="preserve"> RRHH</v>
          </cell>
          <cell r="L122" t="str">
            <v>Ocupació de la Via Pública</v>
          </cell>
        </row>
        <row r="123">
          <cell r="A123" t="str">
            <v>TBG/2026/75</v>
          </cell>
          <cell r="B123" t="str">
            <v>QUILEZ  PUIG, ENRIC 38509024D</v>
          </cell>
          <cell r="D123" t="str">
            <v>Sol·licitud d&amp;#39;accés a informació a RRHH: complement personal de catàleg segons marca l'actual disposició addicional I de l'actual acord/conveni 2019-2021, així com les quantitats d'aquests.</v>
          </cell>
          <cell r="E123">
            <v>46048</v>
          </cell>
          <cell r="F123" t="str">
            <v>Sol·licitud d'accés a informació a RRHH: complement personal de catàleg segons marca l'actual disposició addicional I de l'actual acord/conveni 2019-2021, així com les quantitats d'aquests.</v>
          </cell>
          <cell r="G123" t="str">
            <v>38509024D</v>
          </cell>
          <cell r="H123" t="str">
            <v>3</v>
          </cell>
          <cell r="I123" t="str">
            <v>Particular</v>
          </cell>
          <cell r="J123" t="str">
            <v>Sol·licitud d'accés a informació a RRHH</v>
          </cell>
          <cell r="K123" t="str">
            <v xml:space="preserve"> RRHH</v>
          </cell>
          <cell r="L123" t="str">
            <v>Ocupació de la Via Pública</v>
          </cell>
        </row>
        <row r="124">
          <cell r="A124" t="str">
            <v>TBG/2026/74</v>
          </cell>
          <cell r="B124" t="str">
            <v>CALISEA SERVICES &amp;amp; BUSINESS SL   B61525721</v>
          </cell>
          <cell r="D124" t="str">
            <v>Sol·licitud d&amp;#39;accés a informació a AHS: av. de Can Bordoll, 163</v>
          </cell>
          <cell r="E124">
            <v>46048</v>
          </cell>
          <cell r="F124" t="str">
            <v>Sol·licitud d'accés a informació a AHS: av. de Can Bordoll, 163</v>
          </cell>
          <cell r="G124" t="str">
            <v>B61525721</v>
          </cell>
          <cell r="H124" t="str">
            <v>B</v>
          </cell>
          <cell r="I124" t="str">
            <v>Empresa</v>
          </cell>
          <cell r="J124" t="str">
            <v>Sol·licitud d'accés a informació a AHS:</v>
          </cell>
          <cell r="K124" t="str">
            <v xml:space="preserve"> AHS:</v>
          </cell>
          <cell r="L124" t="str">
            <v>Arxiu Històric de Sabadell</v>
          </cell>
        </row>
        <row r="125">
          <cell r="A125" t="str">
            <v>TBG/2026/73</v>
          </cell>
          <cell r="B125" t="str">
            <v>CAÑIZARES  GAMERO, JUDIT 47423426W</v>
          </cell>
          <cell r="C125" t="str">
            <v>c. Sol i Padrís, Nº 107, 8è 2a  CP 08203 - SABADELL - BARCELONA</v>
          </cell>
          <cell r="D125" t="str">
            <v>Sol·licitud d&amp;#39;accés a informació a AHS:  plànol c. Sol i Padrís, 111, 8é 3a</v>
          </cell>
          <cell r="E125">
            <v>46045</v>
          </cell>
          <cell r="F125" t="str">
            <v>Sol·licitud d'accés a informació a AHS:  plànol c. Sol i Padrís, 111, 8é 3a</v>
          </cell>
          <cell r="G125" t="str">
            <v>47423426W</v>
          </cell>
          <cell r="H125" t="str">
            <v>4</v>
          </cell>
          <cell r="I125" t="str">
            <v>Particular</v>
          </cell>
          <cell r="J125" t="str">
            <v>Sol·licitud d'accés a informació a AHS:</v>
          </cell>
          <cell r="K125" t="str">
            <v xml:space="preserve"> AHS:</v>
          </cell>
          <cell r="L125" t="str">
            <v>Arxiu Històric de Sabadell</v>
          </cell>
        </row>
        <row r="126">
          <cell r="A126" t="str">
            <v>TBG/2026/72</v>
          </cell>
          <cell r="B126" t="str">
            <v>MADRIGAL GILABERT  ESTEBAN RECHES, MONICA  JESUS 39686757G</v>
          </cell>
          <cell r="C126" t="str">
            <v>c. Selva de Mar, Nº6 CP 08019 - BARCELONA</v>
          </cell>
          <cell r="D126" t="str">
            <v>Sol·licitud d&amp;#39;accés a la informació a LLU: c. Sol i Padrís 49-53</v>
          </cell>
          <cell r="E126">
            <v>46045</v>
          </cell>
          <cell r="F126" t="str">
            <v>Sol·licitud d'accés a la informació a LLU: c. Sol i Padrís 49-53</v>
          </cell>
          <cell r="G126" t="str">
            <v>39686757G</v>
          </cell>
          <cell r="H126" t="str">
            <v>3</v>
          </cell>
          <cell r="I126" t="str">
            <v>Particular</v>
          </cell>
          <cell r="J126" t="str">
            <v>Sol·licitud d'accés a la informació a L</v>
          </cell>
          <cell r="K126" t="str">
            <v>ó a L</v>
          </cell>
          <cell r="L126" t="str">
            <v>Espai Urbà</v>
          </cell>
        </row>
        <row r="127">
          <cell r="A127" t="str">
            <v>TBG/2026/71</v>
          </cell>
          <cell r="B127" t="str">
            <v>ARES  RODRIGUEZ, MIGUEL  44808645E</v>
          </cell>
          <cell r="C127" t="str">
            <v>ps. Doctor Moragas, Nº187, 6è 1 CP 08210 - BARBERÀ DEL VALLÈS - BARCELONA</v>
          </cell>
          <cell r="D127" t="str">
            <v>Sol·licitud d&amp;#39;accés a  informació a TBG: Taules retributives dels llocs de treball de l'Ajuntament de Sabadell.</v>
          </cell>
          <cell r="E127">
            <v>46044</v>
          </cell>
          <cell r="F127" t="str">
            <v>Sol·licitud d'accés a  informació a TBG: Taules retributives dels llocs de treball de l'Ajuntament de Sabadell.</v>
          </cell>
          <cell r="G127" t="str">
            <v>44808645E</v>
          </cell>
          <cell r="H127" t="str">
            <v>4</v>
          </cell>
          <cell r="I127" t="str">
            <v>Particular</v>
          </cell>
          <cell r="J127" t="str">
            <v>Sol·licitud d'accés a  informació a TBG</v>
          </cell>
          <cell r="K127" t="str">
            <v>a TBG</v>
          </cell>
          <cell r="L127" t="str">
            <v>Ocupació de la Via Pública</v>
          </cell>
        </row>
        <row r="128">
          <cell r="A128" t="str">
            <v>TBG/2026/70</v>
          </cell>
          <cell r="B128" t="str">
            <v>NAVARRO  LOPEZ, MARTA 47419615D</v>
          </cell>
          <cell r="C128" t="str">
            <v>c. Maria de Bell-lloc, Nº 65, 2n 5a  CP 08208 - SABADELL - BARCELONA</v>
          </cell>
          <cell r="D128" t="str">
            <v>Sol·licitud d&amp;#39;accés a informació a LLU: expedient d'obres del c. Maria de Bell-lloc, número 65.</v>
          </cell>
          <cell r="E128">
            <v>46044</v>
          </cell>
          <cell r="F128" t="str">
            <v>Sol·licitud d'accés a informació a LLU: expedient d'obres del c. Maria de Bell-lloc, número 65.</v>
          </cell>
          <cell r="G128" t="str">
            <v>47419615D</v>
          </cell>
          <cell r="H128" t="str">
            <v>4</v>
          </cell>
          <cell r="I128" t="str">
            <v>Particular</v>
          </cell>
          <cell r="J128" t="str">
            <v>Sol·licitud d'accés a informació a LLU:</v>
          </cell>
          <cell r="K128" t="str">
            <v xml:space="preserve"> LLU:</v>
          </cell>
          <cell r="L128" t="str">
            <v>Llicències Urbanístiques</v>
          </cell>
        </row>
        <row r="129">
          <cell r="A129" t="str">
            <v>TBG/2026/69</v>
          </cell>
          <cell r="B129" t="str">
            <v>FEDERACIO D ASSOCIACIONS VEÏNALS DE SABADELL   G59304279</v>
          </cell>
          <cell r="C129" t="str">
            <v>c. Comte de Reus, Nº4 CP 08202 - SABADELL - BARCELONA</v>
          </cell>
          <cell r="D129" t="str">
            <v>Sol·licitud d&amp;#39;accés a informació a RESIDUS/GESTIÓ TRIBUTÀRIA/ TRANSICIÓ ECOLÒGICA/SERVEIS ECONÒMICS: justificació econòmica, ambiental i jurídica de la taxa de residus municipals.</v>
          </cell>
          <cell r="E129">
            <v>46044</v>
          </cell>
          <cell r="F129" t="str">
            <v>Sol·licitud d'accés a informació a RESIDUS/GESTIÓ TRIBUTÀRIA/ TRANSICIÓ ECOLÒGICA/SERVEIS ECONÒMICS: justificació econòmica, ambiental i jurídica de la taxa de residus municipals.</v>
          </cell>
          <cell r="G129" t="str">
            <v>G59304279</v>
          </cell>
          <cell r="H129" t="str">
            <v>G</v>
          </cell>
          <cell r="I129" t="str">
            <v>Empresa</v>
          </cell>
          <cell r="J129" t="str">
            <v>Sol·licitud d'accés a informació a RESI</v>
          </cell>
          <cell r="K129" t="str">
            <v xml:space="preserve"> RESI</v>
          </cell>
          <cell r="L129" t="str">
            <v>Ocupació de la Via Pública</v>
          </cell>
        </row>
        <row r="130">
          <cell r="A130" t="str">
            <v>TBG/2026/68</v>
          </cell>
          <cell r="B130" t="str">
            <v>NAVARRO  AROCA, VICTOR 37384097N</v>
          </cell>
          <cell r="C130" t="str">
            <v>av. Carrilet, Nº243, 1. 04 CP 08907 - HOSPITALET DE LLOBREGAT,L&amp;#39; - BARCELONA</v>
          </cell>
          <cell r="D130" t="str">
            <v>Sol·licitud d&amp;#39;accés a informació a AHS: c. Montserrat 135</v>
          </cell>
          <cell r="E130">
            <v>46044</v>
          </cell>
          <cell r="F130" t="str">
            <v>Sol·licitud d'accés a informació a AHS: c. Montserrat 135</v>
          </cell>
          <cell r="G130" t="str">
            <v>37384097N</v>
          </cell>
          <cell r="H130" t="str">
            <v>3</v>
          </cell>
          <cell r="I130" t="str">
            <v>Particular</v>
          </cell>
          <cell r="J130" t="str">
            <v>Sol·licitud d'accés a informació a AHS:</v>
          </cell>
          <cell r="K130" t="str">
            <v xml:space="preserve"> AHS:</v>
          </cell>
          <cell r="L130" t="str">
            <v>Arxiu Històric de Sabadell</v>
          </cell>
        </row>
        <row r="131">
          <cell r="A131" t="str">
            <v>TBG/2026/67</v>
          </cell>
          <cell r="B131" t="str">
            <v>COMISSIO DE GARANTIA DEL DRET D&amp;#39;ACCES A LA INFORMACIO PUBLICA</v>
          </cell>
          <cell r="C131" t="str">
            <v>VIA LAIETANA 58, 5A PLANTA, CP 08003 - BARCELONA</v>
          </cell>
          <cell r="D131" t="str">
            <v>Comunicació de la reclamació de la Comissió de Garantia del Dret d'Accés a la Informació Pública (GAIP) - Albert Vivo (2) TBG/2026/67</v>
          </cell>
          <cell r="E131">
            <v>46044</v>
          </cell>
          <cell r="F131" t="str">
            <v/>
          </cell>
          <cell r="G131" t="str">
            <v>O PUBLICA</v>
          </cell>
          <cell r="H131" t="str">
            <v>O</v>
          </cell>
          <cell r="I131" t="str">
            <v>Particular</v>
          </cell>
          <cell r="J131" t="str">
            <v/>
          </cell>
          <cell r="K131" t="str">
            <v/>
          </cell>
          <cell r="L131" t="str">
            <v/>
          </cell>
        </row>
        <row r="132">
          <cell r="A132" t="str">
            <v>TBG/2026/66</v>
          </cell>
          <cell r="B132" t="str">
            <v>PINO  ROIG, LAURA 52149828L</v>
          </cell>
          <cell r="C132" t="str">
            <v>ctra. Barcelona, Nº475, 4t 02 CP 08203 - SABADELL - BARCELONA</v>
          </cell>
          <cell r="D132" t="str">
            <v>Sol·licitud d&amp;#39;accés a informació a LLU: permís obres crta. Barcelona 450 BUM BUM</v>
          </cell>
          <cell r="E132">
            <v>46044</v>
          </cell>
          <cell r="F132" t="str">
            <v>Sol·licitud d'accés a informació a LLU: permís obres crta. Barcelona 450 BUM BUM</v>
          </cell>
          <cell r="G132" t="str">
            <v>52149828L</v>
          </cell>
          <cell r="H132" t="str">
            <v>5</v>
          </cell>
          <cell r="I132" t="str">
            <v>Particular</v>
          </cell>
          <cell r="J132" t="str">
            <v>Sol·licitud d'accés a informació a LLU:</v>
          </cell>
          <cell r="K132" t="str">
            <v xml:space="preserve"> LLU:</v>
          </cell>
          <cell r="L132" t="str">
            <v>Llicències Urbanístiques</v>
          </cell>
        </row>
        <row r="133">
          <cell r="A133" t="str">
            <v>TBG/2026/65</v>
          </cell>
          <cell r="B133" t="str">
            <v>MARTI  ARGEMI, MARTA 34753945W</v>
          </cell>
          <cell r="C133" t="str">
            <v>c. Doctor Puig, Nº34, 2n 2a CP 08201 - SABADELL - BARCELONA</v>
          </cell>
          <cell r="D133" t="str">
            <v>Sol·licitud d&amp;#39;accés a informació a AHS: c. La Palma 11 bx 3</v>
          </cell>
          <cell r="E133">
            <v>46044</v>
          </cell>
          <cell r="F133" t="str">
            <v>Sol·licitud d'accés a informació a AHS: c. La Palma 11 bx 3</v>
          </cell>
          <cell r="G133" t="str">
            <v>34753945W</v>
          </cell>
          <cell r="H133" t="str">
            <v>3</v>
          </cell>
          <cell r="I133" t="str">
            <v>Particular</v>
          </cell>
          <cell r="J133" t="str">
            <v>Sol·licitud d'accés a informació a AHS:</v>
          </cell>
          <cell r="K133" t="str">
            <v xml:space="preserve"> AHS:</v>
          </cell>
          <cell r="L133" t="str">
            <v>Arxiu Històric de Sabadell</v>
          </cell>
        </row>
        <row r="134">
          <cell r="A134" t="str">
            <v>TBG/2026/64</v>
          </cell>
          <cell r="B134" t="str">
            <v>CAÑADAS  TORRES, RAUL 47419926K</v>
          </cell>
          <cell r="C134" t="str">
            <v>c. Vallcorba, Nº 38, Bxs 6a  CP 08208 - SABADELL - BARCELONA</v>
          </cell>
          <cell r="D134" t="str">
            <v>Sol·licitud d&amp;#39;accés a informació  a RRHH: Exàmens teòric i específic en relació a la convocatòria COTLLA2832223  vinculada al lloc de treball tècnic/a mitjà/ana cultura</v>
          </cell>
          <cell r="E134">
            <v>46044</v>
          </cell>
          <cell r="F134" t="str">
            <v>Sol·licitud d'accés a informació  a RRHH: Exàmens teòric i específic en relació a la convocatòria COTLLA2832223  vinculada al lloc de treball tècnic/a mitjà/ana cultura</v>
          </cell>
          <cell r="G134" t="str">
            <v>47419926K</v>
          </cell>
          <cell r="H134" t="str">
            <v>4</v>
          </cell>
          <cell r="I134" t="str">
            <v>Particular</v>
          </cell>
          <cell r="J134" t="str">
            <v>Sol·licitud d'accés a informació  a RRH</v>
          </cell>
          <cell r="K134" t="str">
            <v>a RRH</v>
          </cell>
          <cell r="L134" t="str">
            <v>Ocupació de la Via Pública</v>
          </cell>
        </row>
        <row r="135">
          <cell r="A135" t="str">
            <v>TBG/2026/168</v>
          </cell>
          <cell r="B135" t="str">
            <v>GONZALEZ  EXPOSITO, SERGIO 44999041R</v>
          </cell>
          <cell r="C135" t="str">
            <v>c. Estació, Nº87, 2n 02 CP 08210 - BARBERÀ DEL VALLÈS - BARCELONA</v>
          </cell>
          <cell r="D135" t="str">
            <v>Sol·licitud d&amp;#39;accés a informació a AHS: c.  Gurrea  49</v>
          </cell>
          <cell r="E135">
            <v>46065</v>
          </cell>
          <cell r="F135" t="str">
            <v>Sol·licitud d'accés a informació a AHS: c.  Gurrea  49</v>
          </cell>
          <cell r="G135" t="str">
            <v>44999041R</v>
          </cell>
          <cell r="H135" t="str">
            <v>4</v>
          </cell>
          <cell r="I135" t="str">
            <v>Particular</v>
          </cell>
          <cell r="J135" t="str">
            <v>Sol·licitud d'accés a informació a AHS:</v>
          </cell>
          <cell r="K135" t="str">
            <v xml:space="preserve"> AHS:</v>
          </cell>
          <cell r="L135" t="str">
            <v>Arxiu Històric de Sabadell</v>
          </cell>
        </row>
        <row r="136">
          <cell r="A136" t="str">
            <v>TBG/2026/167</v>
          </cell>
          <cell r="B136" t="str">
            <v>MEDINA  NIETO, JOSEFA 47164450Y</v>
          </cell>
          <cell r="C136" t="str">
            <v>c. Nord, Nº 2, A 5è 4a  CP 08207 - SABADELL - BARCELONA</v>
          </cell>
          <cell r="D136" t="str">
            <v>Sol·licitud d&amp;#39;accés a informació a AHS:Via Aurelia, 5 ( local)</v>
          </cell>
          <cell r="E136">
            <v>46065</v>
          </cell>
          <cell r="F136" t="str">
            <v>Sol·licitud d'accés a informació a AHS:Via Aurelia, 5 ( local)</v>
          </cell>
          <cell r="G136" t="str">
            <v>47164450Y</v>
          </cell>
          <cell r="H136" t="str">
            <v>4</v>
          </cell>
          <cell r="I136" t="str">
            <v>Particular</v>
          </cell>
          <cell r="J136" t="str">
            <v>Sol·licitud d'accés a informació a AHS:</v>
          </cell>
          <cell r="K136" t="str">
            <v xml:space="preserve"> AHS:</v>
          </cell>
          <cell r="L136" t="str">
            <v>Arxiu Històric de Sabadell</v>
          </cell>
        </row>
        <row r="137">
          <cell r="A137" t="str">
            <v>TBG/2026/166</v>
          </cell>
          <cell r="B137" t="str">
            <v>FONT  GOMEZ, SUSANA 40984923G</v>
          </cell>
          <cell r="C137" t="str">
            <v>c. Brutau, Nº27, L0 1 CP 08203 - SABADELL - BARCELONA</v>
          </cell>
          <cell r="D137" t="str">
            <v>Sol·licitud d&amp;#39;accés a informació a AHS: c. Samuntada 56-58</v>
          </cell>
          <cell r="E137">
            <v>46065</v>
          </cell>
          <cell r="F137" t="str">
            <v>Sol·licitud d'accés a informació a AHS: c. Samuntada 56-58</v>
          </cell>
          <cell r="G137" t="str">
            <v>40984923G</v>
          </cell>
          <cell r="H137" t="str">
            <v>4</v>
          </cell>
          <cell r="I137" t="str">
            <v>Particular</v>
          </cell>
          <cell r="J137" t="str">
            <v>Sol·licitud d'accés a informació a AHS:</v>
          </cell>
          <cell r="K137" t="str">
            <v xml:space="preserve"> AHS:</v>
          </cell>
          <cell r="L137" t="str">
            <v>Arxiu Històric de Sabadell</v>
          </cell>
        </row>
        <row r="138">
          <cell r="A138" t="str">
            <v>TBG/2026/165</v>
          </cell>
          <cell r="B138" t="str">
            <v>FIGUEROLA  FERRER, XAVIER 47150003A</v>
          </cell>
          <cell r="C138" t="str">
            <v>pg. Manresa, Nº19, 5è 4 CP 08201 - SABADELL - BARCELONA</v>
          </cell>
          <cell r="D138" t="str">
            <v>Sol·licitud d&amp;#39;accés a informació a LLU: c. Duran i Sors 4</v>
          </cell>
          <cell r="E138">
            <v>46065</v>
          </cell>
          <cell r="F138" t="str">
            <v>Sol·licitud d'accés a informació a LLU: c. Duran i Sors 4</v>
          </cell>
          <cell r="G138" t="str">
            <v>47150003A</v>
          </cell>
          <cell r="H138" t="str">
            <v>4</v>
          </cell>
          <cell r="I138" t="str">
            <v>Particular</v>
          </cell>
          <cell r="J138" t="str">
            <v>Sol·licitud d'accés a informació a LLU:</v>
          </cell>
          <cell r="K138" t="str">
            <v xml:space="preserve"> LLU:</v>
          </cell>
          <cell r="L138" t="str">
            <v>Llicències Urbanístiques</v>
          </cell>
        </row>
        <row r="139">
          <cell r="A139" t="str">
            <v>TBG/2026/164</v>
          </cell>
          <cell r="B139" t="str">
            <v>TRANCON  GARCIA, ANGELES 33902764M</v>
          </cell>
          <cell r="C139" t="str">
            <v>c. Garrigues, Nº32, Bxs 01 CP 08207 - SABADELL - BARCELONA</v>
          </cell>
          <cell r="D139" t="str">
            <v>Sol·licitud d&amp;#39;accés a informació a AHS:  c. Priorat 51 a 57 i c. Penedès 62 a 68</v>
          </cell>
          <cell r="E139">
            <v>46065</v>
          </cell>
          <cell r="F139" t="str">
            <v>Sol·licitud d'accés a informació a AHS:  c. Priorat 51 a 57 i c. Penedès 62 a 68</v>
          </cell>
          <cell r="G139" t="str">
            <v>33902764M</v>
          </cell>
          <cell r="H139" t="str">
            <v>3</v>
          </cell>
          <cell r="I139" t="str">
            <v>Particular</v>
          </cell>
          <cell r="J139" t="str">
            <v>Sol·licitud d'accés a informació a AHS:</v>
          </cell>
          <cell r="K139" t="str">
            <v xml:space="preserve"> AHS:</v>
          </cell>
          <cell r="L139" t="str">
            <v>Arxiu Històric de Sabadell</v>
          </cell>
        </row>
        <row r="140">
          <cell r="A140" t="str">
            <v>TBG/2026/163</v>
          </cell>
          <cell r="B140" t="str">
            <v>HOME CREATION PREFABRICADOS S L   B05305727</v>
          </cell>
          <cell r="C140" t="str">
            <v>ctra. Nacional II, S/N, 651,6 LO 02 CP 08392 - SANT ANDREU DE LLAVANERES - BARCELONA</v>
          </cell>
          <cell r="D140" t="str">
            <v>Sol·licitud d&amp;#39;accés a informació a AHS: crta de Barcelona 571 bx 1</v>
          </cell>
          <cell r="E140">
            <v>46065</v>
          </cell>
          <cell r="F140" t="str">
            <v>Sol·licitud d'accés a informació a AHS: crta de Barcelona 571 bx 1</v>
          </cell>
          <cell r="G140" t="str">
            <v>B05305727</v>
          </cell>
          <cell r="H140" t="str">
            <v>B</v>
          </cell>
          <cell r="I140" t="str">
            <v>Empresa</v>
          </cell>
          <cell r="J140" t="str">
            <v>Sol·licitud d'accés a informació a AHS:</v>
          </cell>
          <cell r="K140" t="str">
            <v xml:space="preserve"> AHS:</v>
          </cell>
          <cell r="L140" t="str">
            <v>Arxiu Històric de Sabadell</v>
          </cell>
        </row>
        <row r="141">
          <cell r="A141" t="str">
            <v>TBG/2026/162</v>
          </cell>
          <cell r="B141" t="str">
            <v>AURO  PUJOL, JAUME 33885265D</v>
          </cell>
          <cell r="C141" t="str">
            <v>c. Salut, Nº104, 2n CP 08202 - SABADELL - BARCELONA</v>
          </cell>
          <cell r="D141" t="str">
            <v>Sol·licitud d&amp;#39;aaccés a informació a LLU: c. dels Filadors núm. 2</v>
          </cell>
          <cell r="E141">
            <v>46065</v>
          </cell>
          <cell r="F141" t="str">
            <v>Sol·licitud d'aaccés a informació a LLU: c. dels Filadors núm. 2</v>
          </cell>
          <cell r="G141" t="str">
            <v>33885265D</v>
          </cell>
          <cell r="H141" t="str">
            <v>3</v>
          </cell>
          <cell r="I141" t="str">
            <v>Particular</v>
          </cell>
          <cell r="J141" t="str">
            <v>Sol·licitud d'aaccés a informació a LLU</v>
          </cell>
          <cell r="K141" t="str">
            <v>a LLU</v>
          </cell>
          <cell r="L141" t="str">
            <v>Ocupació de la Via Pública</v>
          </cell>
        </row>
        <row r="142">
          <cell r="A142" t="str">
            <v>TBG/2026/161</v>
          </cell>
          <cell r="B142" t="str">
            <v>MOHAMED MAHMOUD  MOHAMED, REDA 45085382T</v>
          </cell>
          <cell r="C142" t="str">
            <v>c. Salvat Papasseit, Nº44, 0, CP 08204 - SABADELL - BARCELONA</v>
          </cell>
          <cell r="D142" t="str">
            <v>Sol.licitud d&amp;#39;accés a informació a AHS: c. Salvat Papasseit 44 i 46</v>
          </cell>
          <cell r="E142">
            <v>46065</v>
          </cell>
          <cell r="F142" t="str">
            <v>Sol·licitud d'accés a informació a AHS: c. Salvat Papasseit 44 i 46</v>
          </cell>
          <cell r="G142" t="str">
            <v>45085382T</v>
          </cell>
          <cell r="H142" t="str">
            <v>4</v>
          </cell>
          <cell r="I142" t="str">
            <v>Particular</v>
          </cell>
          <cell r="J142" t="str">
            <v>Sol·licitud d'accés a informació a AHS:</v>
          </cell>
          <cell r="K142" t="str">
            <v xml:space="preserve"> AHS:</v>
          </cell>
          <cell r="L142" t="str">
            <v>Arxiu Històric de Sabadell</v>
          </cell>
        </row>
        <row r="143">
          <cell r="A143" t="str">
            <v>TBG/2026/160</v>
          </cell>
          <cell r="B143" t="str">
            <v>RIBÀS MAYOL, JOAN ANTON 46143595Y</v>
          </cell>
          <cell r="C143" t="str">
            <v>c. Bofarull, Nº65 CP 08027 - BARCELONA</v>
          </cell>
          <cell r="D143" t="str">
            <v>Sol·licitud d&amp;#39;accés a informació a AHS:  c. Palma 35, expedient - 1976LVEC03699</v>
          </cell>
          <cell r="E143">
            <v>46064</v>
          </cell>
          <cell r="F143" t="str">
            <v>Sol·licitud d'accés a informació a AHS:  c. Palma 35, expedient - 1976LVEC03699</v>
          </cell>
          <cell r="G143" t="str">
            <v>46143595Y</v>
          </cell>
          <cell r="H143" t="str">
            <v>4</v>
          </cell>
          <cell r="I143" t="str">
            <v>Particular</v>
          </cell>
          <cell r="J143" t="str">
            <v>Sol·licitud d'accés a informació a AHS:</v>
          </cell>
          <cell r="K143" t="str">
            <v xml:space="preserve"> AHS:</v>
          </cell>
          <cell r="L143" t="str">
            <v>Arxiu Històric de Sabadell</v>
          </cell>
        </row>
        <row r="144">
          <cell r="A144" t="str">
            <v>TBG/2026/159</v>
          </cell>
          <cell r="B144" t="str">
            <v>LARQUE  COSTA, DOLORS 34736077M</v>
          </cell>
          <cell r="C144" t="str">
            <v>c. Sant Pau, Nº88, 8è 02 CP 08201 - SABADELL - BARCELONA</v>
          </cell>
          <cell r="D144" t="str">
            <v>Sol·licitud d&amp;#39;accés a informació a LLACT/AHS: plaça Major 43 bx</v>
          </cell>
          <cell r="E144">
            <v>46064</v>
          </cell>
          <cell r="F144" t="str">
            <v>Sol·licitud d'accés a informació a LLACT/AHS: plaça Major 43 bx</v>
          </cell>
          <cell r="G144" t="str">
            <v>34736077M</v>
          </cell>
          <cell r="H144" t="str">
            <v>3</v>
          </cell>
          <cell r="I144" t="str">
            <v>Particular</v>
          </cell>
          <cell r="J144" t="str">
            <v>Sol·licitud d'accés a informació a LLAC</v>
          </cell>
          <cell r="K144" t="str">
            <v xml:space="preserve"> LLAC</v>
          </cell>
          <cell r="L144" t="str">
            <v>Llicències d'Activitats</v>
          </cell>
        </row>
        <row r="145">
          <cell r="A145" t="str">
            <v>TBG/2026/158</v>
          </cell>
          <cell r="B145" t="str">
            <v>SOLER  CLARENA, ISIDRE 39016946E</v>
          </cell>
          <cell r="C145" t="str">
            <v>pl. Joan Morral, Nº 1, 4t 1a  CP 08205 - SABADELL - BARCELONA</v>
          </cell>
          <cell r="D145" t="str">
            <v>Sol·licitud d&amp;#39;accés a informaicó a LLU: vista de l'expedient de la Finca Riu Ripoll 361, MOLÍ D'EN GALÍ, així com la consulta de qualsevol altre expedient relacionat amb la retirada del fibrociment a la finca</v>
          </cell>
          <cell r="E145">
            <v>46064</v>
          </cell>
          <cell r="F145" t="str">
            <v>Sol·licitud d'accés a informaicó a LLU: vista de l'expedient de la Finca Riu Ripoll 361, MOLÍ D'EN GALÍ, així com la consulta de qualsevol altre expedient relacionat amb la retirada del fibrociment a la finca</v>
          </cell>
          <cell r="G145" t="str">
            <v>39016946E</v>
          </cell>
          <cell r="H145" t="str">
            <v>3</v>
          </cell>
          <cell r="I145" t="str">
            <v>Particular</v>
          </cell>
          <cell r="J145" t="str">
            <v>Sol·licitud d'accés a informaicó a LLU:</v>
          </cell>
          <cell r="K145" t="str">
            <v xml:space="preserve"> LLU:</v>
          </cell>
          <cell r="L145" t="str">
            <v>Llicències Urbanístiques</v>
          </cell>
        </row>
        <row r="146">
          <cell r="A146" t="str">
            <v>TBG/2026/157</v>
          </cell>
          <cell r="B146" t="str">
            <v>NAVARRO  AROCA, VICTOR 37384097N</v>
          </cell>
          <cell r="C146" t="str">
            <v>av. Carrilet, Nº243, 1. 04 CP 08907 - HOSPITALET DE LLOBREGAT,L&amp;#39; - BARCELONA</v>
          </cell>
          <cell r="D146" t="str">
            <v>Sol·licitud d&amp;#39;accés a  informació a AHS; c. Font de la Canaleta 31</v>
          </cell>
          <cell r="E146">
            <v>46064</v>
          </cell>
          <cell r="F146" t="str">
            <v>Sol·licitud d'accés a  informació a AHS; c. Font de la Canaleta 31</v>
          </cell>
          <cell r="G146" t="str">
            <v>37384097N</v>
          </cell>
          <cell r="H146" t="str">
            <v>3</v>
          </cell>
          <cell r="I146" t="str">
            <v>Particular</v>
          </cell>
          <cell r="J146" t="str">
            <v>Sol·licitud d'accés a  informació a AHS</v>
          </cell>
          <cell r="K146" t="str">
            <v>a AHS</v>
          </cell>
          <cell r="L146" t="str">
            <v>Ocupació de la Via Pública</v>
          </cell>
        </row>
        <row r="147">
          <cell r="A147" t="str">
            <v>TBG/2026/156</v>
          </cell>
          <cell r="B147" t="str">
            <v>GONZALEZ  EXPOSITO, SERGIO 44999041R</v>
          </cell>
          <cell r="C147" t="str">
            <v>c. Estació, Nº87, 2n 02 CP 08210 - BARBERÀ DEL VALLÈS - BARCELONA</v>
          </cell>
          <cell r="D147" t="str">
            <v>Sol·licitud d&amp;#39;accés a informació a AHS: c. Sobarber 30-32</v>
          </cell>
          <cell r="E147">
            <v>46064</v>
          </cell>
          <cell r="F147" t="str">
            <v>Sol·licitud d'accés a informació a AHS: c. Sobarber 30-32</v>
          </cell>
          <cell r="G147" t="str">
            <v>44999041R</v>
          </cell>
          <cell r="H147" t="str">
            <v>4</v>
          </cell>
          <cell r="I147" t="str">
            <v>Particular</v>
          </cell>
          <cell r="J147" t="str">
            <v>Sol·licitud d'accés a informació a AHS:</v>
          </cell>
          <cell r="K147" t="str">
            <v xml:space="preserve"> AHS:</v>
          </cell>
          <cell r="L147" t="str">
            <v>Arxiu Històric de Sabadell</v>
          </cell>
        </row>
        <row r="148">
          <cell r="A148" t="str">
            <v>TBG/2026/155</v>
          </cell>
          <cell r="B148" t="str">
            <v>PESANTEZ  LOPEZ, JOSE ANTONIO 21785874K</v>
          </cell>
          <cell r="C148" t="str">
            <v>c. Montserrat, Nº 3, A 1r 2a  CP 08201 - SABADELL - BARCELONA</v>
          </cell>
          <cell r="D148" t="str">
            <v>Sol·licitud d&amp;#39;accés a informació a LLACT: c. Reina Elionor nº 93 des del 2003 endavant.</v>
          </cell>
          <cell r="E148">
            <v>46064</v>
          </cell>
          <cell r="F148" t="str">
            <v>Sol·licitud d'accés a informació a LLACT: c. Reina Elionor nº 93 des del 2003 endavant.</v>
          </cell>
          <cell r="G148" t="str">
            <v>21785874K</v>
          </cell>
          <cell r="H148" t="str">
            <v>2</v>
          </cell>
          <cell r="I148" t="str">
            <v>Particular</v>
          </cell>
          <cell r="J148" t="str">
            <v>Sol·licitud d'accés a informació a LLAC</v>
          </cell>
          <cell r="K148" t="str">
            <v xml:space="preserve"> LLAC</v>
          </cell>
          <cell r="L148" t="str">
            <v>Llicències d'Activitats</v>
          </cell>
        </row>
        <row r="149">
          <cell r="A149" t="str">
            <v>TBG/2026/154</v>
          </cell>
          <cell r="B149" t="str">
            <v>NAVARRO  AROCA, VICTOR 37384097N</v>
          </cell>
          <cell r="C149" t="str">
            <v>av. Carrilet, Nº243, 1. 04 CP 08907 - HOSPITALET DE LLOBREGAT,L&amp;#39; - BARCELONA</v>
          </cell>
          <cell r="D149" t="str">
            <v>Sol·licitud d&amp;#39;accés a  informació a AHS: c. Vallespir 10</v>
          </cell>
          <cell r="E149">
            <v>46064</v>
          </cell>
          <cell r="F149" t="str">
            <v>Sol·licitud d'accés a  informació a AHS: c. Vallespir 10</v>
          </cell>
          <cell r="G149" t="str">
            <v>37384097N</v>
          </cell>
          <cell r="H149" t="str">
            <v>3</v>
          </cell>
          <cell r="I149" t="str">
            <v>Particular</v>
          </cell>
          <cell r="J149" t="str">
            <v>Sol·licitud d'accés a  informació a AHS</v>
          </cell>
          <cell r="K149" t="str">
            <v>a AHS</v>
          </cell>
          <cell r="L149" t="str">
            <v>Ocupació de la Via Pública</v>
          </cell>
        </row>
        <row r="150">
          <cell r="A150" t="str">
            <v>TBG/2026/153</v>
          </cell>
          <cell r="B150" t="str">
            <v>COMISSIO DE GARANTIA DEL DRET D&amp;#39;ACCES A LA INFORMACIO PUBLICA</v>
          </cell>
          <cell r="C150" t="str">
            <v>VIA LAIETANA 58, 5A PLANTA, CP 08003 - BARCELONA</v>
          </cell>
          <cell r="D150" t="str">
            <v>Comunicació de la reclamació de la Comissió de Garantia del Dret d&amp;#39;Accés a la Informació Pública (GAIP) - CCOO ( exp. TBG/2025/1089)</v>
          </cell>
          <cell r="E150">
            <v>46063</v>
          </cell>
          <cell r="F150" t="str">
            <v>Sol·licitud d'Accés a la Informació Pública (GAIP) - CCOO ( exp. TBG/2025/1089)</v>
          </cell>
          <cell r="G150" t="str">
            <v>O PUBLICA</v>
          </cell>
          <cell r="H150" t="str">
            <v>O</v>
          </cell>
          <cell r="I150" t="str">
            <v>Particular</v>
          </cell>
          <cell r="J150" t="str">
            <v>Sol·licitud d'Accés a la Informació Púb</v>
          </cell>
          <cell r="K150" t="str">
            <v>ó Púb</v>
          </cell>
          <cell r="L150" t="str">
            <v>Espai Urbà</v>
          </cell>
        </row>
        <row r="151">
          <cell r="A151" t="str">
            <v>TBG/2026/152</v>
          </cell>
          <cell r="B151" t="str">
            <v>FONT  GOMEZ, SUSANA 40984923G</v>
          </cell>
          <cell r="C151" t="str">
            <v>c. Brutau, Nº27, L0 1 CP 08203 - SABADELL - BARCELONA</v>
          </cell>
          <cell r="D151" t="str">
            <v>Sol·licitud d&amp;#39;accés a informació a AHS: c. Brutau 59</v>
          </cell>
          <cell r="E151">
            <v>46063</v>
          </cell>
          <cell r="F151" t="str">
            <v>Sol·licitud d'accés a informació a AHS: c. Brutau 59</v>
          </cell>
          <cell r="G151" t="str">
            <v>40984923G</v>
          </cell>
          <cell r="H151" t="str">
            <v>4</v>
          </cell>
          <cell r="I151" t="str">
            <v>Particular</v>
          </cell>
          <cell r="J151" t="str">
            <v>Sol·licitud d'accés a informació a AHS:</v>
          </cell>
          <cell r="K151" t="str">
            <v xml:space="preserve"> AHS:</v>
          </cell>
          <cell r="L151" t="str">
            <v>Arxiu Històric de Sabadell</v>
          </cell>
        </row>
        <row r="152">
          <cell r="A152" t="str">
            <v>TBG/2026/151</v>
          </cell>
          <cell r="B152" t="str">
            <v>GARCIA  CANO, MARIA CARMEN 33900985C</v>
          </cell>
          <cell r="C152" t="str">
            <v>c. Lluís Millet, Nº 15, Bxs CP 08206 - SABADELL - BARCELONA</v>
          </cell>
          <cell r="D152" t="str">
            <v>Sol·licitud d&amp;#39;accés a informació a RRHH:  models d'examen de les convocatòries ECMC29322, ECOC22722, ECMC29122, ECOC22622, ECOC11622 i ECOC12322.</v>
          </cell>
          <cell r="E152">
            <v>46063</v>
          </cell>
          <cell r="F152" t="str">
            <v>Sol·licitud d'accés a informació a RRHH:  models d'examen de les convocatòries ECMC29322, ECOC22722, ECMC29122, ECOC22622, ECOC11622 i ECOC12322.</v>
          </cell>
          <cell r="G152" t="str">
            <v>33900985C</v>
          </cell>
          <cell r="H152" t="str">
            <v>3</v>
          </cell>
          <cell r="I152" t="str">
            <v>Particular</v>
          </cell>
          <cell r="J152" t="str">
            <v>Sol·licitud d'accés a informació a RRHH</v>
          </cell>
          <cell r="K152" t="str">
            <v xml:space="preserve"> RRHH</v>
          </cell>
          <cell r="L152" t="str">
            <v>Ocupació de la Via Pública</v>
          </cell>
        </row>
        <row r="153">
          <cell r="A153" t="str">
            <v>TBG/2026/150</v>
          </cell>
          <cell r="B153" t="str">
            <v>HERRERO  TORRAS, OLGA 47163064T</v>
          </cell>
          <cell r="C153" t="str">
            <v>c. Església, Nº7, A 3r - CP 08201 - SABADELL - BARCELONA</v>
          </cell>
          <cell r="D153" t="str">
            <v>Sol·licitud d&amp;#39;accés a informació a AHS: c. Sant Pau nº66</v>
          </cell>
          <cell r="E153">
            <v>46063</v>
          </cell>
          <cell r="F153" t="str">
            <v>Sol·licitud d'accés a informació a AHS: c. Sant Pau nº66</v>
          </cell>
          <cell r="G153" t="str">
            <v>47163064T</v>
          </cell>
          <cell r="H153" t="str">
            <v>4</v>
          </cell>
          <cell r="I153" t="str">
            <v>Particular</v>
          </cell>
          <cell r="J153" t="str">
            <v>Sol·licitud d'accés a informació a AHS:</v>
          </cell>
          <cell r="K153" t="str">
            <v xml:space="preserve"> AHS:</v>
          </cell>
          <cell r="L153" t="str">
            <v>Arxiu Històric de Sabadell</v>
          </cell>
        </row>
        <row r="154">
          <cell r="A154" t="str">
            <v>TBG/2026/149</v>
          </cell>
          <cell r="B154" t="str">
            <v>HOME CREATION PREFABRICADOS S L   B05305727</v>
          </cell>
          <cell r="C154" t="str">
            <v>ctra. Nacional II, S/N, 651,6 LO 02 CP 08392 - SANT ANDREU DE LLAVANERES - BARCELONA</v>
          </cell>
          <cell r="D154" t="str">
            <v>Sol·licitud d&amp;#39;accés a informació a AHS/LLU/LLACT:  crta.  Barcelona 571, baixos 1a, referent a l' expediente LLU/2025/2480</v>
          </cell>
          <cell r="E154">
            <v>46063</v>
          </cell>
          <cell r="F154" t="str">
            <v>Sol·licitud d'accés a informació a AHS/LLU/LLACT:  crta.  Barcelona 571, baixos 1a, referent a l' expediente LLU/2025/2480</v>
          </cell>
          <cell r="G154" t="str">
            <v>B05305727</v>
          </cell>
          <cell r="H154" t="str">
            <v>B</v>
          </cell>
          <cell r="I154" t="str">
            <v>Empresa</v>
          </cell>
          <cell r="J154" t="str">
            <v>Sol·licitud d'accés a informació a AHS/</v>
          </cell>
          <cell r="K154" t="str">
            <v xml:space="preserve"> AHS/</v>
          </cell>
          <cell r="L154" t="str">
            <v>Arxiu Històric de Sabadell</v>
          </cell>
        </row>
        <row r="155">
          <cell r="A155" t="str">
            <v>TBG/2026/148</v>
          </cell>
          <cell r="B155" t="str">
            <v>TREVIÑO  ESCOLA, JOSEP 33867699S</v>
          </cell>
          <cell r="C155" t="str">
            <v>via Sant Oleguer, Nº7, 4t 02 CP 08210 - BARBERÀ DEL VALLÈS - BARCELONA</v>
          </cell>
          <cell r="D155" t="str">
            <v>Sol·licitud d&amp;#39;accés a informació a LLU: c. Covadonga 304</v>
          </cell>
          <cell r="E155">
            <v>46063</v>
          </cell>
          <cell r="F155" t="str">
            <v>Sol·licitud d'accés a informació a LLU: c. Covadonga 304</v>
          </cell>
          <cell r="G155" t="str">
            <v>33867699S</v>
          </cell>
          <cell r="H155" t="str">
            <v>3</v>
          </cell>
          <cell r="I155" t="str">
            <v>Particular</v>
          </cell>
          <cell r="J155" t="str">
            <v>Sol·licitud d'accés a informació a LLU:</v>
          </cell>
          <cell r="K155" t="str">
            <v xml:space="preserve"> LLU:</v>
          </cell>
          <cell r="L155" t="str">
            <v>Llicències Urbanístiques</v>
          </cell>
        </row>
        <row r="156">
          <cell r="A156" t="str">
            <v>TBG/2026/147</v>
          </cell>
          <cell r="B156" t="str">
            <v>MOLINA  MONTILLA, SARA 77120169L</v>
          </cell>
          <cell r="C156" t="str">
            <v>av. Alcalde Moix, Nº31, 0 CP 08207 - SABADELL - BARCELONA</v>
          </cell>
          <cell r="D156" t="str">
            <v>Sol·licitud d&amp;#39;accés a  informació a LLU: c. Antoni Cusidó, 71 P:1 P:3. exp. 2007LLMJ00311</v>
          </cell>
          <cell r="E156">
            <v>46062</v>
          </cell>
          <cell r="F156" t="str">
            <v>Sol·licitud d'accés a  informació a LLU: c. Antoni Cusidó, 71 P:1 P:3. exp. 2007LLMJ00311</v>
          </cell>
          <cell r="G156" t="str">
            <v>77120169L</v>
          </cell>
          <cell r="H156" t="str">
            <v>7</v>
          </cell>
          <cell r="I156" t="str">
            <v>Particular</v>
          </cell>
          <cell r="J156" t="str">
            <v>Sol·licitud d'accés a  informació a LLU</v>
          </cell>
          <cell r="K156" t="str">
            <v>a LLU</v>
          </cell>
          <cell r="L156" t="str">
            <v>Ocupació de la Via Pública</v>
          </cell>
        </row>
        <row r="157">
          <cell r="A157" t="str">
            <v>TBG/2026/146</v>
          </cell>
          <cell r="B157" t="str">
            <v>RODRÍGUEZ  LOPEZ, EMILIO 33917871R</v>
          </cell>
          <cell r="C157" t="str">
            <v>c. Concordia, Nº6-0 ,     2n CP 08291 RIPOLLET - BARCELONA</v>
          </cell>
          <cell r="D157" t="str">
            <v>Sol·licitud d&amp;#39;accés a informació a AHS: c. de Salvador Seguí - El Noi del Sucre 134A</v>
          </cell>
          <cell r="E157">
            <v>46062</v>
          </cell>
          <cell r="F157" t="str">
            <v>Sol·licitud d'accés a informació a AHS: c. de Salvador Seguí - El Noi del Sucre 134A</v>
          </cell>
          <cell r="G157" t="str">
            <v>33917871R</v>
          </cell>
          <cell r="H157" t="str">
            <v>3</v>
          </cell>
          <cell r="I157" t="str">
            <v>Particular</v>
          </cell>
          <cell r="J157" t="str">
            <v>Sol·licitud d'accés a informació a AHS:</v>
          </cell>
          <cell r="K157" t="str">
            <v xml:space="preserve"> AHS:</v>
          </cell>
          <cell r="L157" t="str">
            <v>Arxiu Històric de Sabadell</v>
          </cell>
        </row>
        <row r="158">
          <cell r="A158" t="str">
            <v>TBG/2026/145</v>
          </cell>
          <cell r="B158" t="str">
            <v>SOLER  CLARENA, ISIDRE 39016946E</v>
          </cell>
          <cell r="C158" t="str">
            <v>pl. Joan Morral, Nº 1, 4t 1a  CP 08205 - SABADELL - BARCELONA</v>
          </cell>
          <cell r="D158" t="str">
            <v>Sol·licitud d&amp;#39;accés a informació a LU: plaça de Lluís Casassas</v>
          </cell>
          <cell r="E158">
            <v>46062</v>
          </cell>
          <cell r="F158" t="str">
            <v>Sol·licitud d'accés a informació a LU: plaça de Lluís Casassas</v>
          </cell>
          <cell r="G158" t="str">
            <v>39016946E</v>
          </cell>
          <cell r="H158" t="str">
            <v>3</v>
          </cell>
          <cell r="I158" t="str">
            <v>Particular</v>
          </cell>
          <cell r="J158" t="str">
            <v xml:space="preserve">Sol·licitud d'accés a informació a LU: </v>
          </cell>
          <cell r="K158" t="str">
            <v xml:space="preserve"> LU: </v>
          </cell>
          <cell r="L158" t="str">
            <v>Llicències Urbanístiques</v>
          </cell>
        </row>
        <row r="159">
          <cell r="A159" t="str">
            <v>TBG/2026/144</v>
          </cell>
          <cell r="B159" t="str">
            <v>SERRET  CANELA, JOAN CARLES 46567859N</v>
          </cell>
          <cell r="C159" t="str">
            <v>c. Corsega, Nº327, 4t B2 CP 08037 - BARCELONA</v>
          </cell>
          <cell r="D159" t="str">
            <v>Sol·licitud d&amp;#39;accés a informació a AHS: pça.  Assemblea de Catalunya 6 (1990), c.  dels Urals 59 (1968), crta. de Barcelona 628 (1960)</v>
          </cell>
          <cell r="E159">
            <v>46062</v>
          </cell>
          <cell r="F159" t="str">
            <v>Sol·licitud d'accés a informació a AHS: pça.  Assemblea de Catalunya 6 (1990), c.  dels Urals 59 (1968), crta. de Barcelona 628 (1960)</v>
          </cell>
          <cell r="G159" t="str">
            <v>46567859N</v>
          </cell>
          <cell r="H159" t="str">
            <v>4</v>
          </cell>
          <cell r="I159" t="str">
            <v>Particular</v>
          </cell>
          <cell r="J159" t="str">
            <v>Sol·licitud d'accés a informació a AHS:</v>
          </cell>
          <cell r="K159" t="str">
            <v xml:space="preserve"> AHS:</v>
          </cell>
          <cell r="L159" t="str">
            <v>Arxiu Històric de Sabadell</v>
          </cell>
        </row>
        <row r="160">
          <cell r="A160" t="str">
            <v>TBG/2026/143</v>
          </cell>
          <cell r="B160" t="str">
            <v>RIBOT  MUMBRU, GERARD 47713559J</v>
          </cell>
          <cell r="D160" t="str">
            <v>Sol·licitud d&amp;#39;accés a informació a LLU: c. Plaute 19</v>
          </cell>
          <cell r="E160">
            <v>46062</v>
          </cell>
          <cell r="F160" t="str">
            <v>Sol·licitud d'accés a informació a LLU: c. Plaute 19</v>
          </cell>
          <cell r="G160" t="str">
            <v>47713559J</v>
          </cell>
          <cell r="H160" t="str">
            <v>4</v>
          </cell>
          <cell r="I160" t="str">
            <v>Particular</v>
          </cell>
          <cell r="J160" t="str">
            <v>Sol·licitud d'accés a informació a LLU:</v>
          </cell>
          <cell r="K160" t="str">
            <v xml:space="preserve"> LLU:</v>
          </cell>
          <cell r="L160" t="str">
            <v>Llicències Urbanístiques</v>
          </cell>
        </row>
        <row r="161">
          <cell r="A161" t="str">
            <v>TBG/2026/142</v>
          </cell>
          <cell r="B161" t="str">
            <v>PALOMES  ALIMON, FERNANDO 33890587H</v>
          </cell>
          <cell r="C161" t="str">
            <v>c. Comte Jofre, Nº1, 3r 5 - SABADELL - BARCELONA</v>
          </cell>
          <cell r="D161" t="str">
            <v>Sol·licitud d&amp;#39;accés a informació a LLU: c.  Zurbano, 105</v>
          </cell>
          <cell r="E161">
            <v>46062</v>
          </cell>
          <cell r="F161" t="str">
            <v>Sol·licitud d'accés a informació a LLU: c.  Zurbano, 105</v>
          </cell>
          <cell r="G161" t="str">
            <v>33890587H</v>
          </cell>
          <cell r="H161" t="str">
            <v>3</v>
          </cell>
          <cell r="I161" t="str">
            <v>Particular</v>
          </cell>
          <cell r="J161" t="str">
            <v>Sol·licitud d'accés a informació a LLU:</v>
          </cell>
          <cell r="K161" t="str">
            <v xml:space="preserve"> LLU:</v>
          </cell>
          <cell r="L161" t="str">
            <v>Llicències Urbanístiques</v>
          </cell>
        </row>
        <row r="162">
          <cell r="A162" t="str">
            <v>TBG/2026/141</v>
          </cell>
          <cell r="B162" t="str">
            <v>ZHENG  , JINGJING X5518057N</v>
          </cell>
          <cell r="C162" t="str">
            <v>c. Andorra, Nº 46 CP 08207 - SABADELL - BARCELONA</v>
          </cell>
          <cell r="D162" t="str">
            <v>Sol·licitud d&amp;#39;accés a informació a AHS/LLACT: c. Andorra 46 Bar Andorra</v>
          </cell>
          <cell r="E162">
            <v>46062</v>
          </cell>
          <cell r="F162" t="str">
            <v>Sol·licitud d'accés a informació a AHS/LLACT: c. Andorra 46 Bar Andorra</v>
          </cell>
          <cell r="G162" t="str">
            <v>X5518057N</v>
          </cell>
          <cell r="H162" t="str">
            <v>X</v>
          </cell>
          <cell r="I162" t="str">
            <v>Particular</v>
          </cell>
          <cell r="J162" t="str">
            <v>Sol·licitud d'accés a informació a AHS/</v>
          </cell>
          <cell r="K162" t="str">
            <v xml:space="preserve"> AHS/</v>
          </cell>
          <cell r="L162" t="str">
            <v>Arxiu Històric de Sabadell</v>
          </cell>
        </row>
        <row r="163">
          <cell r="A163" t="str">
            <v>TBG/2026/140</v>
          </cell>
          <cell r="B163" t="str">
            <v>SERVEIS MUNICIPALS SANT QUIRZE SLU  SQVAIGUA B10846293</v>
          </cell>
          <cell r="C163" t="str">
            <v>pl. Vila, Nº1 CP 08192  - SANT QUIRZE DEL VALLÈS - BARCELONA</v>
          </cell>
          <cell r="D163" t="str">
            <v>Sol·licitud d&amp;#39;accés a informació a TRANSICIÓ ECOLÒGICA: expedient  de la Modificació de l'ordenança reguladora de la prestació patrimonial de caràcter públic del servei públic de subministrament d'aigua de Sabadell. (Expedient TNE/2025/283).</v>
          </cell>
          <cell r="E163">
            <v>46062</v>
          </cell>
          <cell r="F163" t="str">
            <v>Sol·licitud d'accés a informació a TRANSICIÓ ECOLÒGICA: expedient  de la Modificació de l'ordenança reguladora de la prestació patrimonial de caràcter públic del servei públic de subministrament d'aigua de Sabadell. (Expedient TNE/2025/283).</v>
          </cell>
          <cell r="G163" t="str">
            <v>B10846293</v>
          </cell>
          <cell r="H163" t="str">
            <v>B</v>
          </cell>
          <cell r="I163" t="str">
            <v>Empresa</v>
          </cell>
          <cell r="J163" t="str">
            <v>Sol·licitud d'accés a informació a TRAN</v>
          </cell>
          <cell r="K163" t="str">
            <v xml:space="preserve"> TRAN</v>
          </cell>
          <cell r="L163" t="str">
            <v>Ocupació de la Via Pública</v>
          </cell>
        </row>
        <row r="164">
          <cell r="A164" t="str">
            <v>TBG/2026/139</v>
          </cell>
          <cell r="B164" t="str">
            <v>CEREZO  GINER, MARGARITA 34765085X</v>
          </cell>
          <cell r="C164" t="str">
            <v>c. Peguera, Nº 18, G 3r 1a  CP 08207 - SABADELL - BARCELONA</v>
          </cell>
          <cell r="D164" t="str">
            <v>Sol·licitud d&amp;#39;accés a informació a LLU: c. Miguel Angel 39</v>
          </cell>
          <cell r="E164">
            <v>46062</v>
          </cell>
          <cell r="F164" t="str">
            <v>Sol·licitud d'accés a informació a LLU: c. Miguel Angel 39</v>
          </cell>
          <cell r="G164" t="str">
            <v>34765085X</v>
          </cell>
          <cell r="H164" t="str">
            <v>3</v>
          </cell>
          <cell r="I164" t="str">
            <v>Particular</v>
          </cell>
          <cell r="J164" t="str">
            <v>Sol·licitud d'accés a informació a LLU:</v>
          </cell>
          <cell r="K164" t="str">
            <v xml:space="preserve"> LLU:</v>
          </cell>
          <cell r="L164" t="str">
            <v>Llicències Urbanístiques</v>
          </cell>
        </row>
        <row r="165">
          <cell r="A165" t="str">
            <v>TBG/2026/138</v>
          </cell>
          <cell r="B165" t="str">
            <v>PINEDA  FREIJO, FRANCISCO 46874367E</v>
          </cell>
          <cell r="C165" t="str">
            <v>c. Ponent, Nº 2 CP 08396 - SANT CEBRIÀ DE VALLALTA - BARCELONA</v>
          </cell>
          <cell r="D165" t="str">
            <v>Sol·licitud d&amp;#39;accés a  informació a LLACT: expedient  última activitat realitzada al c. Bruc 132</v>
          </cell>
          <cell r="E165">
            <v>46062</v>
          </cell>
          <cell r="F165" t="str">
            <v>Sol·licitud d'accés a  informació a LLACT: expedient  última activitat realitzada al c. Bruc 132</v>
          </cell>
          <cell r="G165" t="str">
            <v>46874367E</v>
          </cell>
          <cell r="H165" t="str">
            <v>4</v>
          </cell>
          <cell r="I165" t="str">
            <v>Particular</v>
          </cell>
          <cell r="J165" t="str">
            <v>Sol·licitud d'accés a  informació a LLA</v>
          </cell>
          <cell r="K165" t="str">
            <v>a LLA</v>
          </cell>
          <cell r="L165" t="str">
            <v>Ocupació de la Via Pública</v>
          </cell>
        </row>
        <row r="166">
          <cell r="A166" t="str">
            <v>TBG/2026/137</v>
          </cell>
          <cell r="B166" t="str">
            <v>FIGUEROLA  FERRER, XAVIER 47150003A</v>
          </cell>
          <cell r="C166" t="str">
            <v>pg. Manresa, Nº19, 5è 4 CP 08201 - SABADELL - BARCELONA</v>
          </cell>
          <cell r="D166" t="str">
            <v>Sol·licitud d&amp;#39;accés a informació a AHS: passatge Jonc 5</v>
          </cell>
          <cell r="E166">
            <v>46059</v>
          </cell>
          <cell r="F166" t="str">
            <v>Sol·licitud d'accés a informació a AHS: passatge Jonc 5</v>
          </cell>
          <cell r="G166" t="str">
            <v>47150003A</v>
          </cell>
          <cell r="H166" t="str">
            <v>4</v>
          </cell>
          <cell r="I166" t="str">
            <v>Particular</v>
          </cell>
          <cell r="J166" t="str">
            <v>Sol·licitud d'accés a informació a AHS:</v>
          </cell>
          <cell r="K166" t="str">
            <v xml:space="preserve"> AHS:</v>
          </cell>
          <cell r="L166" t="str">
            <v>Arxiu Històric de Sabadell</v>
          </cell>
        </row>
        <row r="167">
          <cell r="A167" t="str">
            <v>TBG/2026/136</v>
          </cell>
          <cell r="B167" t="str">
            <v>SOLA  SARDA, CRISTINA 77634494H</v>
          </cell>
          <cell r="C167" t="str">
            <v>ctra. Terrassa, Nº52, 2n 0 CP 08201 - SABADELL - BARCELONA</v>
          </cell>
          <cell r="D167" t="str">
            <v>Sol·licitud d&amp;#39;accés a informació a AHS/LLU:  crta. de Terrassa, 52</v>
          </cell>
          <cell r="E167">
            <v>46059</v>
          </cell>
          <cell r="F167" t="str">
            <v>Sol·licitud d'accés a informació a AHS/LLU:  crta. de Terrassa, 52</v>
          </cell>
          <cell r="G167" t="str">
            <v>77634494H</v>
          </cell>
          <cell r="H167" t="str">
            <v>7</v>
          </cell>
          <cell r="I167" t="str">
            <v>Particular</v>
          </cell>
          <cell r="J167" t="str">
            <v>Sol·licitud d'accés a informació a AHS/</v>
          </cell>
          <cell r="K167" t="str">
            <v xml:space="preserve"> AHS/</v>
          </cell>
          <cell r="L167" t="str">
            <v>Arxiu Històric de Sabadell</v>
          </cell>
        </row>
        <row r="168">
          <cell r="A168" t="str">
            <v>TBG/2026/135</v>
          </cell>
          <cell r="B168" t="str">
            <v>ESTRUCH  ESTRADA, MARIONA 48196267C</v>
          </cell>
          <cell r="C168" t="str">
            <v>c. Comèdies, Nº 17, Bxs CP 08202 - SABADELL - BARCELONA</v>
          </cell>
          <cell r="D168" t="str">
            <v>Sol·licitud d&amp;#39;accés a informació a AHS: c. Comèdies 17</v>
          </cell>
          <cell r="E168">
            <v>46059</v>
          </cell>
          <cell r="F168" t="str">
            <v>Sol·licitud d'accés a informació a AHS: c. Comèdies 17</v>
          </cell>
          <cell r="G168" t="str">
            <v>48196267C</v>
          </cell>
          <cell r="H168" t="str">
            <v>4</v>
          </cell>
          <cell r="I168" t="str">
            <v>Particular</v>
          </cell>
          <cell r="J168" t="str">
            <v>Sol·licitud d'accés a informació a AHS:</v>
          </cell>
          <cell r="K168" t="str">
            <v xml:space="preserve"> AHS:</v>
          </cell>
          <cell r="L168" t="str">
            <v>Arxiu Històric de Sabadell</v>
          </cell>
        </row>
        <row r="169">
          <cell r="A169" t="str">
            <v>TBG/2026/202</v>
          </cell>
          <cell r="B169" t="str">
            <v>RUIZ  CORTINA, LLUIS 38993581W</v>
          </cell>
          <cell r="D169" t="str">
            <v>Sol·licitud d&amp;#39;accés a informació a AHS:  c. Ramon  Amadeu 2-4</v>
          </cell>
          <cell r="E169">
            <v>46072</v>
          </cell>
          <cell r="F169" t="str">
            <v>Sol·licitud d'accés a informació a AHS:  c. Ramon  Amadeu 2-4</v>
          </cell>
          <cell r="G169" t="str">
            <v>38993581W</v>
          </cell>
          <cell r="H169" t="str">
            <v>3</v>
          </cell>
          <cell r="I169" t="str">
            <v>Particular</v>
          </cell>
          <cell r="J169" t="str">
            <v>Sol·licitud d'accés a informació a AHS:</v>
          </cell>
          <cell r="K169" t="str">
            <v xml:space="preserve"> AHS:</v>
          </cell>
          <cell r="L169" t="str">
            <v>Arxiu Històric de Sabadell</v>
          </cell>
        </row>
        <row r="170">
          <cell r="A170" t="str">
            <v>TBG/2026/201</v>
          </cell>
          <cell r="B170" t="str">
            <v>SÁNCHEZ SÁNCHEZ, ALAN 46471615T</v>
          </cell>
          <cell r="C170" t="str">
            <v>c. Serral Llarg, Nº94 CP 08795 - OLESA DE BONESVALLS - BARCELONA</v>
          </cell>
          <cell r="D170" t="str">
            <v>Sol·licitud d&amp;#39;accés a informació a AHS/LLU: av. Barberà 362 i pg. Rubió i Ors 1</v>
          </cell>
          <cell r="E170">
            <v>46072</v>
          </cell>
          <cell r="F170" t="str">
            <v>Sol·licitud d'accés a informació a AHS/LLU: av. Barberà 362 i pg. Rubió i Ors 1</v>
          </cell>
          <cell r="G170" t="str">
            <v>46471615T</v>
          </cell>
          <cell r="H170" t="str">
            <v>4</v>
          </cell>
          <cell r="I170" t="str">
            <v>Particular</v>
          </cell>
          <cell r="J170" t="str">
            <v>Sol·licitud d'accés a informació a AHS/</v>
          </cell>
          <cell r="K170" t="str">
            <v xml:space="preserve"> AHS/</v>
          </cell>
          <cell r="L170" t="str">
            <v>Arxiu Històric de Sabadell</v>
          </cell>
        </row>
        <row r="171">
          <cell r="A171" t="str">
            <v>TBG/2026/200</v>
          </cell>
          <cell r="B171" t="str">
            <v>PESANTEZ  LOPEZ, JOSE ANTONIO 21785874K</v>
          </cell>
          <cell r="C171" t="str">
            <v>c. Montserrat, Nº 3, A 1r 2a  CP 08201 - SABADELL - BARCELONA</v>
          </cell>
          <cell r="D171" t="str">
            <v>Sol·licitud d&amp;#39;accés a informació a LLU: c. de l'Església 13 cantonada Racó del Campanar i c. Narcís Giralt</v>
          </cell>
          <cell r="E171">
            <v>46072</v>
          </cell>
          <cell r="F171" t="str">
            <v>Sol·licitud d'accés a informació a LLU: c. de l'Església 13 cantonada Racó del Campanar i c. Narcís Giralt</v>
          </cell>
          <cell r="G171" t="str">
            <v>21785874K</v>
          </cell>
          <cell r="H171" t="str">
            <v>2</v>
          </cell>
          <cell r="I171" t="str">
            <v>Particular</v>
          </cell>
          <cell r="J171" t="str">
            <v>Sol·licitud d'accés a informació a LLU:</v>
          </cell>
          <cell r="K171" t="str">
            <v xml:space="preserve"> LLU:</v>
          </cell>
          <cell r="L171" t="str">
            <v>Llicències Urbanístiques</v>
          </cell>
        </row>
        <row r="172">
          <cell r="A172" t="str">
            <v>TBG/2026/199</v>
          </cell>
          <cell r="B172" t="str">
            <v>PESANTEZ  LOPEZ, JOSE ANTONIO 21785874K</v>
          </cell>
          <cell r="C172" t="str">
            <v>c. Montserrat, Nº 3, A 1r 2a  CP 08201 - SABADELL - BARCELONA</v>
          </cell>
          <cell r="D172" t="str">
            <v>Sol·licitud d&amp;#39;accés a informació a AHS: c. Narcís Giralt  28-30,  c-  Bernat Metge 34,  c. de l'Església 13</v>
          </cell>
          <cell r="E172">
            <v>46072</v>
          </cell>
          <cell r="F172" t="str">
            <v>Sol·licitud d'accés a informació a AHS: c. Narcís Giralt  28-30,  c-  Bernat Metge 34,  c. de l'Església 13</v>
          </cell>
          <cell r="G172" t="str">
            <v>21785874K</v>
          </cell>
          <cell r="H172" t="str">
            <v>2</v>
          </cell>
          <cell r="I172" t="str">
            <v>Particular</v>
          </cell>
          <cell r="J172" t="str">
            <v>Sol·licitud d'accés a informació a AHS:</v>
          </cell>
          <cell r="K172" t="str">
            <v xml:space="preserve"> AHS:</v>
          </cell>
          <cell r="L172" t="str">
            <v>Arxiu Històric de Sabadell</v>
          </cell>
        </row>
        <row r="173">
          <cell r="A173" t="str">
            <v>TBG/2026/198</v>
          </cell>
          <cell r="B173" t="str">
            <v>BLANCO  HERRERA, DAMASO 33862014B</v>
          </cell>
          <cell r="C173" t="str">
            <v>c. Costa de sa platja, Nº20, Bxs CP 07710 ILLES BALEARS - SANT LLUÍS - BALEARS</v>
          </cell>
          <cell r="D173" t="str">
            <v>Sol·licitud d&amp;#39;accés a informació a AHS: c. de Martí L Humà de 9 , 1er -4ª</v>
          </cell>
          <cell r="E173">
            <v>46072</v>
          </cell>
          <cell r="F173" t="str">
            <v>Sol·licitud d'accés a informació a AHS: c. de Martí L Humà de 9 , 1er -4ª</v>
          </cell>
          <cell r="G173" t="str">
            <v>33862014B</v>
          </cell>
          <cell r="H173" t="str">
            <v>3</v>
          </cell>
          <cell r="I173" t="str">
            <v>Particular</v>
          </cell>
          <cell r="J173" t="str">
            <v>Sol·licitud d'accés a informació a AHS:</v>
          </cell>
          <cell r="K173" t="str">
            <v xml:space="preserve"> AHS:</v>
          </cell>
          <cell r="L173" t="str">
            <v>Arxiu Històric de Sabadell</v>
          </cell>
        </row>
        <row r="174">
          <cell r="A174" t="str">
            <v>TBG/2026/197</v>
          </cell>
          <cell r="B174" t="str">
            <v>GIRBAU  SOLA, NURIA 44991128T</v>
          </cell>
          <cell r="C174" t="str">
            <v>c. Palanca, Nº9, 1r 01 CP 08201 - SABADELL - BARCELONA</v>
          </cell>
          <cell r="D174" t="str">
            <v>Sol·licitud d&amp;#39;accés a informació a AHS/LLU:  c Sant Domènec 1 i c. Fra Luis de Leon 1</v>
          </cell>
          <cell r="E174">
            <v>46072</v>
          </cell>
          <cell r="F174" t="str">
            <v>Sol·licitud d'accés a informació a AHS/LLU:  c Sant Domènec 1 i c. Fra Luis de Leon 1</v>
          </cell>
          <cell r="G174" t="str">
            <v>44991128T</v>
          </cell>
          <cell r="H174" t="str">
            <v>4</v>
          </cell>
          <cell r="I174" t="str">
            <v>Particular</v>
          </cell>
          <cell r="J174" t="str">
            <v>Sol·licitud d'accés a informació a AHS/</v>
          </cell>
          <cell r="K174" t="str">
            <v xml:space="preserve"> AHS/</v>
          </cell>
          <cell r="L174" t="str">
            <v>Arxiu Històric de Sabadell</v>
          </cell>
        </row>
        <row r="175">
          <cell r="A175" t="str">
            <v>TBG/2026/196</v>
          </cell>
          <cell r="B175" t="str">
            <v>PEREZ  SEQUERA, VANESSA 34750227X</v>
          </cell>
          <cell r="C175" t="str">
            <v>c. Josep Armengol, Nº65, 2n  3 CP 08210 - BARBERÀ DEL VALLÈS - BARCELONA</v>
          </cell>
          <cell r="D175" t="str">
            <v>Sol·licitud d&amp;#39;accés a informació a RRHH:  test amb respostes de la prova  C1 convocatòria  COPIEC10125</v>
          </cell>
          <cell r="E175">
            <v>46072</v>
          </cell>
          <cell r="F175" t="str">
            <v>Sol·licitud d'accés a informació a RRHH:  test amb respostes de la prova  C1 convocatòria  COPIEC10125</v>
          </cell>
          <cell r="G175" t="str">
            <v>34750227X</v>
          </cell>
          <cell r="H175" t="str">
            <v>3</v>
          </cell>
          <cell r="I175" t="str">
            <v>Particular</v>
          </cell>
          <cell r="J175" t="str">
            <v>Sol·licitud d'accés a informació a RRHH</v>
          </cell>
          <cell r="K175" t="str">
            <v xml:space="preserve"> RRHH</v>
          </cell>
          <cell r="L175" t="str">
            <v>Recursos Humans</v>
          </cell>
        </row>
        <row r="176">
          <cell r="A176" t="str">
            <v>TBG/2026/195</v>
          </cell>
          <cell r="B176" t="str">
            <v>MOYA  LARAÑO, NURIA ANA 34744534K</v>
          </cell>
          <cell r="C176" t="str">
            <v>ctra. Barcelona, Nº159, 01 O4 03 CP 08201 - SABADELL - BARCELONA</v>
          </cell>
          <cell r="D176" t="str">
            <v>Sol·licitud d&amp;#39;accés a informació a MOBILITAT: :  mobilitat i  seguretat viària a la ctra. de Barcelona i a la ctra. de Terrassa</v>
          </cell>
          <cell r="E176">
            <v>46072</v>
          </cell>
          <cell r="F176" t="str">
            <v>Sol·licitud d'accés a informació a MOBILITAT: :  mobilitat i  seguretat viària a la ctra. de Barcelona i a la ctra. de Terrassa</v>
          </cell>
          <cell r="G176" t="str">
            <v>34744534K</v>
          </cell>
          <cell r="H176" t="str">
            <v>3</v>
          </cell>
          <cell r="I176" t="str">
            <v>Particular</v>
          </cell>
          <cell r="J176" t="str">
            <v>Sol·licitud d'accés a informació a MOBI</v>
          </cell>
          <cell r="K176" t="str">
            <v xml:space="preserve"> MOBI</v>
          </cell>
          <cell r="L176" t="str">
            <v>Llicències Urbanístiques</v>
          </cell>
        </row>
        <row r="177">
          <cell r="A177" t="str">
            <v>TBG/2026/194</v>
          </cell>
          <cell r="B177" t="str">
            <v>CDAD PROP SOL I PADRIS 110 112   H60028784</v>
          </cell>
          <cell r="D177" t="str">
            <v>Sol·licitud d&amp;#39;accés a informació a OVP: c. Sol i Padrís 110-112 Bar Stop</v>
          </cell>
          <cell r="E177">
            <v>46071</v>
          </cell>
          <cell r="F177" t="str">
            <v>Sol·licitud d'accés a informació a OVP: c. Sol i Padrís 110-112 Bar Stop</v>
          </cell>
          <cell r="G177" t="str">
            <v>H60028784</v>
          </cell>
          <cell r="H177" t="str">
            <v>H</v>
          </cell>
          <cell r="I177" t="str">
            <v>Particular</v>
          </cell>
          <cell r="J177" t="str">
            <v>Sol·licitud d'accés a informació a OVP:</v>
          </cell>
          <cell r="K177" t="str">
            <v xml:space="preserve"> OVP:</v>
          </cell>
          <cell r="L177" t="str">
            <v>Llicències Urbanístiques</v>
          </cell>
        </row>
        <row r="178">
          <cell r="A178" t="str">
            <v>TBG/2026/193</v>
          </cell>
          <cell r="B178" t="str">
            <v>NAVAL  GARCIA, LAURA 53341443G</v>
          </cell>
          <cell r="C178" t="str">
            <v>c. Ramon Llull, Nº9 CP 08203 - SABADELL - BARCELONA</v>
          </cell>
          <cell r="D178" t="str">
            <v>Sol·licitud d&amp;#39;accés a informació a RRHH:  proves teòriques i pràctiques de subalterns/es</v>
          </cell>
          <cell r="E178">
            <v>46071</v>
          </cell>
          <cell r="F178" t="str">
            <v>Sol·licitud d'accés a informació a RRHH:  proves teòriques i pràctiques de subalterns/es</v>
          </cell>
          <cell r="G178" t="str">
            <v>53341443G</v>
          </cell>
          <cell r="H178" t="str">
            <v>5</v>
          </cell>
          <cell r="I178" t="str">
            <v>Particular</v>
          </cell>
          <cell r="J178" t="str">
            <v>Sol·licitud d'accés a informació a RRHH</v>
          </cell>
          <cell r="K178" t="str">
            <v xml:space="preserve"> RRHH</v>
          </cell>
          <cell r="L178" t="str">
            <v>Recursos Humans</v>
          </cell>
        </row>
        <row r="179">
          <cell r="A179" t="str">
            <v>TBG/2026/192</v>
          </cell>
          <cell r="B179" t="str">
            <v>TRILLO  ORTIZ DE GALISTEO, PILAR 33875675X</v>
          </cell>
          <cell r="C179" t="str">
            <v>pl. Assemblea de Catalunya, Nº 14, 6è 1a  CP 08207 - SABADELL - BARCELONA</v>
          </cell>
          <cell r="D179" t="str">
            <v>Sol·licitud d&amp;#39;accés a informació a AHS plaça de l'Assemblea de Catalunya 14 6è 1a</v>
          </cell>
          <cell r="E179">
            <v>46071</v>
          </cell>
          <cell r="F179" t="str">
            <v>Sol·licitud d'accés a informació a AHS plaça de l'Assemblea de Catalunya 14 6è 1a</v>
          </cell>
          <cell r="G179" t="str">
            <v>33875675X</v>
          </cell>
          <cell r="H179" t="str">
            <v>3</v>
          </cell>
          <cell r="I179" t="str">
            <v>Particular</v>
          </cell>
          <cell r="J179" t="str">
            <v xml:space="preserve">Sol·licitud d'accés a informació a AHS </v>
          </cell>
          <cell r="K179" t="str">
            <v xml:space="preserve"> AHS </v>
          </cell>
          <cell r="L179" t="str">
            <v>Arxiu Històric de Sabadell</v>
          </cell>
        </row>
        <row r="180">
          <cell r="A180" t="str">
            <v>TBG/2026/191</v>
          </cell>
          <cell r="B180" t="str">
            <v>MORROS  CARDONA, JORDI 34739163D</v>
          </cell>
          <cell r="C180" t="str">
            <v>c. Illa, Nº41 CP 08202 - SABADELL - BARCELONA</v>
          </cell>
          <cell r="D180" t="str">
            <v>Sol·licitud d&amp;#39;accés a informació a AHS: passatge Progrès 18difici (Llicència d'obres municipal 41/1960, amb signatura: D4.11374).</v>
          </cell>
          <cell r="E180">
            <v>46071</v>
          </cell>
          <cell r="F180" t="str">
            <v>Sol·licitud d'accés a informació a AHS: passatge Progrès 18difici (Llicència d'obres municipal 41/1960, amb signatura: D4.11374).</v>
          </cell>
          <cell r="G180" t="str">
            <v>34739163D</v>
          </cell>
          <cell r="H180" t="str">
            <v>3</v>
          </cell>
          <cell r="I180" t="str">
            <v>Particular</v>
          </cell>
          <cell r="J180" t="str">
            <v>Sol·licitud d'accés a informació a AHS:</v>
          </cell>
          <cell r="K180" t="str">
            <v xml:space="preserve"> AHS:</v>
          </cell>
          <cell r="L180" t="str">
            <v>Arxiu Històric de Sabadell</v>
          </cell>
        </row>
        <row r="181">
          <cell r="A181" t="str">
            <v>TBG/2026/190</v>
          </cell>
          <cell r="B181" t="str">
            <v>PEÑALVER  PEDREÑO, CARMEN 34737561V</v>
          </cell>
          <cell r="C181" t="str">
            <v>c. Sant Llorenç, Nº23, 1r 01 CP 08202 - SABADELL - BARCELONA</v>
          </cell>
          <cell r="D181" t="str">
            <v>Sol·licitud d&amp;#39;accés a informació  RRHH: exàmens de la convocatòria, COPIEC10125, de promoció interna.</v>
          </cell>
          <cell r="E181">
            <v>46071</v>
          </cell>
          <cell r="F181" t="str">
            <v>Sol·licitud d'accés a informació  RRHH: exàmens de la convocatòria, COPIEC10125, de promoció interna.</v>
          </cell>
          <cell r="G181" t="str">
            <v>34737561V</v>
          </cell>
          <cell r="H181" t="str">
            <v>3</v>
          </cell>
          <cell r="I181" t="str">
            <v>Particular</v>
          </cell>
          <cell r="J181" t="str">
            <v>Sol·licitud d'accés a informació  RRHH:</v>
          </cell>
          <cell r="K181" t="str">
            <v>RRHH:</v>
          </cell>
          <cell r="L181" t="str">
            <v>Oficina centralitzada d'expedients sancionadors</v>
          </cell>
        </row>
        <row r="182">
          <cell r="A182" t="str">
            <v>TBG/2026/189</v>
          </cell>
          <cell r="B182" t="str">
            <v>MARTIN  LAVADO, IRENE 44998972R</v>
          </cell>
          <cell r="C182" t="str">
            <v>c. Felip Pedrell, Nº 117, 1r 1a  CP 08208 - SABADELL - BARCELONA</v>
          </cell>
          <cell r="D182" t="str">
            <v>Sol·licitud d&amp;#39;accés a informació a RRHH:  exàmens de les proves genèriques i específiques de les 5 darreres convocatòries  de psicòleg de l'EAIA i del SIAD</v>
          </cell>
          <cell r="E182">
            <v>46071</v>
          </cell>
          <cell r="F182" t="str">
            <v>Sol·licitud d'accés a informació a RRHH:  exàmens de les proves genèriques i específiques de les 5 darreres convocatòries  de psicòleg de l'EAIA i del SIAD</v>
          </cell>
          <cell r="G182" t="str">
            <v>44998972R</v>
          </cell>
          <cell r="H182" t="str">
            <v>4</v>
          </cell>
          <cell r="I182" t="str">
            <v>Particular</v>
          </cell>
          <cell r="J182" t="str">
            <v>Sol·licitud d'accés a informació a RRHH</v>
          </cell>
          <cell r="K182" t="str">
            <v xml:space="preserve"> RRHH</v>
          </cell>
          <cell r="L182" t="str">
            <v>Recursos Humans</v>
          </cell>
        </row>
        <row r="183">
          <cell r="A183" t="str">
            <v>TBG/2026/188</v>
          </cell>
          <cell r="B183" t="str">
            <v>SERRA  ORIACH, MARTA 34762890T</v>
          </cell>
          <cell r="C183" t="str">
            <v>c. Viladomat, Nº70 CP 08205 - SABADELL - BARCELONA</v>
          </cell>
          <cell r="D183" t="str">
            <v>Sol·licitud d&amp;#39;accés a informació a AHS: c. de Can Viloca, 49 - c. de Balmes, 79 - avda de Barberà, 401-403 - c. Agnès Armengol, 14</v>
          </cell>
          <cell r="E183">
            <v>46071</v>
          </cell>
          <cell r="F183" t="str">
            <v>Sol·licitud d'accés a informació a AHS: c. de Can Viloca, 49 - c. de Balmes, 79 - avda de Barberà, 401-403 - c. Agnès Armengol, 14</v>
          </cell>
          <cell r="G183" t="str">
            <v>34762890T</v>
          </cell>
          <cell r="H183" t="str">
            <v>3</v>
          </cell>
          <cell r="I183" t="str">
            <v>Particular</v>
          </cell>
          <cell r="J183" t="str">
            <v>Sol·licitud d'accés a informació a AHS:</v>
          </cell>
          <cell r="K183" t="str">
            <v xml:space="preserve"> AHS:</v>
          </cell>
          <cell r="L183" t="str">
            <v>Arxiu Històric de Sabadell</v>
          </cell>
        </row>
        <row r="184">
          <cell r="A184" t="str">
            <v>TBG/2026/187</v>
          </cell>
          <cell r="B184" t="str">
            <v>GE SABADELL SUD SL   B64276397</v>
          </cell>
          <cell r="D184" t="str">
            <v>Sol·licitud d&amp;#39;accés a informació a AHS: passeig d' Espronceda, 64, àtic 1ª</v>
          </cell>
          <cell r="E184">
            <v>46070</v>
          </cell>
          <cell r="F184" t="str">
            <v>Sol·licitud d'accés a informació a AHS: passeig d' Espronceda, 64, àtic 1ª</v>
          </cell>
          <cell r="G184" t="str">
            <v>B64276397</v>
          </cell>
          <cell r="H184" t="str">
            <v>B</v>
          </cell>
          <cell r="I184" t="str">
            <v>Empresa</v>
          </cell>
          <cell r="J184" t="str">
            <v>Sol·licitud d'accés a informació a AHS:</v>
          </cell>
          <cell r="K184" t="str">
            <v xml:space="preserve"> AHS:</v>
          </cell>
          <cell r="L184" t="str">
            <v>Arxiu Històric de Sabadell</v>
          </cell>
        </row>
        <row r="185">
          <cell r="A185" t="str">
            <v>TBG/2026/186</v>
          </cell>
          <cell r="B185" t="str">
            <v>GORINA DE TRAVY, JOSEP 39043399W</v>
          </cell>
          <cell r="C185" t="str">
            <v>c. Pedregar, Nº6, 1r 03 CP 08202 - SABADELL - BARCELONA</v>
          </cell>
          <cell r="D185" t="str">
            <v>Sol·licitud d&amp;#39;accés a informació a AHS: Esglesia parroquial de Sant Vicenç a Sabadell. (Av. 11 de Setembre, 160)</v>
          </cell>
          <cell r="E185">
            <v>46070</v>
          </cell>
          <cell r="F185" t="str">
            <v>Sol·licitud d'accés a informació a AHS: Esglesia parroquial de Sant Vicenç a Sabadell. (Av. 11 de Setembre, 160)</v>
          </cell>
          <cell r="G185" t="str">
            <v>39043399W</v>
          </cell>
          <cell r="H185" t="str">
            <v>3</v>
          </cell>
          <cell r="I185" t="str">
            <v>Particular</v>
          </cell>
          <cell r="J185" t="str">
            <v>Sol·licitud d'accés a informació a AHS:</v>
          </cell>
          <cell r="K185" t="str">
            <v xml:space="preserve"> AHS:</v>
          </cell>
          <cell r="L185" t="str">
            <v>Arxiu Històric de Sabadell</v>
          </cell>
        </row>
        <row r="186">
          <cell r="A186" t="str">
            <v>TBG/2026/185</v>
          </cell>
          <cell r="B186" t="str">
            <v>HERRERA  SIMON, JOSE 44987396V</v>
          </cell>
          <cell r="C186" t="str">
            <v>rda. Europa, Nº525, 5è 1a CP 08206 - SABADELL - BARCELONA</v>
          </cell>
          <cell r="D186" t="str">
            <v>Sol·licitud d&amp;#39;accés a informació a LLU: c. Paris 30</v>
          </cell>
          <cell r="E186">
            <v>46069</v>
          </cell>
          <cell r="F186" t="str">
            <v>Sol·licitud d'accés a informació a LLU: c. Paris 30</v>
          </cell>
          <cell r="G186" t="str">
            <v>44987396V</v>
          </cell>
          <cell r="H186" t="str">
            <v>4</v>
          </cell>
          <cell r="I186" t="str">
            <v>Particular</v>
          </cell>
          <cell r="J186" t="str">
            <v>Sol·licitud d'accés a informació a LLU:</v>
          </cell>
          <cell r="K186" t="str">
            <v xml:space="preserve"> LLU:</v>
          </cell>
          <cell r="L186" t="str">
            <v>Llicències Urbanístiques</v>
          </cell>
        </row>
        <row r="187">
          <cell r="A187" t="str">
            <v>TBG/2026/184</v>
          </cell>
          <cell r="B187" t="str">
            <v>NAVARRO  AROCA, VICTOR 37384097N</v>
          </cell>
          <cell r="C187" t="str">
            <v>av. Carrilet, Nº243, 1. 04 CP 08907 - HOSPITALET DE LLOBREGAT,L&amp;#39; - BARCELONA</v>
          </cell>
          <cell r="D187" t="str">
            <v>Sol·licitud d&amp;#39;accés a  informació a AHS:  c. Samuntada número 56</v>
          </cell>
          <cell r="E187">
            <v>46069</v>
          </cell>
          <cell r="F187" t="str">
            <v>Sol·licitud d'accés a  informació a AHS:  c. Samuntada número 56</v>
          </cell>
          <cell r="G187" t="str">
            <v>37384097N</v>
          </cell>
          <cell r="H187" t="str">
            <v>3</v>
          </cell>
          <cell r="I187" t="str">
            <v>Particular</v>
          </cell>
          <cell r="J187" t="str">
            <v>Sol·licitud d'accés a  informació a AHS</v>
          </cell>
          <cell r="K187" t="str">
            <v>a AHS</v>
          </cell>
          <cell r="L187" t="str">
            <v>Ocupació de la Via Pública</v>
          </cell>
        </row>
        <row r="188">
          <cell r="A188" t="str">
            <v>TBG/2026/183</v>
          </cell>
          <cell r="B188" t="str">
            <v>FISA  BARGALLO, MARIA ANGELES 77082788J</v>
          </cell>
          <cell r="C188" t="str">
            <v>c. Josep Aparici, Nº 30, 6è 1a  CP 08208 - SABADELL - BARCELONA</v>
          </cell>
          <cell r="D188" t="str">
            <v>Sol·licitud d&amp;#39;accés a informació a AHS: c. Josep Aparici 30-32 expedient MJ NX 2293/1965</v>
          </cell>
          <cell r="E188">
            <v>46069</v>
          </cell>
          <cell r="F188" t="str">
            <v>Sol·licitud d'accés a informació a AHS: c. Josep Aparici 30-32 expedient MJ NX 2293/1965</v>
          </cell>
          <cell r="G188" t="str">
            <v>77082788J</v>
          </cell>
          <cell r="H188" t="str">
            <v>7</v>
          </cell>
          <cell r="I188" t="str">
            <v>Particular</v>
          </cell>
          <cell r="J188" t="str">
            <v>Sol·licitud d'accés a informació a AHS:</v>
          </cell>
          <cell r="K188" t="str">
            <v xml:space="preserve"> AHS:</v>
          </cell>
          <cell r="L188" t="str">
            <v>Arxiu Històric de Sabadell</v>
          </cell>
        </row>
        <row r="189">
          <cell r="A189" t="str">
            <v>TBG/2026/182</v>
          </cell>
          <cell r="B189" t="str">
            <v>DE FRANCISCO  JARIA, FRANK 48195672T</v>
          </cell>
          <cell r="C189" t="str">
            <v>c. Alemanya, Nº 71, 5è 2a  CP 08201 - SABADELL - BARCELONA</v>
          </cell>
          <cell r="D189" t="str">
            <v>Sol·licitud d&amp;#39;accés a informació a AHS:  c. Riego, 128 2n 1a</v>
          </cell>
          <cell r="E189">
            <v>46069</v>
          </cell>
          <cell r="F189" t="str">
            <v>Sol·licitud d'accés a informació a AHS:  c. Riego, 128 2n 1a</v>
          </cell>
          <cell r="G189" t="str">
            <v>48195672T</v>
          </cell>
          <cell r="H189" t="str">
            <v>4</v>
          </cell>
          <cell r="I189" t="str">
            <v>Particular</v>
          </cell>
          <cell r="J189" t="str">
            <v>Sol·licitud d'accés a informació a AHS:</v>
          </cell>
          <cell r="K189" t="str">
            <v xml:space="preserve"> AHS:</v>
          </cell>
          <cell r="L189" t="str">
            <v>Arxiu Històric de Sabadell</v>
          </cell>
        </row>
        <row r="190">
          <cell r="A190" t="str">
            <v>TBG/2026/181</v>
          </cell>
          <cell r="B190" t="str">
            <v>FERNANDEZ  MENDEZ, MONTSERRAT 34756259Q</v>
          </cell>
          <cell r="C190" t="str">
            <v>c. Xiprés (urb. Can Font), Nº19, 0,000 CP 08211 - CASTELLAR DEL VALLÈS - BARCELONA</v>
          </cell>
          <cell r="D190" t="str">
            <v>Sol·licitud d&amp;#39;accés a informació a AHS: c. Duero 28</v>
          </cell>
          <cell r="E190">
            <v>46069</v>
          </cell>
          <cell r="F190" t="str">
            <v>Sol·licitud d'accés a informació a AHS: c. Duero 28</v>
          </cell>
          <cell r="G190" t="str">
            <v>34756259Q</v>
          </cell>
          <cell r="H190" t="str">
            <v>3</v>
          </cell>
          <cell r="I190" t="str">
            <v>Particular</v>
          </cell>
          <cell r="J190" t="str">
            <v>Sol·licitud d'accés a informació a AHS:</v>
          </cell>
          <cell r="K190" t="str">
            <v xml:space="preserve"> AHS:</v>
          </cell>
          <cell r="L190" t="str">
            <v>Arxiu Històric de Sabadell</v>
          </cell>
        </row>
        <row r="191">
          <cell r="A191" t="str">
            <v>TBG/2026/180</v>
          </cell>
          <cell r="B191" t="str">
            <v>FONT  GOMEZ, SUSANA 40984923G</v>
          </cell>
          <cell r="C191" t="str">
            <v>c. Brutau, Nº27, L0 1 CP 08203 - SABADELL - BARCELONA</v>
          </cell>
          <cell r="D191" t="str">
            <v>Sol·licitud d&amp;#39;accés a informació a AHS: c. Creueta 41</v>
          </cell>
          <cell r="E191">
            <v>46069</v>
          </cell>
          <cell r="F191" t="str">
            <v>Sol·licitud d'accés a informació a AHS: c. Creueta 41</v>
          </cell>
          <cell r="G191" t="str">
            <v>40984923G</v>
          </cell>
          <cell r="H191" t="str">
            <v>4</v>
          </cell>
          <cell r="I191" t="str">
            <v>Particular</v>
          </cell>
          <cell r="J191" t="str">
            <v>Sol·licitud d'accés a informació a AHS:</v>
          </cell>
          <cell r="K191" t="str">
            <v xml:space="preserve"> AHS:</v>
          </cell>
          <cell r="L191" t="str">
            <v>Arxiu Històric de Sabadell</v>
          </cell>
        </row>
        <row r="192">
          <cell r="A192" t="str">
            <v>TBG/2026/179</v>
          </cell>
          <cell r="B192" t="str">
            <v>FONT  GOMEZ, SUSANA 40984923G</v>
          </cell>
          <cell r="C192" t="str">
            <v>c. Brutau, Nº27, L0 1 CP 08203 - SABADELL - BARCELONA</v>
          </cell>
          <cell r="D192" t="str">
            <v>Sol·licitud d&amp;#39;accés a informació a AHS: c.Vallcorba 91</v>
          </cell>
          <cell r="E192">
            <v>46069</v>
          </cell>
          <cell r="F192" t="str">
            <v>Sol·licitud d'accés a informació a AHS: c.Vallcorba 91</v>
          </cell>
          <cell r="G192" t="str">
            <v>40984923G</v>
          </cell>
          <cell r="H192" t="str">
            <v>4</v>
          </cell>
          <cell r="I192" t="str">
            <v>Particular</v>
          </cell>
          <cell r="J192" t="str">
            <v>Sol·licitud d'accés a informació a AHS:</v>
          </cell>
          <cell r="K192" t="str">
            <v xml:space="preserve"> AHS:</v>
          </cell>
          <cell r="L192" t="str">
            <v>Arxiu Històric de Sabadell</v>
          </cell>
        </row>
        <row r="193">
          <cell r="A193" t="str">
            <v>TBG/2026/178</v>
          </cell>
          <cell r="B193" t="str">
            <v>SECURAMA CONSULTORIA DE SEGURIDAD EN OBRAS SL   B73496200</v>
          </cell>
          <cell r="C193" t="str">
            <v>c. Jara, Nº31-0 ,     3r 3a CP 30201 CARTAGENA - MURCIA</v>
          </cell>
          <cell r="D193" t="str">
            <v>Sol·licitud d&amp;#39;accés a informació a LLU/LLACT: c. Comte Ramon Berenguer 77</v>
          </cell>
          <cell r="E193">
            <v>46069</v>
          </cell>
          <cell r="F193" t="str">
            <v>Sol·licitud d'accés a informació a LLU/LLACT: c. Comte Ramon Berenguer 77</v>
          </cell>
          <cell r="G193" t="str">
            <v>B73496200</v>
          </cell>
          <cell r="H193" t="str">
            <v>B</v>
          </cell>
          <cell r="I193" t="str">
            <v>Empresa</v>
          </cell>
          <cell r="J193" t="str">
            <v>Sol·licitud d'accés a informació a LLU/</v>
          </cell>
          <cell r="K193" t="str">
            <v xml:space="preserve"> LLU/</v>
          </cell>
          <cell r="L193" t="str">
            <v>Llicències Urbanístiques</v>
          </cell>
        </row>
        <row r="194">
          <cell r="A194" t="str">
            <v>TBG/2026/177</v>
          </cell>
          <cell r="B194" t="str">
            <v>ROMEU  ARGEMI, ENRIC 33904682Z</v>
          </cell>
          <cell r="C194" t="str">
            <v>5 Rambla, Nº 31, 5è 1a  CP 08202 - SABADELL - BARCELONA</v>
          </cell>
          <cell r="D194" t="str">
            <v>Sol·licitud d&amp;#39;accés a informació a AHS:  Rambla, 31, 5e 1a</v>
          </cell>
          <cell r="E194">
            <v>46066</v>
          </cell>
          <cell r="F194" t="str">
            <v>Sol·licitud d'accés a informació a AHS:  Rambla, 31, 5e 1a</v>
          </cell>
          <cell r="G194" t="str">
            <v>33904682Z</v>
          </cell>
          <cell r="H194" t="str">
            <v>3</v>
          </cell>
          <cell r="I194" t="str">
            <v>Particular</v>
          </cell>
          <cell r="J194" t="str">
            <v>Sol·licitud d'accés a informació a AHS:</v>
          </cell>
          <cell r="K194" t="str">
            <v xml:space="preserve"> AHS:</v>
          </cell>
          <cell r="L194" t="str">
            <v>Arxiu Històric de Sabadell</v>
          </cell>
        </row>
        <row r="195">
          <cell r="A195" t="str">
            <v>TBG/2026/176</v>
          </cell>
          <cell r="B195" t="str">
            <v>GONZALEZ  EXPOSITO, SERGIO 44999041R</v>
          </cell>
          <cell r="C195" t="str">
            <v>c. Estació, Nº87, 2n 02 CP 08210 - BARBERÀ DEL VALLÈS - BARCELONA</v>
          </cell>
          <cell r="D195" t="str">
            <v>Sol·licitud d&amp;#39;accés a informació a AHS:  avda Matadepera 175-177</v>
          </cell>
          <cell r="E195">
            <v>46066</v>
          </cell>
          <cell r="F195" t="str">
            <v>Sol·licitud d'accés a informació a AHS:  avda Matadepera 175-177</v>
          </cell>
          <cell r="G195" t="str">
            <v>44999041R</v>
          </cell>
          <cell r="H195" t="str">
            <v>4</v>
          </cell>
          <cell r="I195" t="str">
            <v>Particular</v>
          </cell>
          <cell r="J195" t="str">
            <v>Sol·licitud d'accés a informació a AHS:</v>
          </cell>
          <cell r="K195" t="str">
            <v xml:space="preserve"> AHS:</v>
          </cell>
          <cell r="L195" t="str">
            <v>Arxiu Històric de Sabadell</v>
          </cell>
        </row>
        <row r="196">
          <cell r="A196" t="str">
            <v>TBG/2026/175</v>
          </cell>
          <cell r="B196" t="str">
            <v>SANCHEZ  FERNANDEZ, JORDI 44997486X</v>
          </cell>
          <cell r="C196" t="str">
            <v>c. Brutau, Nº104, LO CP 08203 - SABADELL - BARCELONA</v>
          </cell>
          <cell r="D196" t="str">
            <v>Sol·licitud d&amp;#39;accés a informació a LLU:  passeig Rubió i Ors 1-3</v>
          </cell>
          <cell r="E196">
            <v>46066</v>
          </cell>
          <cell r="F196" t="str">
            <v>Sol·licitud d'accés a informació a LLU:  passeig Rubió i Ors 1-3</v>
          </cell>
          <cell r="G196" t="str">
            <v>44997486X</v>
          </cell>
          <cell r="H196" t="str">
            <v>4</v>
          </cell>
          <cell r="I196" t="str">
            <v>Particular</v>
          </cell>
          <cell r="J196" t="str">
            <v>Sol·licitud d'accés a informació a LLU:</v>
          </cell>
          <cell r="K196" t="str">
            <v xml:space="preserve"> LLU:</v>
          </cell>
          <cell r="L196" t="str">
            <v>Llicències Urbanístiques</v>
          </cell>
        </row>
        <row r="197">
          <cell r="A197" t="str">
            <v>TBG/2026/174</v>
          </cell>
          <cell r="B197" t="str">
            <v>NIETO  GALLEGO, EVA 47174290W</v>
          </cell>
          <cell r="C197" t="str">
            <v>c. Mauritània, Nº 81, Bxs CP 08206 - SABADELL - BARCELONA</v>
          </cell>
          <cell r="D197" t="str">
            <v>Sol·licitud d&amp;#39;accés a informació a AHS: c. Vosges 87</v>
          </cell>
          <cell r="E197">
            <v>46066</v>
          </cell>
          <cell r="F197" t="str">
            <v>Sol·licitud d'accés a informació a AHS: c. Vosges 87</v>
          </cell>
          <cell r="G197" t="str">
            <v>47174290W</v>
          </cell>
          <cell r="H197" t="str">
            <v>4</v>
          </cell>
          <cell r="I197" t="str">
            <v>Particular</v>
          </cell>
          <cell r="J197" t="str">
            <v>Sol·licitud d'accés a informació a AHS:</v>
          </cell>
          <cell r="K197" t="str">
            <v xml:space="preserve"> AHS:</v>
          </cell>
          <cell r="L197" t="str">
            <v>Arxiu Històric de Sabadell</v>
          </cell>
        </row>
        <row r="198">
          <cell r="A198" t="str">
            <v>TBG/2026/173</v>
          </cell>
          <cell r="B198" t="str">
            <v>MUÑOZ  SINGLA, ROBERTO 44985891F</v>
          </cell>
          <cell r="C198" t="str">
            <v>c. Sardà, Nº23, Bxs CP 08203 TERRASSA - SABADELL - BARCELONA</v>
          </cell>
          <cell r="D198" t="str">
            <v>Sol·licitud d&amp;#39;accés a informació a AHS: c. Tetuan 33/  c. Sardà 25 Bis  i c.Sardà 27 - 27</v>
          </cell>
          <cell r="E198">
            <v>46066</v>
          </cell>
          <cell r="F198" t="str">
            <v>Sol·licitud d'accés a informació a AHS: c. Tetuan 33/  c. Sardà 25 Bis  i c.Sardà 27 - 27</v>
          </cell>
          <cell r="G198" t="str">
            <v>44985891F</v>
          </cell>
          <cell r="H198" t="str">
            <v>4</v>
          </cell>
          <cell r="I198" t="str">
            <v>Particular</v>
          </cell>
          <cell r="J198" t="str">
            <v>Sol·licitud d'accés a informació a AHS:</v>
          </cell>
          <cell r="K198" t="str">
            <v xml:space="preserve"> AHS:</v>
          </cell>
          <cell r="L198" t="str">
            <v>Arxiu Històric de Sabadell</v>
          </cell>
        </row>
        <row r="199">
          <cell r="A199" t="str">
            <v>TBG/2026/172</v>
          </cell>
          <cell r="B199" t="str">
            <v>HIDALGO  RAMIREZ, M CARMEN 33868850Q</v>
          </cell>
          <cell r="C199" t="str">
            <v>c. de L&amp;#39;Avet, Nº 62 CP 08211 - CASTELLAR DEL VALLÈS - BARCELONA</v>
          </cell>
          <cell r="D199" t="str">
            <v>Sol·licitud d&amp;#39;accés a informació a LLLU:  c. Urals, 73 bx, any 2010</v>
          </cell>
          <cell r="E199">
            <v>46066</v>
          </cell>
          <cell r="F199" t="str">
            <v>Sol·licitud d'accés a informació a LLLU:  c. Urals, 73 bx, any 2010</v>
          </cell>
          <cell r="G199" t="str">
            <v>33868850Q</v>
          </cell>
          <cell r="H199" t="str">
            <v>3</v>
          </cell>
          <cell r="I199" t="str">
            <v>Particular</v>
          </cell>
          <cell r="J199" t="str">
            <v>Sol·licitud d'accés a informació a LLLU</v>
          </cell>
          <cell r="K199" t="str">
            <v xml:space="preserve"> LLLU</v>
          </cell>
          <cell r="L199" t="str">
            <v>Llicències d'Activitats</v>
          </cell>
        </row>
        <row r="200">
          <cell r="A200" t="str">
            <v>TBG/2026/171</v>
          </cell>
          <cell r="B200" t="str">
            <v>CAMUS  NAVARRO, SERGIO 47150011B</v>
          </cell>
          <cell r="C200" t="str">
            <v>c. Lucreci, Nº24, 0, L2 CP 08206 - SABADELL - BARCELONA</v>
          </cell>
          <cell r="D200" t="str">
            <v>Sol·licitud d&amp;#39;accés a informació a AHS: c. Lucreci 24</v>
          </cell>
          <cell r="E200">
            <v>46066</v>
          </cell>
          <cell r="F200" t="str">
            <v>Sol·licitud d'accés a informació a AHS: c. Lucreci 24</v>
          </cell>
          <cell r="G200" t="str">
            <v>47150011B</v>
          </cell>
          <cell r="H200" t="str">
            <v>4</v>
          </cell>
          <cell r="I200" t="str">
            <v>Particular</v>
          </cell>
          <cell r="J200" t="str">
            <v>Sol·licitud d'accés a informació a AHS:</v>
          </cell>
          <cell r="K200" t="str">
            <v xml:space="preserve"> AHS:</v>
          </cell>
          <cell r="L200" t="str">
            <v>Arxiu Històric de Sabadell</v>
          </cell>
        </row>
        <row r="201">
          <cell r="A201" t="str">
            <v>TBG/2026/170</v>
          </cell>
          <cell r="B201" t="str">
            <v>BELLFILL  MARQUES, MARC 47151902Q</v>
          </cell>
          <cell r="C201" t="str">
            <v>c. Raval de Roca Bruna, Nº 62 CP 08230 - MATADEPERA - BARCELONA</v>
          </cell>
          <cell r="D201" t="str">
            <v>Sol·licitud d&amp;#39;accés a informació a AHS: c. Manuel de Folguera 37</v>
          </cell>
          <cell r="E201">
            <v>46066</v>
          </cell>
          <cell r="F201" t="str">
            <v>Sol·licitud d'accés a informació a AHS: c. Manuel de Folguera 37</v>
          </cell>
          <cell r="G201" t="str">
            <v>47151902Q</v>
          </cell>
          <cell r="H201" t="str">
            <v>4</v>
          </cell>
          <cell r="I201" t="str">
            <v>Particular</v>
          </cell>
          <cell r="J201" t="str">
            <v>Sol·licitud d'accés a informació a AHS:</v>
          </cell>
          <cell r="K201" t="str">
            <v xml:space="preserve"> AHS:</v>
          </cell>
          <cell r="L201" t="str">
            <v>Arxiu Històric de Sabadell</v>
          </cell>
        </row>
        <row r="202">
          <cell r="A202" t="str">
            <v>TBG/2026/169</v>
          </cell>
          <cell r="B202" t="str">
            <v>PERELLÓ CASADÓ, MARIA 77835744H</v>
          </cell>
          <cell r="C202" t="str">
            <v>c. Cardenal Reig, Nº23, 9è CP 08028 - BARCELONA</v>
          </cell>
          <cell r="D202" t="str">
            <v>Sol·licitud d&amp;#39;accés a informació a RRHH:  prova teòrica del procés  Tècnic/a superior de Salut Pública, realitzada l'any 2023.</v>
          </cell>
          <cell r="E202">
            <v>46066</v>
          </cell>
          <cell r="F202" t="str">
            <v>Sol·licitud d'accés a informació a RRHH:  prova teòrica del procés  Tècnic/a superior de Salut Pública, realitzada l'any 2023.</v>
          </cell>
          <cell r="G202" t="str">
            <v>77835744H</v>
          </cell>
          <cell r="H202" t="str">
            <v>7</v>
          </cell>
          <cell r="I202" t="str">
            <v>Particular</v>
          </cell>
          <cell r="J202" t="str">
            <v>Sol·licitud d'accés a informació a RRHH</v>
          </cell>
          <cell r="K202" t="str">
            <v xml:space="preserve"> RRHH</v>
          </cell>
          <cell r="L202" t="str">
            <v>Ocupació de la Via Pública</v>
          </cell>
        </row>
        <row r="203">
          <cell r="A203" t="str">
            <v>TBG/2026/245</v>
          </cell>
          <cell r="B203" t="str">
            <v>FERRANDIZ  TARRUELL, MARIA 47178052S</v>
          </cell>
          <cell r="C203" t="str">
            <v>c. Escola Pia, Nº 141, 1r CP 08201 - SABADELL - BARCELONA</v>
          </cell>
          <cell r="D203" t="str">
            <v>Sol·licitud d&amp;#39;accés a informació a LLU:   vista de l'expedient obra LLU/2025/3051, document número LLU1AS03ZU</v>
          </cell>
          <cell r="E203">
            <v>46079</v>
          </cell>
          <cell r="F203" t="str">
            <v>Sol·licitud d'accés a informació a LLU:   vista de l'expedient obra LLU/2025/3051, document número LLU1AS03ZU</v>
          </cell>
          <cell r="G203" t="str">
            <v>47178052S</v>
          </cell>
          <cell r="H203" t="str">
            <v>4</v>
          </cell>
          <cell r="I203" t="str">
            <v>Particular</v>
          </cell>
          <cell r="J203" t="str">
            <v>Sol·licitud d'accés a informació a LLU:</v>
          </cell>
          <cell r="K203" t="str">
            <v xml:space="preserve"> LLU:</v>
          </cell>
          <cell r="L203" t="str">
            <v>Llicències Urbanístiques</v>
          </cell>
        </row>
        <row r="204">
          <cell r="A204" t="str">
            <v>TBG/2026/244</v>
          </cell>
          <cell r="B204" t="str">
            <v>FERRERUELA  LEGUA, VICENTE 77305022K</v>
          </cell>
          <cell r="C204" t="str">
            <v>c. Diputació, Nº29, 0, CP 08100 - MOLLET DEL VALLÈS - BARCELONA</v>
          </cell>
          <cell r="D204" t="str">
            <v>Sol·licitud d&amp;#39;accés a informació a LLU/LLACT: ESTABILMENTS VIENA al C/Serra dels Galliners n. 70.</v>
          </cell>
          <cell r="E204">
            <v>46079</v>
          </cell>
          <cell r="F204" t="str">
            <v>Sol·licitud d'accés a informació a LLU/LLACT: ESTABILMENTS VIENA al C/Serra dels Galliners n. 70.</v>
          </cell>
          <cell r="G204" t="str">
            <v>77305022K</v>
          </cell>
          <cell r="H204" t="str">
            <v>7</v>
          </cell>
          <cell r="I204" t="str">
            <v>Particular</v>
          </cell>
          <cell r="J204" t="str">
            <v>Sol·licitud d'accés a informació a LLU/</v>
          </cell>
          <cell r="K204" t="str">
            <v xml:space="preserve"> LLU/</v>
          </cell>
          <cell r="L204" t="str">
            <v>Llicències Urbanístiques</v>
          </cell>
        </row>
        <row r="205">
          <cell r="A205" t="str">
            <v>TBG/2026/243</v>
          </cell>
          <cell r="B205" t="str">
            <v>SALINAS  NAHARRO, JOSE 74234360C</v>
          </cell>
          <cell r="C205" t="str">
            <v>av. 11 de Setembre, Nº18, 2n 1 CP 08130 - SANTA PERPÈTUA DE MOGODA - BARCELONA</v>
          </cell>
          <cell r="D205" t="str">
            <v>Sol·licitud d&amp;#39;accés a informació a AHS: c .Verge de la Paloma 5  i Passeig Almogàvers 26</v>
          </cell>
          <cell r="E205">
            <v>46079</v>
          </cell>
          <cell r="F205" t="str">
            <v>Sol·licitud d'accés a informació a AHS: c .Verge de la Paloma 5  i Passeig Almogàvers 26</v>
          </cell>
          <cell r="G205" t="str">
            <v>74234360C</v>
          </cell>
          <cell r="H205" t="str">
            <v>7</v>
          </cell>
          <cell r="I205" t="str">
            <v>Particular</v>
          </cell>
          <cell r="J205" t="str">
            <v>Sol·licitud d'accés a informació a AHS:</v>
          </cell>
          <cell r="K205" t="str">
            <v xml:space="preserve"> AHS:</v>
          </cell>
          <cell r="L205" t="str">
            <v>Arxiu Històric de Sabadell</v>
          </cell>
        </row>
        <row r="206">
          <cell r="A206" t="str">
            <v>TBG/2026/242</v>
          </cell>
          <cell r="B206" t="str">
            <v>SOLER  CLARENA, ISIDRE 39016946E</v>
          </cell>
          <cell r="C206" t="str">
            <v>pl. Joan Morral, Nº 1, 4t 1a  CP 08205 - SABADELL - BARCELONA</v>
          </cell>
          <cell r="D206" t="str">
            <v>Sol·licitud d&amp;#39;accés a informació a URBANISME: Actes de la taula de Patrimoni 2025</v>
          </cell>
          <cell r="E206">
            <v>46079</v>
          </cell>
          <cell r="F206" t="str">
            <v>Sol·licitud d'accés a informació a URBANISME: Actes de la taula de Patrimoni 2025</v>
          </cell>
          <cell r="G206" t="str">
            <v>39016946E</v>
          </cell>
          <cell r="H206" t="str">
            <v>3</v>
          </cell>
          <cell r="I206" t="str">
            <v>Particular</v>
          </cell>
          <cell r="J206" t="str">
            <v>Sol·licitud d'accés a informació a URBA</v>
          </cell>
          <cell r="K206" t="str">
            <v xml:space="preserve"> URBA</v>
          </cell>
          <cell r="L206" t="str">
            <v>Ocupació de la Via Pública</v>
          </cell>
        </row>
        <row r="207">
          <cell r="A207" t="str">
            <v>TBG/2026/241</v>
          </cell>
          <cell r="B207" t="str">
            <v>GONZALEZ  MAGADAN, BEATRIZ 09791340X</v>
          </cell>
          <cell r="C207" t="str">
            <v>pg. Can Feu, Nº 69 CP 08205 - SABADELL - BARCELONA</v>
          </cell>
          <cell r="D207" t="str">
            <v>Sol·licitud d&amp;#39;accés a informació a RRHH:  exàmens i solucionaris amb la rúbrica del 2019 fins a 2026  per subalterns/nes (AP) , auxiliars administratius/ves generals i auxiliars informadors/res tramitadors/res (C2) i Tècnics/ques de teatre (C1 i C2).</v>
          </cell>
          <cell r="E207">
            <v>46079</v>
          </cell>
          <cell r="F207" t="str">
            <v>Sol·licitud d'accés a informació a RRHH:  exàmens i solucionaris amb la rúbrica del 2019 fins a 2026  per subalterns/nes (AP) , auxiliars administratius/ves generals i auxiliars informadors/res tramitadors/res (C2) i Tècnics/ques de teatre (C1 i C2).</v>
          </cell>
          <cell r="G207" t="str">
            <v>09791340X</v>
          </cell>
          <cell r="H207" t="str">
            <v>0</v>
          </cell>
          <cell r="I207" t="str">
            <v>Particular</v>
          </cell>
          <cell r="J207" t="str">
            <v>Sol·licitud d'accés a informació a RRHH</v>
          </cell>
          <cell r="K207" t="str">
            <v xml:space="preserve"> RRHH</v>
          </cell>
          <cell r="L207" t="str">
            <v>Ocupació de la Via Pública</v>
          </cell>
        </row>
        <row r="208">
          <cell r="A208" t="str">
            <v>TBG/2026/240</v>
          </cell>
          <cell r="B208" t="str">
            <v>MORENO  MALDONADO, FRANCISCO 35052522Q</v>
          </cell>
          <cell r="C208" t="str">
            <v>5 Carrerada, Nº 18, Bxs 1a  CP 08110 - MONTCADA I REIXAC - BARCELONA</v>
          </cell>
          <cell r="D208" t="str">
            <v>Sol·licitud d&amp;#39;accés a informació  a RRHH:  baixes per incapacitat temporal a l'Ajuntament any 2025</v>
          </cell>
          <cell r="E208">
            <v>46078</v>
          </cell>
          <cell r="F208" t="str">
            <v>Sol·licitud d'accés a informació  a RRHH:  baixes per incapacitat temporal a l'Ajuntament any 2025</v>
          </cell>
          <cell r="G208" t="str">
            <v>35052522Q</v>
          </cell>
          <cell r="H208" t="str">
            <v>3</v>
          </cell>
          <cell r="I208" t="str">
            <v>Particular</v>
          </cell>
          <cell r="J208" t="str">
            <v>Sol·licitud d'accés a informació  a RRH</v>
          </cell>
          <cell r="K208" t="str">
            <v>a RRH</v>
          </cell>
          <cell r="L208" t="str">
            <v>Ocupació de la Via Pública</v>
          </cell>
        </row>
        <row r="209">
          <cell r="A209" t="str">
            <v>TBG/2026/239</v>
          </cell>
          <cell r="B209" t="str">
            <v>SUB-COMUNITAT DE PROPIETARIS ALEMANYA 45E   H63116917</v>
          </cell>
          <cell r="C209" t="str">
            <v>c. Alemanya, Nº 45 CP 08201 - SABADELL - BARCELONA</v>
          </cell>
          <cell r="D209" t="str">
            <v>Sol.licitud d&amp;#39;accés a informació a AHS: c. Alemanya 45</v>
          </cell>
          <cell r="E209">
            <v>46078</v>
          </cell>
          <cell r="F209" t="str">
            <v>Sol·licitud d'accés a informació a AHS: c. Alemanya 45</v>
          </cell>
          <cell r="G209" t="str">
            <v>H63116917</v>
          </cell>
          <cell r="H209" t="str">
            <v>H</v>
          </cell>
          <cell r="I209" t="str">
            <v>Particular</v>
          </cell>
          <cell r="J209" t="str">
            <v>Sol·licitud d'accés a informació a AHS:</v>
          </cell>
          <cell r="K209" t="str">
            <v xml:space="preserve"> AHS:</v>
          </cell>
          <cell r="L209" t="str">
            <v>Arxiu Històric de Sabadell</v>
          </cell>
        </row>
        <row r="210">
          <cell r="A210" t="str">
            <v>TBG/2026/238</v>
          </cell>
          <cell r="B210" t="str">
            <v>TRANCON  GARCIA, ANGELES 33902764M</v>
          </cell>
          <cell r="C210" t="str">
            <v>c. Garrigues, Nº32, Bxs 01 CP 08207 - SABADELL - BARCELONA</v>
          </cell>
          <cell r="D210" t="str">
            <v>Sol·licitud d&amp;#39;accés a informació a AHS: c. Priorat 49</v>
          </cell>
          <cell r="E210">
            <v>46078</v>
          </cell>
          <cell r="F210" t="str">
            <v>Sol·licitud d'accés a informació a AHS: c. Priorat 49</v>
          </cell>
          <cell r="G210" t="str">
            <v>33902764M</v>
          </cell>
          <cell r="H210" t="str">
            <v>3</v>
          </cell>
          <cell r="I210" t="str">
            <v>Particular</v>
          </cell>
          <cell r="J210" t="str">
            <v>Sol·licitud d'accés a informació a AHS:</v>
          </cell>
          <cell r="K210" t="str">
            <v xml:space="preserve"> AHS:</v>
          </cell>
          <cell r="L210" t="str">
            <v>Arxiu Històric de Sabadell</v>
          </cell>
        </row>
        <row r="211">
          <cell r="A211" t="str">
            <v>TBG/2026/237</v>
          </cell>
          <cell r="B211" t="str">
            <v>MÉNDEZ  ANDREU, JAVIER 40978985T</v>
          </cell>
          <cell r="C211" t="str">
            <v>c. de la Independencia, Nº1, 8è CP 08225 - TERRASSA - BARCELONA</v>
          </cell>
          <cell r="D211" t="str">
            <v>Sol·licitud d&amp;#39;accés a informaicó  a AHS: ctra. Terrassa 26</v>
          </cell>
          <cell r="E211">
            <v>46078</v>
          </cell>
          <cell r="F211" t="str">
            <v>Sol·licitud d'accés a informaicó  a AHS: ctra. Terrassa 26</v>
          </cell>
          <cell r="G211" t="str">
            <v>40978985T</v>
          </cell>
          <cell r="H211" t="str">
            <v>4</v>
          </cell>
          <cell r="I211" t="str">
            <v>Particular</v>
          </cell>
          <cell r="J211" t="str">
            <v>Sol·licitud d'accés a informaicó  a AHS</v>
          </cell>
          <cell r="K211" t="str">
            <v>a AHS</v>
          </cell>
          <cell r="L211" t="str">
            <v>Ocupació de la Via Pública</v>
          </cell>
        </row>
        <row r="212">
          <cell r="A212" t="str">
            <v>TBG/2026/236</v>
          </cell>
          <cell r="B212" t="str">
            <v>VIVE  MUÑOZ, CARLES 33886351Z</v>
          </cell>
          <cell r="C212" t="str">
            <v>c. Covadonga, Nº 1, Bxs CP 08202 - SABADELL - BARCELONA</v>
          </cell>
          <cell r="D212" t="str">
            <v>Sol·licitud d&amp;#39;accés a informació a AHS:  Ctra. Caldes, 62</v>
          </cell>
          <cell r="E212">
            <v>46077</v>
          </cell>
          <cell r="F212" t="str">
            <v>Sol·licitud d'accés a informació a AHS:  Ctra. Caldes, 62</v>
          </cell>
          <cell r="G212" t="str">
            <v>33886351Z</v>
          </cell>
          <cell r="H212" t="str">
            <v>3</v>
          </cell>
          <cell r="I212" t="str">
            <v>Particular</v>
          </cell>
          <cell r="J212" t="str">
            <v>Sol·licitud d'accés a informació a AHS:</v>
          </cell>
          <cell r="K212" t="str">
            <v xml:space="preserve"> AHS:</v>
          </cell>
          <cell r="L212" t="str">
            <v>Arxiu Històric de Sabadell</v>
          </cell>
        </row>
        <row r="213">
          <cell r="A213" t="str">
            <v>TBG/2026/235</v>
          </cell>
          <cell r="B213" t="str">
            <v>ANDUJAR  SANCHEZ, ANTONIO 34746495G</v>
          </cell>
          <cell r="C213" t="str">
            <v>ctra. Terrassa, Nº 190, 5è 3a  CP 08206 - SABADELL - BARCELONA</v>
          </cell>
          <cell r="D213" t="str">
            <v>Sol·licitud d&amp;#39;accés a informació a LLACT:  Travessera de la Borriana, 1 Local</v>
          </cell>
          <cell r="E213">
            <v>46077</v>
          </cell>
          <cell r="F213" t="str">
            <v>Sol·licitud d'accés a informació a LLACT:  Travessera de la Borriana, 1 Local</v>
          </cell>
          <cell r="G213" t="str">
            <v>34746495G</v>
          </cell>
          <cell r="H213" t="str">
            <v>3</v>
          </cell>
          <cell r="I213" t="str">
            <v>Particular</v>
          </cell>
          <cell r="J213" t="str">
            <v>Sol·licitud d'accés a informació a LLAC</v>
          </cell>
          <cell r="K213" t="str">
            <v xml:space="preserve"> LLAC</v>
          </cell>
          <cell r="L213" t="str">
            <v>Llicències d'Activitats</v>
          </cell>
        </row>
        <row r="214">
          <cell r="A214" t="str">
            <v>TBG/2026/234</v>
          </cell>
          <cell r="B214" t="str">
            <v>PATRIMONIAL DE SABADELL S L   B60470259</v>
          </cell>
          <cell r="C214" t="str">
            <v>c. Can Camps, Nº17, 4 CP 08201 - SABADELL - BARCELONA</v>
          </cell>
          <cell r="D214" t="str">
            <v>Sol·licitud d&amp;#39;accés a informació a AHS: naus ubicades a l'Avinguda de Can Camps 17-27 al Polígon Industrial Can Roqueta.</v>
          </cell>
          <cell r="E214">
            <v>46077</v>
          </cell>
          <cell r="F214" t="str">
            <v>Sol·licitud d'accés a informació a AHS: naus ubicades a l'Avinguda de Can Camps 17-27 al Polígon Industrial Can Roqueta.</v>
          </cell>
          <cell r="G214" t="str">
            <v>B60470259</v>
          </cell>
          <cell r="H214" t="str">
            <v>B</v>
          </cell>
          <cell r="I214" t="str">
            <v>Empresa</v>
          </cell>
          <cell r="J214" t="str">
            <v>Sol·licitud d'accés a informació a AHS:</v>
          </cell>
          <cell r="K214" t="str">
            <v xml:space="preserve"> AHS:</v>
          </cell>
          <cell r="L214" t="str">
            <v>Arxiu Històric de Sabadell</v>
          </cell>
        </row>
        <row r="215">
          <cell r="A215" t="str">
            <v>TBG/2026/233</v>
          </cell>
          <cell r="B215" t="str">
            <v>SIMON  MORENO, MARIA CRISTINA 34753106Z</v>
          </cell>
          <cell r="D215" t="str">
            <v>Sol·licitud d&amp;#39;accés a informació a AHS/LLACT: c. Verge de fatima 25, expedient original 22941/81</v>
          </cell>
          <cell r="E215">
            <v>46077</v>
          </cell>
          <cell r="F215" t="str">
            <v>Sol·licitud d'accés a informació a AHS/LLACT: c. Verge de fatima 25, expedient original 22941/81</v>
          </cell>
          <cell r="G215" t="str">
            <v>34753106Z</v>
          </cell>
          <cell r="H215" t="str">
            <v>3</v>
          </cell>
          <cell r="I215" t="str">
            <v>Particular</v>
          </cell>
          <cell r="J215" t="str">
            <v>Sol·licitud d'accés a informació a AHS/</v>
          </cell>
          <cell r="K215" t="str">
            <v xml:space="preserve"> AHS/</v>
          </cell>
          <cell r="L215" t="str">
            <v>Arxiu Històric de Sabadell</v>
          </cell>
        </row>
        <row r="216">
          <cell r="A216" t="str">
            <v>TBG/2026/232</v>
          </cell>
          <cell r="B216" t="str">
            <v>IML FINCAS ADMINISTRACION Y GESTION SABADELL SL   B09755190</v>
          </cell>
          <cell r="C216" t="str">
            <v>c. Armand Obiols, Nº 87, Bxs 1a  CP 08207 - SABADELL - BARCELONA</v>
          </cell>
          <cell r="D216" t="str">
            <v>Sol·licitud d&amp;#39;accés a informació a LLU: exp.  LLU/2022/6 c. Larra 46-52.</v>
          </cell>
          <cell r="E216">
            <v>46077</v>
          </cell>
          <cell r="F216" t="str">
            <v>Sol·licitud d'accés a informació a LLU: exp.  LLU/2022/6 c. Larra 46-52.</v>
          </cell>
          <cell r="G216" t="str">
            <v>B09755190</v>
          </cell>
          <cell r="H216" t="str">
            <v>B</v>
          </cell>
          <cell r="I216" t="str">
            <v>Empresa</v>
          </cell>
          <cell r="J216" t="str">
            <v>Sol·licitud d'accés a informació a LLU:</v>
          </cell>
          <cell r="K216" t="str">
            <v xml:space="preserve"> LLU:</v>
          </cell>
          <cell r="L216" t="str">
            <v>Llicències Urbanístiques</v>
          </cell>
        </row>
        <row r="217">
          <cell r="A217" t="str">
            <v>TBG/2026/231</v>
          </cell>
          <cell r="B217" t="str">
            <v>GONZALEZ  EXPOSITO, SERGIO 44999041R</v>
          </cell>
          <cell r="C217" t="str">
            <v>c. Estació, Nº87, 2n 02 CP 08210 - BARBERÀ DEL VALLÈS - BARCELONA</v>
          </cell>
          <cell r="D217" t="str">
            <v>Sol·licitud d&amp;#39;accés a informació a AHS: c. Verge de la Paloma . 59</v>
          </cell>
          <cell r="E217">
            <v>46077</v>
          </cell>
          <cell r="F217" t="str">
            <v>Sol·licitud d'accés a informació a AHS: c. Verge de la Paloma . 59</v>
          </cell>
          <cell r="G217" t="str">
            <v>44999041R</v>
          </cell>
          <cell r="H217" t="str">
            <v>4</v>
          </cell>
          <cell r="I217" t="str">
            <v>Particular</v>
          </cell>
          <cell r="J217" t="str">
            <v>Sol·licitud d'accés a informació a AHS:</v>
          </cell>
          <cell r="K217" t="str">
            <v xml:space="preserve"> AHS:</v>
          </cell>
          <cell r="L217" t="str">
            <v>Arxiu Històric de Sabadell</v>
          </cell>
        </row>
        <row r="218">
          <cell r="A218" t="str">
            <v>TBG/2026/230</v>
          </cell>
          <cell r="B218" t="str">
            <v>SANCHEZ  FERNANDEZ, NURIA 47155637W</v>
          </cell>
          <cell r="C218" t="str">
            <v>c. Latorre, Nº 53, Bxs 1a  CP 08203 - SABADELL - BARCELONA</v>
          </cell>
          <cell r="D218" t="str">
            <v>Sol·licitud d&amp;#39;accés a informació a LLU:  c. Latorre, 49, 55 i 57 i c. Sardà, 10-12.</v>
          </cell>
          <cell r="E218">
            <v>46077</v>
          </cell>
          <cell r="F218" t="str">
            <v>Sol·licitud d'accés a informació a LLU:  c. Latorre, 49, 55 i 57 i c. Sardà, 10-12.</v>
          </cell>
          <cell r="G218" t="str">
            <v>47155637W</v>
          </cell>
          <cell r="H218" t="str">
            <v>4</v>
          </cell>
          <cell r="I218" t="str">
            <v>Particular</v>
          </cell>
          <cell r="J218" t="str">
            <v>Sol·licitud d'accés a informació a LLU:</v>
          </cell>
          <cell r="K218" t="str">
            <v xml:space="preserve"> LLU:</v>
          </cell>
          <cell r="L218" t="str">
            <v>Llicències Urbanístiques</v>
          </cell>
        </row>
        <row r="219">
          <cell r="A219" t="str">
            <v>TBG/2026/229</v>
          </cell>
          <cell r="B219" t="str">
            <v>LOPEZ  VIANA, MARTA 44995743S</v>
          </cell>
          <cell r="C219" t="str">
            <v>c. Garcilaso, Nº15, Bxs 0B CP 08201 - SABADELL - BARCELONA</v>
          </cell>
          <cell r="D219" t="str">
            <v>Sol·licitud d&amp;#39;accés a informació a AHS:  c. Mauritània 26 . Escala A. 3er 3a i  via Aurèlia, 4-6, 4t. 2a.</v>
          </cell>
          <cell r="E219">
            <v>46077</v>
          </cell>
          <cell r="F219" t="str">
            <v>Sol·licitud d'accés a informació a AHS:  c. Mauritània 26 . Escala A. 3er 3a i  via Aurèlia, 4-6, 4t. 2a.</v>
          </cell>
          <cell r="G219" t="str">
            <v>44995743S</v>
          </cell>
          <cell r="H219" t="str">
            <v>4</v>
          </cell>
          <cell r="I219" t="str">
            <v>Particular</v>
          </cell>
          <cell r="J219" t="str">
            <v>Sol·licitud d'accés a informació a AHS:</v>
          </cell>
          <cell r="K219" t="str">
            <v xml:space="preserve"> AHS:</v>
          </cell>
          <cell r="L219" t="str">
            <v>Arxiu Històric de Sabadell</v>
          </cell>
        </row>
        <row r="220">
          <cell r="A220" t="str">
            <v>TBG/2026/228</v>
          </cell>
          <cell r="B220" t="str">
            <v>ASSOCIACIÓ CIVICOPOLÍTICA GENT DE SABADELL   G26599647</v>
          </cell>
          <cell r="C220" t="str">
            <v>raval Fora, Nº38 CP 08202 - SABADELL - BARCELONA</v>
          </cell>
          <cell r="D220" t="str">
            <v>Sol·licitud d&amp;#39;accés a informació a LLACT: Sabadebido, c. Advocat Cirera 32 i ; La Nit c. Sant Quirze, 50</v>
          </cell>
          <cell r="E220">
            <v>46077</v>
          </cell>
          <cell r="F220" t="str">
            <v>Sol·licitud d'accés a informació a LLACT: Sabadebido, c. Advocat Cirera 32 i ; La Nit c. Sant Quirze, 50</v>
          </cell>
          <cell r="G220" t="str">
            <v>G26599647</v>
          </cell>
          <cell r="H220" t="str">
            <v>G</v>
          </cell>
          <cell r="I220" t="str">
            <v>Empresa</v>
          </cell>
          <cell r="J220" t="str">
            <v>Sol·licitud d'accés a informació a LLAC</v>
          </cell>
          <cell r="K220" t="str">
            <v xml:space="preserve"> LLAC</v>
          </cell>
          <cell r="L220" t="str">
            <v>Llicències d'Activitats</v>
          </cell>
        </row>
        <row r="221">
          <cell r="A221" t="str">
            <v>TBG/2026/227</v>
          </cell>
          <cell r="B221" t="str">
            <v>SOLER  CLARENA, ISIDRE 39016946E</v>
          </cell>
          <cell r="C221" t="str">
            <v>pl. Joan Morral, Nº 1, 4t 1a  CP 08205 - SABADELL - BARCELONA</v>
          </cell>
          <cell r="D221" t="str">
            <v>Sol·licitud d&amp;#39;accés a informació a OVP: C. Joaquim Costa 15-19 amb c. Sant Baldomer</v>
          </cell>
          <cell r="E221">
            <v>46077</v>
          </cell>
          <cell r="F221" t="str">
            <v>Sol·licitud d'accés a informació a OVP: C. Joaquim Costa 15-19 amb c. Sant Baldomer</v>
          </cell>
          <cell r="G221" t="str">
            <v>39016946E</v>
          </cell>
          <cell r="H221" t="str">
            <v>3</v>
          </cell>
          <cell r="I221" t="str">
            <v>Particular</v>
          </cell>
          <cell r="J221" t="str">
            <v>Sol·licitud d'accés a informació a OVP:</v>
          </cell>
          <cell r="K221" t="str">
            <v xml:space="preserve"> OVP:</v>
          </cell>
          <cell r="L221" t="str">
            <v>Llicències Urbanístiques</v>
          </cell>
        </row>
        <row r="222">
          <cell r="A222" t="str">
            <v>TBG/2026/226</v>
          </cell>
          <cell r="B222" t="str">
            <v>SIMON  MORENO, MARIA CRISTINA 34753106Z</v>
          </cell>
          <cell r="C222" t="str">
            <v>c. Sant Pau, Nº14 CP 08201 - SABADELL - BARCELONA</v>
          </cell>
          <cell r="D222" t="str">
            <v>Sol·licitud d&amp;#39;accés a informació a AHS/LLU: c.  Plaute 57 i 59.</v>
          </cell>
          <cell r="E222">
            <v>46077</v>
          </cell>
          <cell r="F222" t="str">
            <v>Sol·licitud d'accés a informació a AHS/LLU: c.  Plaute 57 i 59.</v>
          </cell>
          <cell r="G222" t="str">
            <v>34753106Z</v>
          </cell>
          <cell r="H222" t="str">
            <v>3</v>
          </cell>
          <cell r="I222" t="str">
            <v>Particular</v>
          </cell>
          <cell r="J222" t="str">
            <v>Sol·licitud d'accés a informació a AHS/</v>
          </cell>
          <cell r="K222" t="str">
            <v xml:space="preserve"> AHS/</v>
          </cell>
          <cell r="L222" t="str">
            <v>Arxiu Històric de Sabadell</v>
          </cell>
        </row>
        <row r="223">
          <cell r="A223" t="str">
            <v>TBG/2026/225</v>
          </cell>
          <cell r="B223" t="str">
            <v>FIGUERAS  MESTRES, LUIS 46218271R</v>
          </cell>
          <cell r="C223" t="str">
            <v>av. Josep Tarradellas, Nº84, Ent 02 CP 08029 - BARCELONA</v>
          </cell>
          <cell r="D223" t="str">
            <v>Sol·licitud d&amp;#39;accés a informació a LLU: c. Gorina i Pujol 50C</v>
          </cell>
          <cell r="E223">
            <v>46077</v>
          </cell>
          <cell r="F223" t="str">
            <v>Sol·licitud d'accés a informació a LLU: c. Gorina i Pujol 50C</v>
          </cell>
          <cell r="G223" t="str">
            <v>46218271R</v>
          </cell>
          <cell r="H223" t="str">
            <v>4</v>
          </cell>
          <cell r="I223" t="str">
            <v>Particular</v>
          </cell>
          <cell r="J223" t="str">
            <v>Sol·licitud d'accés a informació a LLU:</v>
          </cell>
          <cell r="K223" t="str">
            <v xml:space="preserve"> LLU:</v>
          </cell>
          <cell r="L223" t="str">
            <v>Llicències Urbanístiques</v>
          </cell>
        </row>
        <row r="224">
          <cell r="A224" t="str">
            <v>TBG/2026/224</v>
          </cell>
          <cell r="B224" t="str">
            <v>MIQUEL  JULIA, ALEIX 47179499J</v>
          </cell>
          <cell r="C224" t="str">
            <v>c. Borgonyó, Nº10-0 ,     1r 3a CP 08206 SABADELL - BARCELONA</v>
          </cell>
          <cell r="D224" t="str">
            <v>Sol·licitud d&amp;#39;accés a informació a LLU:  vista d'expedient c. Borgonyó, 10, 1r 3a</v>
          </cell>
          <cell r="E224">
            <v>46076</v>
          </cell>
          <cell r="F224" t="str">
            <v>Sol·licitud d'accés a informació a LLU:  vista d'expedient c. Borgonyó, 10, 1r 3a</v>
          </cell>
          <cell r="G224" t="str">
            <v>47179499J</v>
          </cell>
          <cell r="H224" t="str">
            <v>4</v>
          </cell>
          <cell r="I224" t="str">
            <v>Particular</v>
          </cell>
          <cell r="J224" t="str">
            <v>Sol·licitud d'accés a informació a LLU:</v>
          </cell>
          <cell r="K224" t="str">
            <v xml:space="preserve"> LLU:</v>
          </cell>
          <cell r="L224" t="str">
            <v>Llicències Urbanístiques</v>
          </cell>
        </row>
        <row r="225">
          <cell r="A225" t="str">
            <v>TBG/2026/223</v>
          </cell>
          <cell r="B225" t="str">
            <v>SOLER  CLARENA, ISIDRE 39016946E</v>
          </cell>
          <cell r="C225" t="str">
            <v>pl. Joan Morral, Nº 1, 4t 1a  CP 08205 - SABADELL - BARCELONA</v>
          </cell>
          <cell r="D225" t="str">
            <v>Sol·licitud d&amp;#39;accés a informació a OTU:  consulta de l'expedient OTU/2025/188 aparcament de la plaça Dr. Robert/ pg. plaça Major</v>
          </cell>
          <cell r="E225">
            <v>46076</v>
          </cell>
          <cell r="F225" t="str">
            <v>Sol·licitud d'accés a informació a OTU:  consulta de l'expedient OTU/2025/188 aparcament de la plaça Dr. Robert/ pg. plaça Major</v>
          </cell>
          <cell r="G225" t="str">
            <v>39016946E</v>
          </cell>
          <cell r="H225" t="str">
            <v>3</v>
          </cell>
          <cell r="I225" t="str">
            <v>Particular</v>
          </cell>
          <cell r="J225" t="str">
            <v>Sol·licitud d'accés a informació a OTU:</v>
          </cell>
          <cell r="K225" t="str">
            <v xml:space="preserve"> OTU:</v>
          </cell>
          <cell r="L225" t="str">
            <v>Llicències Urbanístiques</v>
          </cell>
        </row>
        <row r="226">
          <cell r="A226" t="str">
            <v>TBG/2026/222</v>
          </cell>
          <cell r="B226" t="str">
            <v>MORA  NUEZ, ALEJANDRO 38106508Q</v>
          </cell>
          <cell r="C226" t="str">
            <v>c. Duana, Nº3, Pral 2 CP 08003 - BARCELONA</v>
          </cell>
          <cell r="D226" t="str">
            <v>Sol·licitud d&amp;#39;accés a informació a AHS/LLU: Rambla 64 exp. 2002LVA01632</v>
          </cell>
          <cell r="E226">
            <v>46076</v>
          </cell>
          <cell r="F226" t="str">
            <v>Sol·licitud d'accés a informació a AHS/LLU: Rambla 64 exp. 2002LVA01632</v>
          </cell>
          <cell r="G226" t="str">
            <v>38106508Q</v>
          </cell>
          <cell r="H226" t="str">
            <v>3</v>
          </cell>
          <cell r="I226" t="str">
            <v>Particular</v>
          </cell>
          <cell r="J226" t="str">
            <v>Sol·licitud d'accés a informació a AHS/</v>
          </cell>
          <cell r="K226" t="str">
            <v xml:space="preserve"> AHS/</v>
          </cell>
          <cell r="L226" t="str">
            <v>Arxiu Històric de Sabadell</v>
          </cell>
        </row>
        <row r="227">
          <cell r="A227" t="str">
            <v>TBG/2026/221</v>
          </cell>
          <cell r="B227" t="str">
            <v>CAPARROS  GARCIA, XAVIER 34748599S</v>
          </cell>
          <cell r="C227" t="str">
            <v>c. Paus, Nº 76, Àtc 1a  CP 08202 - SABADELL - BARCELONA</v>
          </cell>
          <cell r="D227" t="str">
            <v>Sol·licitud d&amp;#39;accés a informació a LLU: c. Vallès 114</v>
          </cell>
          <cell r="E227">
            <v>46076</v>
          </cell>
          <cell r="F227" t="str">
            <v>Sol·licitud d'accés a informació a LLU: c. Vallès 114</v>
          </cell>
          <cell r="G227" t="str">
            <v>34748599S</v>
          </cell>
          <cell r="H227" t="str">
            <v>3</v>
          </cell>
          <cell r="I227" t="str">
            <v>Particular</v>
          </cell>
          <cell r="J227" t="str">
            <v>Sol·licitud d'accés a informació a LLU:</v>
          </cell>
          <cell r="K227" t="str">
            <v xml:space="preserve"> LLU:</v>
          </cell>
          <cell r="L227" t="str">
            <v>Llicències Urbanístiques</v>
          </cell>
        </row>
        <row r="228">
          <cell r="A228" t="str">
            <v>TBG/2026/220</v>
          </cell>
          <cell r="B228" t="str">
            <v>QUEROL  PASCUAL, CRISTINA 46644275E</v>
          </cell>
          <cell r="C228" t="str">
            <v>Rambla, Nº109, 5è 2a CP 08202 - SABADELL - BARCELONA</v>
          </cell>
          <cell r="D228" t="str">
            <v>Sol·licitud d&amp;#39;accés a informació a RRHH:  preguntes i correccions de les proves ECOC11922, ECOC12022, ECOC11622 i COTLLC15223.</v>
          </cell>
          <cell r="E228">
            <v>46076</v>
          </cell>
          <cell r="F228" t="str">
            <v>Sol·licitud d'accés a informació a RRHH:  preguntes i correccions de les proves ECOC11922, ECOC12022, ECOC11622 i COTLLC15223.</v>
          </cell>
          <cell r="G228" t="str">
            <v>46644275E</v>
          </cell>
          <cell r="H228" t="str">
            <v>4</v>
          </cell>
          <cell r="I228" t="str">
            <v>Particular</v>
          </cell>
          <cell r="J228" t="str">
            <v>Sol·licitud d'accés a informació a RRHH</v>
          </cell>
          <cell r="K228" t="str">
            <v xml:space="preserve"> RRHH</v>
          </cell>
          <cell r="L228" t="str">
            <v>Recursos Humans</v>
          </cell>
        </row>
        <row r="229">
          <cell r="A229" t="str">
            <v>TBG/2026/219</v>
          </cell>
          <cell r="B229" t="str">
            <v>GARCIA  LORENTE, MONTSERRAT 39044213B</v>
          </cell>
          <cell r="C229" t="str">
            <v>c. Marquès de Comillas, Nº139, B 5è D CP 08202 - SABADELL - BARCELONA</v>
          </cell>
          <cell r="D229" t="str">
            <v>Sol·licitud d&amp;#39;accés a informació a AHS: c. Poble Bubí 5, 4rt -2ª</v>
          </cell>
          <cell r="E229">
            <v>46076</v>
          </cell>
          <cell r="F229" t="str">
            <v>Sol·licitud d'accés a informació a AHS: c. Poble Bubí 5, 4rt -2ª</v>
          </cell>
          <cell r="G229" t="str">
            <v>39044213B</v>
          </cell>
          <cell r="H229" t="str">
            <v>3</v>
          </cell>
          <cell r="I229" t="str">
            <v>Particular</v>
          </cell>
          <cell r="J229" t="str">
            <v>Sol·licitud d'accés a informació a AHS:</v>
          </cell>
          <cell r="K229" t="str">
            <v xml:space="preserve"> AHS:</v>
          </cell>
          <cell r="L229" t="str">
            <v>Arxiu Històric de Sabadell</v>
          </cell>
        </row>
        <row r="230">
          <cell r="A230" t="str">
            <v>TBG/2026/218</v>
          </cell>
          <cell r="B230" t="str">
            <v>CARBONELL LOPEZ, JORDI 46347063Q</v>
          </cell>
          <cell r="C230" t="str">
            <v>c. bruc 30  atic 2, Nº9 CP 08950 Esplugues - BARCELONA</v>
          </cell>
          <cell r="D230" t="str">
            <v>Sol·licitud d&amp;#39;accés a informació a LLU: pça Sant Pius X, 12 exp.     2006LLMJ00496</v>
          </cell>
          <cell r="E230">
            <v>46076</v>
          </cell>
          <cell r="F230" t="str">
            <v>Sol·licitud d'accés a informació a LLU: pça Sant Pius X, 12 exp.     2006LLMJ00496</v>
          </cell>
          <cell r="G230" t="str">
            <v>46347063Q</v>
          </cell>
          <cell r="H230" t="str">
            <v>4</v>
          </cell>
          <cell r="I230" t="str">
            <v>Particular</v>
          </cell>
          <cell r="J230" t="str">
            <v>Sol·licitud d'accés a informació a LLU:</v>
          </cell>
          <cell r="K230" t="str">
            <v xml:space="preserve"> LLU:</v>
          </cell>
          <cell r="L230" t="str">
            <v>Llicències Urbanístiques</v>
          </cell>
        </row>
        <row r="231">
          <cell r="A231" t="str">
            <v>TBG/2026/217</v>
          </cell>
          <cell r="B231" t="str">
            <v>MARTINEZ  FERNANDEZ, PATRICIA 47167349F</v>
          </cell>
          <cell r="C231" t="str">
            <v>c. Nou, Nº 6, Bxs CP 08205 - SABADELL - BARCELONA</v>
          </cell>
          <cell r="D231" t="str">
            <v>Sol·licitud d&amp;#39;accés a informació a AHS: informació històrica i urbanística relativa al c. Nou, c. de Narcís Casanoves i zona confrontant.</v>
          </cell>
          <cell r="E231">
            <v>46076</v>
          </cell>
          <cell r="F231" t="str">
            <v>Sol·licitud d'accés a informació a AHS: informació històrica i urbanística relativa al c. Nou, c. de Narcís Casanoves i zona confrontant.</v>
          </cell>
          <cell r="G231" t="str">
            <v>47167349F</v>
          </cell>
          <cell r="H231" t="str">
            <v>4</v>
          </cell>
          <cell r="I231" t="str">
            <v>Particular</v>
          </cell>
          <cell r="J231" t="str">
            <v>Sol·licitud d'accés a informació a AHS:</v>
          </cell>
          <cell r="K231" t="str">
            <v xml:space="preserve"> AHS:</v>
          </cell>
          <cell r="L231" t="str">
            <v>Arxiu Històric de Sabadell</v>
          </cell>
        </row>
        <row r="232">
          <cell r="A232" t="str">
            <v>TBG/2026/216</v>
          </cell>
          <cell r="B232" t="str">
            <v>CORTES  RODRIGUEZ, IVAN 47171280M</v>
          </cell>
          <cell r="C232" t="str">
            <v>c. Narcís Monturiol, Nº 64, Bxs 1a  CP 08203 - SABADELL - BARCELONA</v>
          </cell>
          <cell r="D232" t="str">
            <v>Sol·licitud d&amp;#39;accés a informació a RRHH:   prova teòrica i pràctica del procés selectiu COTLLA103222324.</v>
          </cell>
          <cell r="E232">
            <v>46076</v>
          </cell>
          <cell r="F232" t="str">
            <v>Sol·licitud d'accés a informació a RRHH:   prova teòrica i pràctica del procés selectiu COTLLA103222324.</v>
          </cell>
          <cell r="G232" t="str">
            <v>47171280M</v>
          </cell>
          <cell r="H232" t="str">
            <v>4</v>
          </cell>
          <cell r="I232" t="str">
            <v>Particular</v>
          </cell>
          <cell r="J232" t="str">
            <v>Sol·licitud d'accés a informació a RRHH</v>
          </cell>
          <cell r="K232" t="str">
            <v xml:space="preserve"> RRHH</v>
          </cell>
          <cell r="L232" t="str">
            <v>Recursos Humans</v>
          </cell>
        </row>
        <row r="233">
          <cell r="A233" t="str">
            <v>TBG/2026/215</v>
          </cell>
          <cell r="B233" t="str">
            <v>RAMON  BLASCO, CRISTINA 47951951X</v>
          </cell>
          <cell r="C233" t="str">
            <v>c. Fuerteventura, Nº 70, 5è 3a  CP 08205 - SABADELL - BARCELONA</v>
          </cell>
          <cell r="D233" t="str">
            <v>Sol·licitud d&amp;#39;accés a informació a LLU:  c. Advocat Cirera 15.</v>
          </cell>
          <cell r="E233">
            <v>46076</v>
          </cell>
          <cell r="F233" t="str">
            <v>Sol·licitud d'accés a informació a LLU:  c. Advocat Cirera 15.</v>
          </cell>
          <cell r="G233" t="str">
            <v>47951951X</v>
          </cell>
          <cell r="H233" t="str">
            <v>4</v>
          </cell>
          <cell r="I233" t="str">
            <v>Particular</v>
          </cell>
          <cell r="J233" t="str">
            <v>Sol·licitud d'accés a informació a LLU:</v>
          </cell>
          <cell r="K233" t="str">
            <v xml:space="preserve"> LLU:</v>
          </cell>
          <cell r="L233" t="str">
            <v>Llicències Urbanístiques</v>
          </cell>
        </row>
        <row r="234">
          <cell r="A234" t="str">
            <v>TBG/2026/214</v>
          </cell>
          <cell r="B234" t="str">
            <v>PIJUAN  DOMINGO, SONIA 44982820H</v>
          </cell>
          <cell r="C234" t="str">
            <v>c. Júpiter, Nº 2, Bxs 4a  CP 08205 - SABADELL - BARCELONA</v>
          </cell>
          <cell r="D234" t="str">
            <v>Sol·licitud d&amp;#39;accés a informació a RRHH: examen amb els resultats codi convocatòria COPIEC10125.</v>
          </cell>
          <cell r="E234">
            <v>46073</v>
          </cell>
          <cell r="F234" t="str">
            <v>Sol·licitud d'accés a informació a RRHH: examen amb els resultats codi convocatòria COPIEC10125.</v>
          </cell>
          <cell r="G234" t="str">
            <v>44982820H</v>
          </cell>
          <cell r="H234" t="str">
            <v>4</v>
          </cell>
          <cell r="I234" t="str">
            <v>Particular</v>
          </cell>
          <cell r="J234" t="str">
            <v>Sol·licitud d'accés a informació a RRHH</v>
          </cell>
          <cell r="K234" t="str">
            <v xml:space="preserve"> RRHH</v>
          </cell>
          <cell r="L234" t="str">
            <v>Recursos Humans</v>
          </cell>
        </row>
        <row r="235">
          <cell r="A235" t="str">
            <v>TBG/2026/213</v>
          </cell>
          <cell r="B235" t="str">
            <v>ESCOLA TERESA CLARAMUNT   S0800035H</v>
          </cell>
          <cell r="D235" t="str">
            <v>Sol·licitud d&amp;#39;accés a informació a AHS: Escola Teresa Claramunt  ctra. Molins de Rei 101</v>
          </cell>
          <cell r="E235">
            <v>46073</v>
          </cell>
          <cell r="F235" t="str">
            <v>Sol·licitud d'accés a informació a AHS: Escola Teresa Claramunt  ctra. Molins de Rei 101</v>
          </cell>
          <cell r="G235" t="str">
            <v>S0800035H</v>
          </cell>
          <cell r="H235" t="str">
            <v>S</v>
          </cell>
          <cell r="I235" t="str">
            <v>Particular</v>
          </cell>
          <cell r="J235" t="str">
            <v>Sol·licitud d'accés a informació a AHS:</v>
          </cell>
          <cell r="K235" t="str">
            <v xml:space="preserve"> AHS:</v>
          </cell>
          <cell r="L235" t="str">
            <v>Arxiu Històric de Sabadell</v>
          </cell>
        </row>
        <row r="236">
          <cell r="A236" t="str">
            <v>TBG/2026/212</v>
          </cell>
          <cell r="B236" t="str">
            <v>NORMAL RETAIL SPAIN, S.L   B44749869</v>
          </cell>
          <cell r="C236" t="str">
            <v>c. Eloy Gonzalo, Nº27, 6 CP 28010 - MADRID</v>
          </cell>
          <cell r="D236" t="str">
            <v>Sol·licitud d&amp;#39;accés a informació a LLU:  Rambla 64</v>
          </cell>
          <cell r="E236">
            <v>46073</v>
          </cell>
          <cell r="F236" t="str">
            <v>Sol·licitud d'accés a informació a LLU:  Rambla 64</v>
          </cell>
          <cell r="G236" t="str">
            <v>B44749869</v>
          </cell>
          <cell r="H236" t="str">
            <v>B</v>
          </cell>
          <cell r="I236" t="str">
            <v>Empresa</v>
          </cell>
          <cell r="J236" t="str">
            <v>Sol·licitud d'accés a informació a LLU:</v>
          </cell>
          <cell r="K236" t="str">
            <v xml:space="preserve"> LLU:</v>
          </cell>
          <cell r="L236" t="str">
            <v>Llicències Urbanístiques</v>
          </cell>
        </row>
        <row r="237">
          <cell r="A237" t="str">
            <v>TBG/2026/211</v>
          </cell>
          <cell r="B237" t="str">
            <v>HISPANO ITALIANA DE CHARCUTERIA SL   B59749556</v>
          </cell>
          <cell r="C237" t="str">
            <v>av. Can Roqueta, Nº 24, Bxs 24a CP 08202 - SABADELL - BARCELONA</v>
          </cell>
          <cell r="D237" t="str">
            <v>Sol·licitud d&amp;#39;accés a informació a AHS:  nau industrial ubicada a avda. Can Roqueta 24 aproximadament any 1991</v>
          </cell>
          <cell r="E237">
            <v>46073</v>
          </cell>
          <cell r="F237" t="str">
            <v>Sol·licitud d'accés a informació a AHS:  nau industrial ubicada a avda. Can Roqueta 24 aproximadament any 1991</v>
          </cell>
          <cell r="G237" t="str">
            <v>B59749556</v>
          </cell>
          <cell r="H237" t="str">
            <v>B</v>
          </cell>
          <cell r="I237" t="str">
            <v>Empresa</v>
          </cell>
          <cell r="J237" t="str">
            <v>Sol·licitud d'accés a informació a AHS:</v>
          </cell>
          <cell r="K237" t="str">
            <v xml:space="preserve"> AHS:</v>
          </cell>
          <cell r="L237" t="str">
            <v>Arxiu Històric de Sabadell</v>
          </cell>
        </row>
        <row r="238">
          <cell r="A238" t="str">
            <v>TBG/2026/210</v>
          </cell>
          <cell r="B238" t="str">
            <v>ROMERO  SERRA, ANA 34750035W</v>
          </cell>
          <cell r="C238" t="str">
            <v>c. Antoni Cusidó, Nº70-0 ,      Bxs CP 08208 SABADELL - BARCELONA</v>
          </cell>
          <cell r="D238" t="str">
            <v>Sol·licitud d&amp;#39;accés a informació a RRHH: prova pràctica de temari específic amb la rúbrica de les següents convocatòries:  ECOC11622 - ECOC12022-  ECOC12322 -  ECOC22722 -</v>
          </cell>
          <cell r="E238">
            <v>46073</v>
          </cell>
          <cell r="F238" t="str">
            <v>Sol·licitud d'accés a informació a RRHH: prova pràctica de temari específic amb la rúbrica de les següents convocatòries:  ECOC11622 - ECOC12022-  ECOC12322 -  ECOC22722 -</v>
          </cell>
          <cell r="G238" t="str">
            <v>34750035W</v>
          </cell>
          <cell r="H238" t="str">
            <v>3</v>
          </cell>
          <cell r="I238" t="str">
            <v>Particular</v>
          </cell>
          <cell r="J238" t="str">
            <v>Sol·licitud d'accés a informació a RRHH</v>
          </cell>
          <cell r="K238" t="str">
            <v xml:space="preserve"> RRHH</v>
          </cell>
          <cell r="L238" t="str">
            <v>Recursos Humans</v>
          </cell>
        </row>
        <row r="239">
          <cell r="A239" t="str">
            <v>TBG/2026/209</v>
          </cell>
          <cell r="B239" t="str">
            <v>ROMERO  SERRA, ANA 34750035W</v>
          </cell>
          <cell r="C239" t="str">
            <v>c. Antoni Cusidó, Nº70-0 ,      Bxs CP 08208 SABADELL - BARCELONA</v>
          </cell>
          <cell r="D239" t="str">
            <v>Sol·licitud d&amp;#39;accés a informació a RH:  prova pràctica de temari específic amb la rúbrica correcte de les següents convocatòries:  ECMC29322 -  ECMC29122 - ECOC22622</v>
          </cell>
          <cell r="E239">
            <v>46073</v>
          </cell>
          <cell r="F239" t="str">
            <v>Sol·licitud d'accés a informació a RH:  prova pràctica de temari específic amb la rúbrica correcte de les següents convocatòries:  ECMC29322 -  ECMC29122 - ECOC22622</v>
          </cell>
          <cell r="G239" t="str">
            <v>34750035W</v>
          </cell>
          <cell r="H239" t="str">
            <v>3</v>
          </cell>
          <cell r="I239" t="str">
            <v>Particular</v>
          </cell>
          <cell r="J239" t="str">
            <v xml:space="preserve">Sol·licitud d'accés a informació a RH: </v>
          </cell>
          <cell r="K239" t="str">
            <v xml:space="preserve"> RH: </v>
          </cell>
          <cell r="L239" t="str">
            <v>Llicències Urbanístiques</v>
          </cell>
        </row>
        <row r="240">
          <cell r="A240" t="str">
            <v>TBG/2026/208</v>
          </cell>
          <cell r="B240" t="str">
            <v>ROMERO  SERRA, ANA 34750035W</v>
          </cell>
          <cell r="C240" t="str">
            <v>c. Antoni Cusidó, Nº70-0 ,      Bxs CP 08208 SABADELL - BARCELONA</v>
          </cell>
          <cell r="D240" t="str">
            <v>Sol·licitud d&amp;#39;accés a informació a RRHH:  qüestionari de preguntes de test amb les solucions de les següents convocatòries: ECMC29322 -  ECMC29122 - ECOC11622 - C1 - ECOC12022- ECOC12322 - ECOC22622 -  ECOC22722</v>
          </cell>
          <cell r="E240">
            <v>46073</v>
          </cell>
          <cell r="F240" t="str">
            <v>Sol·licitud d'accés a informació a RRHH:  qüestionari de preguntes de test amb les solucions de les següents convocatòries: ECMC29322 -  ECMC29122 - ECOC11622 - C1 - ECOC12022- ECOC12322 - ECOC22622 -  ECOC22722</v>
          </cell>
          <cell r="G240" t="str">
            <v>34750035W</v>
          </cell>
          <cell r="H240" t="str">
            <v>3</v>
          </cell>
          <cell r="I240" t="str">
            <v>Particular</v>
          </cell>
          <cell r="J240" t="str">
            <v>Sol·licitud d'accés a informació a RRHH</v>
          </cell>
          <cell r="K240" t="str">
            <v xml:space="preserve"> RRHH</v>
          </cell>
          <cell r="L240" t="str">
            <v>Recursos Humans</v>
          </cell>
        </row>
        <row r="241">
          <cell r="A241" t="str">
            <v>TBG/2026/207</v>
          </cell>
          <cell r="B241" t="str">
            <v>ALSINA  BANUS, JORDI 39017955L</v>
          </cell>
          <cell r="D241" t="str">
            <v>Sol·licitud d&amp;#39;accés a informació a AHS: c. Gustavo Adolfo Becquer 31, 1er 2ª</v>
          </cell>
          <cell r="E241">
            <v>46073</v>
          </cell>
          <cell r="F241" t="str">
            <v>Sol·licitud d'accés a informació a AHS: c. Gustavo Adolfo Becquer 31, 1er 2ª</v>
          </cell>
          <cell r="G241" t="str">
            <v>39017955L</v>
          </cell>
          <cell r="H241" t="str">
            <v>3</v>
          </cell>
          <cell r="I241" t="str">
            <v>Particular</v>
          </cell>
          <cell r="J241" t="str">
            <v>Sol·licitud d'accés a informació a AHS:</v>
          </cell>
          <cell r="K241" t="str">
            <v xml:space="preserve"> AHS:</v>
          </cell>
          <cell r="L241" t="str">
            <v>Arxiu Històric de Sabadell</v>
          </cell>
        </row>
        <row r="242">
          <cell r="A242" t="str">
            <v>TBG/2026/206</v>
          </cell>
          <cell r="B242" t="str">
            <v>MARCET  VICENS, JORDI 34752084G</v>
          </cell>
          <cell r="C242" t="str">
            <v>c. Calderón, Nº 200 B, Bxs CP 08201 - SABADELL - BARCELONA</v>
          </cell>
          <cell r="D242" t="str">
            <v>Sol·licitud d&amp;#39;accés a informació a EDUCACIÓ:  còpia del decret  del tancament del carrer Calderón  pel col·legi Nostre Llar</v>
          </cell>
          <cell r="E242">
            <v>46073</v>
          </cell>
          <cell r="F242" t="str">
            <v>Sol·licitud d'accés a informació a EDUCACIÓ:  còpia del decret  del tancament del carrer Calderón  pel col·legi Nostre Llar</v>
          </cell>
          <cell r="G242" t="str">
            <v>34752084G</v>
          </cell>
          <cell r="H242" t="str">
            <v>3</v>
          </cell>
          <cell r="I242" t="str">
            <v>Particular</v>
          </cell>
          <cell r="J242" t="str">
            <v>Sol·licitud d'accés a informació a EDUC</v>
          </cell>
          <cell r="K242" t="str">
            <v xml:space="preserve"> EDUC</v>
          </cell>
          <cell r="L242" t="str">
            <v>Arxiu Històric de Sabadell</v>
          </cell>
        </row>
        <row r="243">
          <cell r="A243" t="str">
            <v>TBG/2026/205</v>
          </cell>
          <cell r="B243" t="str">
            <v>SOLER  CLARENA, ISIDRE 39016946E</v>
          </cell>
          <cell r="C243" t="str">
            <v>pl. Joan Morral, Nº 1, 4t 1a  CP 08205 - SABADELL - BARCELONA</v>
          </cell>
          <cell r="D243" t="str">
            <v>Sol·licitud d&amp;#39;accés a vista a LLU: ctra. de Molins de Rei 1-13</v>
          </cell>
          <cell r="E243">
            <v>46073</v>
          </cell>
          <cell r="F243" t="str">
            <v>Sol·licitud d'accés a vista a LLU: ctra. de Molins de Rei 1-13</v>
          </cell>
          <cell r="G243" t="str">
            <v>39016946E</v>
          </cell>
          <cell r="H243" t="str">
            <v>3</v>
          </cell>
          <cell r="I243" t="str">
            <v>Particular</v>
          </cell>
          <cell r="J243" t="str">
            <v>Sol·licitud d'accés a vista a LLU: ctra</v>
          </cell>
          <cell r="K243" t="str">
            <v xml:space="preserve"> ctra</v>
          </cell>
          <cell r="L243" t="str">
            <v>Arxiu Històric de Sabadell</v>
          </cell>
        </row>
        <row r="244">
          <cell r="A244" t="str">
            <v>TBG/2026/204</v>
          </cell>
          <cell r="B244" t="str">
            <v>GARCIA  CANO, MARIA CARMEN 33900985C</v>
          </cell>
          <cell r="C244" t="str">
            <v>c. Lluís Millet, Nº 15, Bxs CP 08206 - SABADELL - BARCELONA</v>
          </cell>
          <cell r="D244" t="str">
            <v>Sol·licitud d&amp;#39;accés a informació a RRHH:  examen convocatòria COPIEC10125</v>
          </cell>
          <cell r="E244">
            <v>46073</v>
          </cell>
          <cell r="F244" t="str">
            <v>Sol·licitud d'accés a informació a RRHH:  examen convocatòria COPIEC10125</v>
          </cell>
          <cell r="G244" t="str">
            <v>33900985C</v>
          </cell>
          <cell r="H244" t="str">
            <v>3</v>
          </cell>
          <cell r="I244" t="str">
            <v>Particular</v>
          </cell>
          <cell r="J244" t="str">
            <v>Sol·licitud d'accés a informació a RRHH</v>
          </cell>
          <cell r="K244" t="str">
            <v xml:space="preserve"> RRHH</v>
          </cell>
          <cell r="L244" t="str">
            <v>Recursos Humans</v>
          </cell>
        </row>
        <row r="245">
          <cell r="A245" t="str">
            <v>TBG/2026/203</v>
          </cell>
          <cell r="B245" t="str">
            <v>HINOJOSA  CANO, DIONISIO 33894926X</v>
          </cell>
          <cell r="C245" t="str">
            <v>c. Picañol, Nº 5, 2n CP 08208 - SABADELL - BARCELONA</v>
          </cell>
          <cell r="D245" t="str">
            <v>Sol·licitud d&amp;#39;accés a informació a LLU: c. Frederic Mistral, núm. 28</v>
          </cell>
          <cell r="E245">
            <v>46073</v>
          </cell>
          <cell r="F245" t="str">
            <v>Sol·licitud d'accés a informació a LLU: c. Frederic Mistral, núm. 28</v>
          </cell>
          <cell r="G245" t="str">
            <v>33894926X</v>
          </cell>
          <cell r="H245" t="str">
            <v>3</v>
          </cell>
          <cell r="I245" t="str">
            <v>Particular</v>
          </cell>
          <cell r="J245" t="str">
            <v>Sol·licitud d'accés a informació a LLU:</v>
          </cell>
          <cell r="K245" t="str">
            <v xml:space="preserve"> LLU:</v>
          </cell>
          <cell r="L245" t="str">
            <v>Llicències Urbanístiques</v>
          </cell>
        </row>
        <row r="246">
          <cell r="A246" t="str">
            <v>TBG/2026/202</v>
          </cell>
          <cell r="B246" t="str">
            <v>RUIZ  CORTINA, LLUIS 38993581W</v>
          </cell>
          <cell r="D246" t="str">
            <v>Sol·licitud d&amp;#39;accés a informació a AHS:  c. Ramon  Amadeu 2-4</v>
          </cell>
          <cell r="E246">
            <v>46072</v>
          </cell>
          <cell r="F246" t="str">
            <v>Sol·licitud d'accés a informació a AHS:  c. Ramon  Amadeu 2-4</v>
          </cell>
          <cell r="G246" t="str">
            <v>38993581W</v>
          </cell>
          <cell r="H246" t="str">
            <v>3</v>
          </cell>
          <cell r="I246" t="str">
            <v>Particular</v>
          </cell>
          <cell r="J246" t="str">
            <v>Sol·licitud d'accés a informació a AHS:</v>
          </cell>
          <cell r="K246" t="str">
            <v xml:space="preserve"> AHS:</v>
          </cell>
          <cell r="L246" t="str">
            <v>Arxiu Històric de Sabadell</v>
          </cell>
        </row>
        <row r="247">
          <cell r="A247" t="str">
            <v>TBG/2026/201</v>
          </cell>
          <cell r="B247" t="str">
            <v>SÁNCHEZ SÁNCHEZ, ALAN 46471615T</v>
          </cell>
          <cell r="C247" t="str">
            <v>c. Serral Llarg, Nº94 CP 08795 - OLESA DE BONESVALLS - BARCELONA</v>
          </cell>
          <cell r="D247" t="str">
            <v>Sol·licitud d&amp;#39;accés a informació a AHS/LLU: av. Barberà 362 i pg. Rubió i Ors 1</v>
          </cell>
          <cell r="E247">
            <v>46072</v>
          </cell>
          <cell r="F247" t="str">
            <v>Sol·licitud d'accés a informació a AHS/LLU: av. Barberà 362 i pg. Rubió i Ors 1</v>
          </cell>
          <cell r="G247" t="str">
            <v>46471615T</v>
          </cell>
          <cell r="H247" t="str">
            <v>4</v>
          </cell>
          <cell r="I247" t="str">
            <v>Particular</v>
          </cell>
          <cell r="J247" t="str">
            <v>Sol·licitud d'accés a informació a AHS/</v>
          </cell>
          <cell r="K247" t="str">
            <v xml:space="preserve"> AHS/</v>
          </cell>
          <cell r="L247" t="str">
            <v>Arxiu Històric de Sabadell</v>
          </cell>
        </row>
        <row r="248">
          <cell r="A248" t="str">
            <v>TBG/2026/200</v>
          </cell>
          <cell r="B248" t="str">
            <v>PESANTEZ  LOPEZ, JOSE ANTONIO 21785874K</v>
          </cell>
          <cell r="C248" t="str">
            <v>c. Montserrat, Nº 3, A 1r 2a  CP 08201 - SABADELL - BARCELONA</v>
          </cell>
          <cell r="D248" t="str">
            <v>Sol·licitud d&amp;#39;accés a informació a LLU: c. de l'Església 13 cantonada Racó del Campanar i c. Narcís Giralt</v>
          </cell>
          <cell r="E248">
            <v>46072</v>
          </cell>
          <cell r="F248" t="str">
            <v>Sol·licitud d'accés a informació a LLU: c. de l'Església 13 cantonada Racó del Campanar i c. Narcís Giralt</v>
          </cell>
          <cell r="G248" t="str">
            <v>21785874K</v>
          </cell>
          <cell r="H248" t="str">
            <v>2</v>
          </cell>
          <cell r="I248" t="str">
            <v>Particular</v>
          </cell>
          <cell r="J248" t="str">
            <v>Sol·licitud d'accés a informació a LLU:</v>
          </cell>
          <cell r="K248" t="str">
            <v xml:space="preserve"> LLU:</v>
          </cell>
          <cell r="L248" t="str">
            <v>Llicències Urbanístiques</v>
          </cell>
        </row>
        <row r="249">
          <cell r="A249" t="str">
            <v>TBG/2026/199</v>
          </cell>
          <cell r="B249" t="str">
            <v>PESANTEZ  LOPEZ, JOSE ANTONIO 21785874K</v>
          </cell>
          <cell r="C249" t="str">
            <v>c. Montserrat, Nº 3, A 1r 2a  CP 08201 - SABADELL - BARCELONA</v>
          </cell>
          <cell r="D249" t="str">
            <v>Sol·licitud d&amp;#39;accés a informació a AHS: c. Narcís Giralt  28-30,  c-  Bernat Metge 34,  c. de l'Església 13</v>
          </cell>
          <cell r="E249">
            <v>46072</v>
          </cell>
          <cell r="F249" t="str">
            <v>Sol·licitud d'accés a informació a AHS: c. Narcís Giralt  28-30,  c-  Bernat Metge 34,  c. de l'Església 13</v>
          </cell>
          <cell r="G249" t="str">
            <v>21785874K</v>
          </cell>
          <cell r="H249" t="str">
            <v>2</v>
          </cell>
          <cell r="I249" t="str">
            <v>Particular</v>
          </cell>
          <cell r="J249" t="str">
            <v>Sol·licitud d'accés a informació a AHS:</v>
          </cell>
          <cell r="K249" t="str">
            <v xml:space="preserve"> AHS:</v>
          </cell>
          <cell r="L249" t="str">
            <v>Arxiu Històric de Sabadell</v>
          </cell>
        </row>
        <row r="250">
          <cell r="A250" t="str">
            <v>TBG/2026/198</v>
          </cell>
          <cell r="B250" t="str">
            <v>BLANCO  HERRERA, DAMASO 33862014B</v>
          </cell>
          <cell r="C250" t="str">
            <v>c. Costa de sa platja, Nº20, Bxs CP 07710 ILLES BALEARS - SANT LLUÍS - BALEARS</v>
          </cell>
          <cell r="D250" t="str">
            <v>Sol·licitud d&amp;#39;accés a informació a AHS: c. de Martí L Humà de 9 , 1er -4ª</v>
          </cell>
          <cell r="E250">
            <v>46072</v>
          </cell>
          <cell r="F250" t="str">
            <v>Sol·licitud d'accés a informació a AHS: c. de Martí L Humà de 9 , 1er -4ª</v>
          </cell>
          <cell r="G250" t="str">
            <v>33862014B</v>
          </cell>
          <cell r="H250" t="str">
            <v>3</v>
          </cell>
          <cell r="I250" t="str">
            <v>Particular</v>
          </cell>
          <cell r="J250" t="str">
            <v>Sol·licitud d'accés a informació a AHS:</v>
          </cell>
          <cell r="K250" t="str">
            <v xml:space="preserve"> AHS:</v>
          </cell>
          <cell r="L250" t="str">
            <v>Arxiu Històric de Sabadell</v>
          </cell>
        </row>
        <row r="251">
          <cell r="A251" t="str">
            <v>TBG/2026/197</v>
          </cell>
          <cell r="B251" t="str">
            <v>GIRBAU  SOLA, NURIA 44991128T</v>
          </cell>
          <cell r="C251" t="str">
            <v>c. Palanca, Nº9, 1r 01 CP 08201 - SABADELL - BARCELONA</v>
          </cell>
          <cell r="D251" t="str">
            <v>Sol·licitud d&amp;#39;accés a informació a AHS/LLU:  c Sant Domènec 1 i c. Fra Luis de Leon 1</v>
          </cell>
          <cell r="E251">
            <v>46072</v>
          </cell>
          <cell r="F251" t="str">
            <v>Sol·licitud d'accés a informació a AHS/LLU:  c Sant Domènec 1 i c. Fra Luis de Leon 1</v>
          </cell>
          <cell r="G251" t="str">
            <v>44991128T</v>
          </cell>
          <cell r="H251" t="str">
            <v>4</v>
          </cell>
          <cell r="I251" t="str">
            <v>Particular</v>
          </cell>
          <cell r="J251" t="str">
            <v>Sol·licitud d'accés a informació a AHS/</v>
          </cell>
          <cell r="K251" t="str">
            <v xml:space="preserve"> AHS/</v>
          </cell>
          <cell r="L251" t="str">
            <v>Arxiu Històric de Sabadell</v>
          </cell>
        </row>
        <row r="252">
          <cell r="A252" t="str">
            <v>TBG/2026/196</v>
          </cell>
          <cell r="B252" t="str">
            <v>PEREZ  SEQUERA, VANESSA 34750227X</v>
          </cell>
          <cell r="C252" t="str">
            <v>c. Josep Armengol, Nº65, 2n  3 CP 08210 - BARBERÀ DEL VALLÈS - BARCELONA</v>
          </cell>
          <cell r="D252" t="str">
            <v>Sol·licitud d&amp;#39;accés a informació a RRHH:  test amb respostes de la prova  C1 convocatòria  COPIEC10125</v>
          </cell>
          <cell r="E252">
            <v>46072</v>
          </cell>
          <cell r="F252" t="str">
            <v>Sol·licitud d'accés a informació a RRHH:  test amb respostes de la prova  C1 convocatòria  COPIEC10125</v>
          </cell>
          <cell r="G252" t="str">
            <v>34750227X</v>
          </cell>
          <cell r="H252" t="str">
            <v>3</v>
          </cell>
          <cell r="I252" t="str">
            <v>Particular</v>
          </cell>
          <cell r="J252" t="str">
            <v>Sol·licitud d'accés a informació a RRHH</v>
          </cell>
          <cell r="K252" t="str">
            <v xml:space="preserve"> RRHH</v>
          </cell>
          <cell r="L252" t="str">
            <v>Recursos Humans</v>
          </cell>
        </row>
        <row r="253">
          <cell r="A253" t="str">
            <v>TBG/2026/195</v>
          </cell>
          <cell r="B253" t="str">
            <v>MOYA  LARAÑO, NURIA ANA 34744534K</v>
          </cell>
          <cell r="C253" t="str">
            <v>ctra. Barcelona, Nº159, 01 O4 03 CP 08201 - SABADELL - BARCELONA</v>
          </cell>
          <cell r="D253" t="str">
            <v>Sol·licitud d&amp;#39;accés a informació a MOBILITAT: :  mobilitat i  seguretat viària a la ctra. de Barcelona i a la ctra. de Terrassa</v>
          </cell>
          <cell r="E253">
            <v>46072</v>
          </cell>
          <cell r="F253" t="str">
            <v>Sol·licitud d'accés a informació a MOBILITAT: :  mobilitat i  seguretat viària a la ctra. de Barcelona i a la ctra. de Terrassa</v>
          </cell>
          <cell r="G253" t="str">
            <v>34744534K</v>
          </cell>
          <cell r="H253" t="str">
            <v>3</v>
          </cell>
          <cell r="I253" t="str">
            <v>Particular</v>
          </cell>
          <cell r="J253" t="str">
            <v>Sol·licitud d'accés a informació a MOBI</v>
          </cell>
          <cell r="K253" t="str">
            <v xml:space="preserve"> MOBI</v>
          </cell>
          <cell r="L253" t="str">
            <v>Llicències Urbanístiques</v>
          </cell>
        </row>
        <row r="254">
          <cell r="A254" t="str">
            <v>TBG/2026/282</v>
          </cell>
          <cell r="B254" t="str">
            <v>WU  , JIANI X7662871F</v>
          </cell>
          <cell r="C254" t="str">
            <v>ctra. Barcelona, Nº 545, 5è 2a  CP 08204 - SABADELL</v>
          </cell>
          <cell r="D254" t="str">
            <v>Sol·licitud d&amp;#39;accés a informació a AHS.  vista plànols dels locals d'Avinguda Barberà, 253 Bxs i c. Miquel Servet, 12.</v>
          </cell>
          <cell r="E254">
            <v>46086</v>
          </cell>
          <cell r="F254" t="str">
            <v>Sol·licitud d'accés a informació a AHS.  vista plànols dels locals d'Avinguda Barberà, 253 Bxs i c. Miquel Servet, 12.</v>
          </cell>
          <cell r="G254" t="str">
            <v>X7662871F</v>
          </cell>
          <cell r="H254" t="str">
            <v>X</v>
          </cell>
          <cell r="I254" t="str">
            <v>Particular</v>
          </cell>
          <cell r="J254" t="str">
            <v>Sol·licitud d'accés a informació a AHS.</v>
          </cell>
          <cell r="K254" t="str">
            <v xml:space="preserve"> AHS.</v>
          </cell>
          <cell r="L254" t="str">
            <v>Arxiu Històric de Sabadell</v>
          </cell>
        </row>
        <row r="255">
          <cell r="A255" t="str">
            <v>TBG/2026/281</v>
          </cell>
          <cell r="B255" t="str">
            <v>MUÑOZ  LOPEZ, ALBERT 47159519C</v>
          </cell>
          <cell r="C255" t="str">
            <v>c. Saboneria, Nº32, LA - CP 08204 - SABADELL - BARCELONA</v>
          </cell>
          <cell r="D255" t="str">
            <v>Sol·licitud d&amp;#39;accés a informació a AHS: c. de l'Església Romànica 40 ,  c. Saboneria 71 - 81, c. de Can Viloca 39-41, c. Independencia 42-44-46.</v>
          </cell>
          <cell r="E255">
            <v>46086</v>
          </cell>
          <cell r="F255" t="str">
            <v>Sol·licitud d'accés a informació a AHS: c. de l'Església Romànica 40 ,  c. Saboneria 71 - 81, c. de Can Viloca 39-41, c. Independencia 42-44-46.</v>
          </cell>
          <cell r="G255" t="str">
            <v>47159519C</v>
          </cell>
          <cell r="H255" t="str">
            <v>4</v>
          </cell>
          <cell r="I255" t="str">
            <v>Particular</v>
          </cell>
          <cell r="J255" t="str">
            <v>Sol·licitud d'accés a informació a AHS:</v>
          </cell>
          <cell r="K255" t="str">
            <v xml:space="preserve"> AHS:</v>
          </cell>
          <cell r="L255" t="str">
            <v>Arxiu Històric de Sabadell</v>
          </cell>
        </row>
        <row r="256">
          <cell r="A256" t="str">
            <v>TBG/2026/280</v>
          </cell>
          <cell r="B256" t="str">
            <v>CARNE  SERRAT, ORIOL 39183208V</v>
          </cell>
          <cell r="C256" t="str">
            <v>c. Marti Diez, Nº60, 1r 02 CP 08224 - TERRASSA - BARCELONA</v>
          </cell>
          <cell r="D256" t="str">
            <v>Sol·licitud d&amp;#39;accés a informació a AHS: c. de  Johann Sebastian Bach, 38</v>
          </cell>
          <cell r="E256">
            <v>46086</v>
          </cell>
          <cell r="F256" t="str">
            <v>Sol·licitud d'accés a informació a AHS: c. de  Johann Sebastian Bach, 38</v>
          </cell>
          <cell r="G256" t="str">
            <v>39183208V</v>
          </cell>
          <cell r="H256" t="str">
            <v>3</v>
          </cell>
          <cell r="I256" t="str">
            <v>Particular</v>
          </cell>
          <cell r="J256" t="str">
            <v>Sol·licitud d'accés a informació a AHS:</v>
          </cell>
          <cell r="K256" t="str">
            <v xml:space="preserve"> AHS:</v>
          </cell>
          <cell r="L256" t="str">
            <v>Arxiu Històric de Sabadell</v>
          </cell>
        </row>
        <row r="257">
          <cell r="A257" t="str">
            <v>TBG/2026/279</v>
          </cell>
          <cell r="B257" t="str">
            <v>CAPELLAS  ESPUNY, JOAN 44994822Z</v>
          </cell>
          <cell r="C257" t="str">
            <v>c. Riego, Nº61, - CP 08202 - SABADELL - BARCELONA</v>
          </cell>
          <cell r="D257" t="str">
            <v>Sol·licitud d&amp;#39;accés a infomació a AHS: c. d Jovellanos nºs 24, 26, 28 i 30</v>
          </cell>
          <cell r="E257">
            <v>46086</v>
          </cell>
          <cell r="F257" t="str">
            <v>Sol·licitud d'accés a infomació a AHS: c. d Jovellanos nºs 24, 26, 28 i 30</v>
          </cell>
          <cell r="G257" t="str">
            <v>44994822Z</v>
          </cell>
          <cell r="H257" t="str">
            <v>4</v>
          </cell>
          <cell r="I257" t="str">
            <v>Particular</v>
          </cell>
          <cell r="J257" t="str">
            <v xml:space="preserve">Sol·licitud d'accés a infomació a AHS: </v>
          </cell>
          <cell r="K257" t="str">
            <v xml:space="preserve">AHS: </v>
          </cell>
          <cell r="L257" t="str">
            <v>Ocupació de la Via Pública</v>
          </cell>
        </row>
        <row r="258">
          <cell r="A258" t="str">
            <v>TBG/2026/278</v>
          </cell>
          <cell r="B258" t="str">
            <v>GARCIA  BURGUES, ELENA 46820686T</v>
          </cell>
          <cell r="C258" t="str">
            <v>c. Santa Margarida, Nº25, 01 02 CP 08297 - CASTELLGALÍ - BARCELONA</v>
          </cell>
          <cell r="D258" t="str">
            <v>Sol·licitud d&amp;#39;accés a informació a RRHH:e convocatòries  C1 agent de policia (2020-2025).</v>
          </cell>
          <cell r="E258">
            <v>46086</v>
          </cell>
          <cell r="F258" t="str">
            <v>Sol·licitud d'accés a informació a RRHH:e convocatòries  C1 agent de policia (2020-2025).</v>
          </cell>
          <cell r="G258" t="str">
            <v>46820686T</v>
          </cell>
          <cell r="H258" t="str">
            <v>4</v>
          </cell>
          <cell r="I258" t="str">
            <v>Particular</v>
          </cell>
          <cell r="J258" t="str">
            <v>Sol·licitud d'accés a informació a RRHH</v>
          </cell>
          <cell r="K258" t="str">
            <v xml:space="preserve"> RRHH</v>
          </cell>
          <cell r="L258" t="str">
            <v>Recursos Humans</v>
          </cell>
        </row>
        <row r="259">
          <cell r="A259" t="str">
            <v>TBG/2026/277</v>
          </cell>
          <cell r="B259" t="str">
            <v>DOMINGUEZ CEREIJO, ISABEL 44996122A</v>
          </cell>
          <cell r="C259" t="str">
            <v>c. Palma, Nº 13, 4t 2a  CP 08205 - SABADELL - BARCELONA</v>
          </cell>
          <cell r="D259" t="str">
            <v>Sol·licitud d&amp;#39;accés a informació a RRHH:  convocatòries  ECOC11722 -  ECOA10122  còpia íntegra dels exàmens, qüestionaris i supòsits pràctics.</v>
          </cell>
          <cell r="E259">
            <v>46086</v>
          </cell>
          <cell r="F259" t="str">
            <v>Sol·licitud d'accés a informació a RRHH:  convocatòries  ECOC11722 -  ECOA10122  còpia íntegra dels exàmens, qüestionaris i supòsits pràctics.</v>
          </cell>
          <cell r="G259" t="str">
            <v>44996122A</v>
          </cell>
          <cell r="H259" t="str">
            <v>4</v>
          </cell>
          <cell r="I259" t="str">
            <v>Particular</v>
          </cell>
          <cell r="J259" t="str">
            <v>Sol·licitud d'accés a informació a RRHH</v>
          </cell>
          <cell r="K259" t="str">
            <v xml:space="preserve"> RRHH</v>
          </cell>
          <cell r="L259" t="str">
            <v>Recursos Humans</v>
          </cell>
        </row>
        <row r="260">
          <cell r="A260" t="str">
            <v>TBG/2026/276</v>
          </cell>
          <cell r="B260" t="str">
            <v>BALLESTER  PICANYOL, ESTEVE 39032946Z</v>
          </cell>
          <cell r="C260" t="str">
            <v>c. Cellers, Nº 184, Bxs CP 08205 - SABADELL - BARCELONA</v>
          </cell>
          <cell r="D260" t="str">
            <v>Sol·licitud d&amp;#39;accés a informació a LLU: Bon Preu Esclat Ronda Iberia</v>
          </cell>
          <cell r="E260">
            <v>46086</v>
          </cell>
          <cell r="F260" t="str">
            <v>Sol·licitud d'accés a informació a LLU: Bon Preu Esclat Ronda Iberia</v>
          </cell>
          <cell r="G260" t="str">
            <v>39032946Z</v>
          </cell>
          <cell r="H260" t="str">
            <v>3</v>
          </cell>
          <cell r="I260" t="str">
            <v>Particular</v>
          </cell>
          <cell r="J260" t="str">
            <v>Sol·licitud d'accés a informació a LLU:</v>
          </cell>
          <cell r="K260" t="str">
            <v xml:space="preserve"> LLU:</v>
          </cell>
          <cell r="L260" t="str">
            <v>Llicències Urbanístiques</v>
          </cell>
        </row>
        <row r="261">
          <cell r="A261" t="str">
            <v>TBG/2026/275</v>
          </cell>
          <cell r="B261" t="str">
            <v>SALVÀ REQUENA, TOMÀS  45371785F</v>
          </cell>
          <cell r="D261" t="str">
            <v>Sol·licitud d&amp;#39;accés a  informacióa LLU: rehabilitació edifici per al servei de Participació i Atenció ciutadana i oficina de suport a entitats a la plaça Jean Piaget.</v>
          </cell>
          <cell r="E261">
            <v>46086</v>
          </cell>
          <cell r="F261" t="str">
            <v>Sol·licitud d'accés a  informacióa LLU: rehabilitació edifici per al servei de Participació i Atenció ciutadana i oficina de suport a entitats a la plaça Jean Piaget.</v>
          </cell>
          <cell r="G261" t="str">
            <v>45371785F</v>
          </cell>
          <cell r="H261" t="str">
            <v>4</v>
          </cell>
          <cell r="I261" t="str">
            <v>Particular</v>
          </cell>
          <cell r="J261" t="str">
            <v>Sol·licitud d'accés a  informacióa LLU:</v>
          </cell>
          <cell r="K261" t="str">
            <v xml:space="preserve"> LLU:</v>
          </cell>
          <cell r="L261" t="str">
            <v>Llicències Urbanístiques</v>
          </cell>
        </row>
        <row r="262">
          <cell r="A262" t="str">
            <v>TBG/2026/274</v>
          </cell>
          <cell r="B262" t="str">
            <v>BENABDESLAM  AKHAZZAN, SOUFIANE 39420353D</v>
          </cell>
          <cell r="C262" t="str">
            <v>c. Calassanç Duran, Nº63-0 ,     5è 4a CP 08203 SABADELL - BARCELONA</v>
          </cell>
          <cell r="D262" t="str">
            <v>Sol·licitud d&amp;#39;accés a informació a RRHH: convocatòria OPC102232425 -  OPC103236 - OPC10122235 - OPC1032332 - OPC211819</v>
          </cell>
          <cell r="E262">
            <v>46086</v>
          </cell>
          <cell r="F262" t="str">
            <v>Sol·licitud d'accés a informació a RRHH: convocatòria OPC102232425 -  OPC103236 - OPC10122235 - OPC1032332 - OPC211819</v>
          </cell>
          <cell r="G262" t="str">
            <v>39420353D</v>
          </cell>
          <cell r="H262" t="str">
            <v>3</v>
          </cell>
          <cell r="I262" t="str">
            <v>Particular</v>
          </cell>
          <cell r="J262" t="str">
            <v>Sol·licitud d'accés a informació a RRHH</v>
          </cell>
          <cell r="K262" t="str">
            <v xml:space="preserve"> RRHH</v>
          </cell>
          <cell r="L262" t="str">
            <v>Recursos Humans</v>
          </cell>
        </row>
        <row r="263">
          <cell r="A263" t="str">
            <v>TBG/2026/273</v>
          </cell>
          <cell r="B263" t="str">
            <v>BUGEDA  GUASCH, TOMAS 46358730E</v>
          </cell>
          <cell r="C263" t="str">
            <v>av. Portal de l&amp;#39;Angel, Nº38, 0,000 2n 02 CP 08002 - BARCELONA</v>
          </cell>
          <cell r="D263" t="str">
            <v>Sol·licitud d&amp;#39;accés a informació a AHS/LLU: Rambla 51-53 i c. Sant Pere 6</v>
          </cell>
          <cell r="E263">
            <v>46086</v>
          </cell>
          <cell r="F263" t="str">
            <v>Sol·licitud d'accés a informació a AHS/LLU: Rambla 51-53 i c. Sant Pere 6</v>
          </cell>
          <cell r="G263" t="str">
            <v>46358730E</v>
          </cell>
          <cell r="H263" t="str">
            <v>4</v>
          </cell>
          <cell r="I263" t="str">
            <v>Particular</v>
          </cell>
          <cell r="J263" t="str">
            <v>Sol·licitud d'accés a informació a AHS/</v>
          </cell>
          <cell r="K263" t="str">
            <v xml:space="preserve"> AHS/</v>
          </cell>
          <cell r="L263" t="str">
            <v>Arxiu Històric de Sabadell</v>
          </cell>
        </row>
        <row r="264">
          <cell r="A264" t="str">
            <v>TBG/2026/272</v>
          </cell>
          <cell r="B264" t="str">
            <v>BORRAS  SOCORRO, ALEX 47415274S</v>
          </cell>
          <cell r="C264" t="str">
            <v>c. Vallcorba, Nº 81, Bxs 5a  CP 08208 - SABADELL - BARCELONA</v>
          </cell>
          <cell r="D264" t="str">
            <v>Sol·licitud d&amp;#39;accés a informació a AHS: plaça Espanya 23 5è - 1ª</v>
          </cell>
          <cell r="E264">
            <v>46085</v>
          </cell>
          <cell r="F264" t="str">
            <v>Sol·licitud d'accés a informació a AHS: plaça Espanya 23 5è - 1ª</v>
          </cell>
          <cell r="G264" t="str">
            <v>47415274S</v>
          </cell>
          <cell r="H264" t="str">
            <v>4</v>
          </cell>
          <cell r="I264" t="str">
            <v>Particular</v>
          </cell>
          <cell r="J264" t="str">
            <v>Sol·licitud d'accés a informació a AHS:</v>
          </cell>
          <cell r="K264" t="str">
            <v xml:space="preserve"> AHS:</v>
          </cell>
          <cell r="L264" t="str">
            <v>Arxiu Històric de Sabadell</v>
          </cell>
        </row>
        <row r="265">
          <cell r="A265" t="str">
            <v>TBG/2026/271</v>
          </cell>
          <cell r="B265" t="str">
            <v>COMISSIO DE GARANTIA DEL DRET D&amp;#39;ACCES A LA INFORMACIO PUBLICA</v>
          </cell>
          <cell r="C265" t="str">
            <v>VIA LAIETANA 58, 5A PLANTA, CP 08003 - BARCELONA</v>
          </cell>
          <cell r="D265" t="str">
            <v>Comunicació de la reclamació de la Comissió de Garantia del Dret d&amp;#39;Accés a la Informació Pública (GAIP) - Reclamació de l&amp;#39;expedient ACT/2026/352</v>
          </cell>
          <cell r="E265">
            <v>46085</v>
          </cell>
          <cell r="F265" t="str">
            <v>Sol·licitud d'Accés a la Informació Pública (GAIP) - Reclamació de l&amp;#39;expedient ACT/2026/352</v>
          </cell>
          <cell r="G265" t="str">
            <v>O PUBLICA</v>
          </cell>
          <cell r="H265" t="str">
            <v>O</v>
          </cell>
          <cell r="I265" t="str">
            <v>Particular</v>
          </cell>
          <cell r="J265" t="str">
            <v>Sol·licitud d'Accés a la Informació Púb</v>
          </cell>
          <cell r="K265" t="str">
            <v>ó Púb</v>
          </cell>
          <cell r="L265" t="str">
            <v>Espai Urbà</v>
          </cell>
        </row>
        <row r="266">
          <cell r="A266" t="str">
            <v>TBG/2026/270</v>
          </cell>
          <cell r="B266" t="str">
            <v>AULADELL  SOLIVA, JOSE 39013475R</v>
          </cell>
          <cell r="C266" t="str">
            <v>c. Salut, Nº 26, Bxs CP 08202 - SABADELL - BARCELONA</v>
          </cell>
          <cell r="D266" t="str">
            <v>Sol·licitud d&amp;#39;accés a informació a AHS: c. de la Salut  26</v>
          </cell>
          <cell r="E266">
            <v>46085</v>
          </cell>
          <cell r="F266" t="str">
            <v>Sol·licitud d'accés a informació a AHS: c. de la Salut  26</v>
          </cell>
          <cell r="G266" t="str">
            <v>39013475R</v>
          </cell>
          <cell r="H266" t="str">
            <v>3</v>
          </cell>
          <cell r="I266" t="str">
            <v>Particular</v>
          </cell>
          <cell r="J266" t="str">
            <v>Sol·licitud d'accés a informació a AHS:</v>
          </cell>
          <cell r="K266" t="str">
            <v xml:space="preserve"> AHS:</v>
          </cell>
          <cell r="L266" t="str">
            <v>Arxiu Històric de Sabadell</v>
          </cell>
        </row>
        <row r="267">
          <cell r="A267" t="str">
            <v>TBG/2026/269</v>
          </cell>
          <cell r="B267" t="str">
            <v>LOPEZ  PEREZ, ANGEL 45834341X</v>
          </cell>
          <cell r="C267" t="str">
            <v>c. Jovara, Nº430 CP 08370 - CALELLA - BARCELONA</v>
          </cell>
          <cell r="D267" t="str">
            <v>Sol·licitud d&amp;#39;accés a informació a LLU: c. Gràcia 114</v>
          </cell>
          <cell r="E267">
            <v>46085</v>
          </cell>
          <cell r="F267" t="str">
            <v>Sol·licitud d'accés a informació a LLU: c. Gràcia 114</v>
          </cell>
          <cell r="G267" t="str">
            <v>45834341X</v>
          </cell>
          <cell r="H267" t="str">
            <v>4</v>
          </cell>
          <cell r="I267" t="str">
            <v>Particular</v>
          </cell>
          <cell r="J267" t="str">
            <v>Sol·licitud d'accés a informació a LLU:</v>
          </cell>
          <cell r="K267" t="str">
            <v xml:space="preserve"> LLU:</v>
          </cell>
          <cell r="L267" t="str">
            <v>Llicències Urbanístiques</v>
          </cell>
        </row>
        <row r="268">
          <cell r="A268" t="str">
            <v>TBG/2026/268</v>
          </cell>
          <cell r="B268" t="str">
            <v>SANCHEZ  RAMIRO, ANTONIO 33871836N</v>
          </cell>
          <cell r="C268" t="str">
            <v>c. Advocat Cirera, Nº8, 4t 41a CP 08201 - SABADELL - BARCELONA</v>
          </cell>
          <cell r="D268" t="str">
            <v>Sol·licitud d&amp;#39;accés a informació a LLACT: consultar exp.  2003LLAC00072 , ctra. de Barcelona 644</v>
          </cell>
          <cell r="E268">
            <v>46085</v>
          </cell>
          <cell r="F268" t="str">
            <v>Sol·licitud d'accés a informació a LLACT: consultar exp.  2003LLAC00072 , ctra. de Barcelona 644</v>
          </cell>
          <cell r="G268" t="str">
            <v>33871836N</v>
          </cell>
          <cell r="H268" t="str">
            <v>3</v>
          </cell>
          <cell r="I268" t="str">
            <v>Particular</v>
          </cell>
          <cell r="J268" t="str">
            <v>Sol·licitud d'accés a informació a LLAC</v>
          </cell>
          <cell r="K268" t="str">
            <v xml:space="preserve"> LLAC</v>
          </cell>
          <cell r="L268" t="str">
            <v>Llicències d'Activitats</v>
          </cell>
        </row>
        <row r="269">
          <cell r="A269" t="str">
            <v>TBG/2026/267</v>
          </cell>
          <cell r="B269" t="str">
            <v>SANCHEZ  MOIX, RAUL 44999293T</v>
          </cell>
          <cell r="C269" t="str">
            <v>c. Sant Pau, Nº157, 3r - CP 08201 - SABADELL - BARCELONA</v>
          </cell>
          <cell r="D269" t="str">
            <v>Sol·licitud d&amp;#39;accés a informació a AHS: c. Dr. Puig 36</v>
          </cell>
          <cell r="E269">
            <v>46085</v>
          </cell>
          <cell r="F269" t="str">
            <v>Sol·licitud d'accés a informació a AHS: c. Dr. Puig 36</v>
          </cell>
          <cell r="G269" t="str">
            <v>44999293T</v>
          </cell>
          <cell r="H269" t="str">
            <v>4</v>
          </cell>
          <cell r="I269" t="str">
            <v>Particular</v>
          </cell>
          <cell r="J269" t="str">
            <v>Sol·licitud d'accés a informació a AHS:</v>
          </cell>
          <cell r="K269" t="str">
            <v xml:space="preserve"> AHS:</v>
          </cell>
          <cell r="L269" t="str">
            <v>Arxiu Històric de Sabadell</v>
          </cell>
        </row>
        <row r="270">
          <cell r="A270" t="str">
            <v>TBG/2026/266</v>
          </cell>
          <cell r="B270" t="str">
            <v>LUQUE  PEDROSA, JOSE 75663496M</v>
          </cell>
          <cell r="C270" t="str">
            <v>c. Fernando Poo, Nº 5, Bxs CP 08205 - SABADELL - BARCELONA</v>
          </cell>
          <cell r="D270" t="str">
            <v>Sol·licitud  d&amp;#39;accés a informació a LLU:  vista exp.  LLU/2026/668  c. de Fernando Poo 3 i  exp. LLU/2026/727 - c. de Fernando Poo, 1</v>
          </cell>
          <cell r="E270">
            <v>46084</v>
          </cell>
          <cell r="F270" t="str">
            <v>Sol·licitud d'accés a informació a LLU:  vista exp.  LLU/2026/668  c. de Fernando Poo 3 i  exp. LLU/2026/727 - c. de Fernando Poo, 1</v>
          </cell>
          <cell r="G270" t="str">
            <v>75663496M</v>
          </cell>
          <cell r="H270" t="str">
            <v>7</v>
          </cell>
          <cell r="I270" t="str">
            <v>Particular</v>
          </cell>
          <cell r="J270" t="str">
            <v>Sol·licitud d'accés a informació a LLU:</v>
          </cell>
          <cell r="K270" t="str">
            <v xml:space="preserve"> LLU:</v>
          </cell>
          <cell r="L270" t="str">
            <v>Llicències Urbanístiques</v>
          </cell>
        </row>
        <row r="271">
          <cell r="A271" t="str">
            <v>TBG/2026/265</v>
          </cell>
          <cell r="B271" t="str">
            <v>AURO  PUJOL, JAUME 33885265D</v>
          </cell>
          <cell r="C271" t="str">
            <v>c. Salut, Nº104, 2n CP 08202 - SABADELL - BARCELONA</v>
          </cell>
          <cell r="D271" t="str">
            <v>Sol·licitud d&amp;#39;accés a informació a AHS: c. del Pare Sallarès núm. 17B</v>
          </cell>
          <cell r="E271">
            <v>46084</v>
          </cell>
          <cell r="F271" t="str">
            <v>Sol·licitud d'accés a informació a AHS: c. del Pare Sallarès núm. 17B</v>
          </cell>
          <cell r="G271" t="str">
            <v>33885265D</v>
          </cell>
          <cell r="H271" t="str">
            <v>3</v>
          </cell>
          <cell r="I271" t="str">
            <v>Particular</v>
          </cell>
          <cell r="J271" t="str">
            <v>Sol·licitud d'accés a informació a AHS:</v>
          </cell>
          <cell r="K271" t="str">
            <v xml:space="preserve"> AHS:</v>
          </cell>
          <cell r="L271" t="str">
            <v>Arxiu Històric de Sabadell</v>
          </cell>
        </row>
        <row r="272">
          <cell r="A272" t="str">
            <v>TBG/2026/264</v>
          </cell>
          <cell r="B272" t="str">
            <v>CABRERA  LERIDA, LUIS 33877056B</v>
          </cell>
          <cell r="C272" t="str">
            <v>pl. Ca n&amp;#39;Oriac, Nº 4, 3r 1a  CP 08207 - SABADELL - BARCELONA</v>
          </cell>
          <cell r="D272" t="str">
            <v>Sol·licitud d&amp;#39;accés a informació a LLU:  vista expedient d'obres de la plaça ca n'Oriach, 4 baixos</v>
          </cell>
          <cell r="E272">
            <v>46084</v>
          </cell>
          <cell r="F272" t="str">
            <v>Sol·licitud d'accés a informació a LLU:  vista expedient d'obres de la plaça ca n'Oriach, 4 baixos</v>
          </cell>
          <cell r="G272" t="str">
            <v>33877056B</v>
          </cell>
          <cell r="H272" t="str">
            <v>3</v>
          </cell>
          <cell r="I272" t="str">
            <v>Particular</v>
          </cell>
          <cell r="J272" t="str">
            <v>Sol·licitud d'accés a informació a LLU:</v>
          </cell>
          <cell r="K272" t="str">
            <v xml:space="preserve"> LLU:</v>
          </cell>
          <cell r="L272" t="str">
            <v>Llicències Urbanístiques</v>
          </cell>
        </row>
        <row r="273">
          <cell r="A273" t="str">
            <v>TBG/2026/263</v>
          </cell>
          <cell r="B273" t="str">
            <v>YESTE LOPEZ, ARACELI 46677405D</v>
          </cell>
          <cell r="C273" t="str">
            <v>c. Sant Jordi, Nº59, 59 5è 1 CP 08291 - RIPOLLET - BARCELONA</v>
          </cell>
          <cell r="D273" t="str">
            <v>Sol·licitud d&amp;#39;accés a informació a LLU: c. Josep Miquel 18-22</v>
          </cell>
          <cell r="E273">
            <v>46084</v>
          </cell>
          <cell r="F273" t="str">
            <v>Sol·licitud d'accés a informació a LLU: c. Josep Miquel 18-22</v>
          </cell>
          <cell r="G273" t="str">
            <v>46677405D</v>
          </cell>
          <cell r="H273" t="str">
            <v>4</v>
          </cell>
          <cell r="I273" t="str">
            <v>Particular</v>
          </cell>
          <cell r="J273" t="str">
            <v>Sol·licitud d'accés a informació a LLU:</v>
          </cell>
          <cell r="K273" t="str">
            <v xml:space="preserve"> LLU:</v>
          </cell>
          <cell r="L273" t="str">
            <v>Llicències Urbanístiques</v>
          </cell>
        </row>
        <row r="274">
          <cell r="A274" t="str">
            <v>TBG/2026/262</v>
          </cell>
          <cell r="B274" t="str">
            <v>CASAJUANA  HERRANZ, BEGONIA 47157042G</v>
          </cell>
          <cell r="C274" t="str">
            <v>c. Gràcia, Nº 50, 3r 1a  CP 08201 - SABADELL - BARCELONA</v>
          </cell>
          <cell r="D274" t="str">
            <v>Sol·licitud d&amp;#39;accés a informació a AHS: c. dels Calders 172</v>
          </cell>
          <cell r="E274">
            <v>46084</v>
          </cell>
          <cell r="F274" t="str">
            <v>Sol·licitud d'accés a informació a AHS: c. dels Calders 172</v>
          </cell>
          <cell r="G274" t="str">
            <v>47157042G</v>
          </cell>
          <cell r="H274" t="str">
            <v>4</v>
          </cell>
          <cell r="I274" t="str">
            <v>Particular</v>
          </cell>
          <cell r="J274" t="str">
            <v>Sol·licitud d'accés a informació a AHS:</v>
          </cell>
          <cell r="K274" t="str">
            <v xml:space="preserve"> AHS:</v>
          </cell>
          <cell r="L274" t="str">
            <v>Arxiu Històric de Sabadell</v>
          </cell>
        </row>
        <row r="275">
          <cell r="A275" t="str">
            <v>TBG/2026/261</v>
          </cell>
          <cell r="B275" t="str">
            <v>AURO  PUJOL, JAUME 33885265D</v>
          </cell>
          <cell r="C275" t="str">
            <v>c. Salut, Nº104, 2n CP 08202 - SABADELL - BARCELONA</v>
          </cell>
          <cell r="D275" t="str">
            <v>Sol·licitud d&amp;#39;accés a informació a AHS: c. de Narcís Giralt núm. 56, 1r 1a,</v>
          </cell>
          <cell r="E275">
            <v>46084</v>
          </cell>
          <cell r="F275" t="str">
            <v>Sol·licitud d'accés a informació a AHS: c. de Narcís Giralt núm. 56, 1r 1a,</v>
          </cell>
          <cell r="G275" t="str">
            <v>33885265D</v>
          </cell>
          <cell r="H275" t="str">
            <v>3</v>
          </cell>
          <cell r="I275" t="str">
            <v>Particular</v>
          </cell>
          <cell r="J275" t="str">
            <v>Sol·licitud d'accés a informació a AHS:</v>
          </cell>
          <cell r="K275" t="str">
            <v xml:space="preserve"> AHS:</v>
          </cell>
          <cell r="L275" t="str">
            <v>Arxiu Històric de Sabadell</v>
          </cell>
        </row>
        <row r="276">
          <cell r="A276" t="str">
            <v>TBG/2026/260</v>
          </cell>
          <cell r="B276" t="str">
            <v>PEREZ  MALDONADO, ANTONIO 38827802F</v>
          </cell>
          <cell r="C276" t="str">
            <v>c. Copenhaguen, Nº 211, 7è B   CP 08206 - SABADELL - BARCELONA</v>
          </cell>
          <cell r="D276" t="str">
            <v>Sol·licitud d&amp;#39;accés a  informació a PADRÓ:  al meu expedient de baixa del padró municipal.</v>
          </cell>
          <cell r="E276">
            <v>46084</v>
          </cell>
          <cell r="F276" t="str">
            <v>Sol·licitud d'accés a  informació a PADRÓ:  al meu expedient de baixa del padró municipal.</v>
          </cell>
          <cell r="G276" t="str">
            <v>38827802F</v>
          </cell>
          <cell r="H276" t="str">
            <v>3</v>
          </cell>
          <cell r="I276" t="str">
            <v>Particular</v>
          </cell>
          <cell r="J276" t="str">
            <v>Sol·licitud d'accés a  informació a PAD</v>
          </cell>
          <cell r="K276" t="str">
            <v>a PAD</v>
          </cell>
          <cell r="L276" t="str">
            <v>Ocupació de la Via Pública</v>
          </cell>
        </row>
        <row r="277">
          <cell r="A277" t="str">
            <v>TBG/2026/259</v>
          </cell>
          <cell r="B277" t="str">
            <v>COMELLAS ZAPATER, MARC 47809356S</v>
          </cell>
          <cell r="C277" t="str">
            <v>c. Font i Boet, Nº5, Àtc 01 CP 08140 - CALDES DE MONTBUI - BARCELONA</v>
          </cell>
          <cell r="D277" t="str">
            <v>Sol·licitud d&amp;#39;accés a informació a LLU: c. Núria, 46  (Barri del Poble Nou)</v>
          </cell>
          <cell r="E277">
            <v>46084</v>
          </cell>
          <cell r="F277" t="str">
            <v>Sol·licitud d'accés a informació a LLU: c. Núria, 46  (Barri del Poble Nou)</v>
          </cell>
          <cell r="G277" t="str">
            <v>47809356S</v>
          </cell>
          <cell r="H277" t="str">
            <v>4</v>
          </cell>
          <cell r="I277" t="str">
            <v>Particular</v>
          </cell>
          <cell r="J277" t="str">
            <v>Sol·licitud d'accés a informació a LLU:</v>
          </cell>
          <cell r="K277" t="str">
            <v xml:space="preserve"> LLU:</v>
          </cell>
          <cell r="L277" t="str">
            <v>Llicències Urbanístiques</v>
          </cell>
        </row>
        <row r="278">
          <cell r="A278" t="str">
            <v>TBG/2026/258</v>
          </cell>
          <cell r="B278" t="str">
            <v>SOLE  CAROL, XAVIER 33877096M</v>
          </cell>
          <cell r="C278" t="str">
            <v>c. Advocat Cirera, Nº25 CP 08201 - SABADELL - BARCELONA</v>
          </cell>
          <cell r="D278" t="str">
            <v>Sol·licitud d&amp;#39;accés a informació a AHS:  5 edificis industrials c. Quintana/c. Fiveller/ctra Molins de Rei</v>
          </cell>
          <cell r="E278">
            <v>46084</v>
          </cell>
          <cell r="F278" t="str">
            <v>Sol·licitud d'accés a informació a AHS:  5 edificis industrials c. Quintana/c. Fiveller/ctra Molins de Rei</v>
          </cell>
          <cell r="G278" t="str">
            <v>33877096M</v>
          </cell>
          <cell r="H278" t="str">
            <v>3</v>
          </cell>
          <cell r="I278" t="str">
            <v>Particular</v>
          </cell>
          <cell r="J278" t="str">
            <v>Sol·licitud d'accés a informació a AHS:</v>
          </cell>
          <cell r="K278" t="str">
            <v xml:space="preserve"> AHS:</v>
          </cell>
          <cell r="L278" t="str">
            <v>Arxiu Històric de Sabadell</v>
          </cell>
        </row>
        <row r="279">
          <cell r="A279" t="str">
            <v>TBG/2026/257</v>
          </cell>
          <cell r="B279" t="str">
            <v>QUESADA  ARANDA, ANTONIA 39040519C</v>
          </cell>
          <cell r="C279" t="str">
            <v>c. Josep Renom, Nº84, - 0 - CP 08201 - SABADELL - BARCELONA</v>
          </cell>
          <cell r="D279" t="str">
            <v>Sol·licitud d&amp;#39;accés a informació a LLACT: c. Josep Renom 84-86</v>
          </cell>
          <cell r="E279">
            <v>46083</v>
          </cell>
          <cell r="F279" t="str">
            <v>Sol·licitud d'accés a informació a LLACT: c. Josep Renom 84-86</v>
          </cell>
          <cell r="G279" t="str">
            <v>39040519C</v>
          </cell>
          <cell r="H279" t="str">
            <v>3</v>
          </cell>
          <cell r="I279" t="str">
            <v>Particular</v>
          </cell>
          <cell r="J279" t="str">
            <v>Sol·licitud d'accés a informació a LLAC</v>
          </cell>
          <cell r="K279" t="str">
            <v xml:space="preserve"> LLAC</v>
          </cell>
          <cell r="L279" t="str">
            <v>Llicències d'Activitats</v>
          </cell>
        </row>
        <row r="280">
          <cell r="A280" t="str">
            <v>TBG/2026/256</v>
          </cell>
          <cell r="B280" t="str">
            <v>FIGUEROLA FERRER, XAVIER 47150003A</v>
          </cell>
          <cell r="C280" t="str">
            <v>pg. Manresa, Nº19, 5è 4 CP 08201 - SABADELL - BARCELONA</v>
          </cell>
          <cell r="D280" t="str">
            <v>Sol·licitud d&amp;#39;accés a informació a LLU: c. Duran i Sors, 4 Despatx nº 7</v>
          </cell>
          <cell r="E280">
            <v>46083</v>
          </cell>
          <cell r="F280" t="str">
            <v>Sol·licitud d'accés a informació a LLU: c. Duran i Sors, 4 Despatx nº 7</v>
          </cell>
          <cell r="G280" t="str">
            <v>47150003A</v>
          </cell>
          <cell r="H280" t="str">
            <v>4</v>
          </cell>
          <cell r="I280" t="str">
            <v>Particular</v>
          </cell>
          <cell r="J280" t="str">
            <v>Sol·licitud d'accés a informació a LLU:</v>
          </cell>
          <cell r="K280" t="str">
            <v xml:space="preserve"> LLU:</v>
          </cell>
          <cell r="L280" t="str">
            <v>Llicències Urbanístiques</v>
          </cell>
        </row>
        <row r="281">
          <cell r="A281" t="str">
            <v>TBG/2026/255</v>
          </cell>
          <cell r="B281" t="str">
            <v>MONTLLOR  AGUILERA, PERE 47166563A</v>
          </cell>
          <cell r="D281" t="str">
            <v>Sol·licitud d&amp;#39;accés a informació a LLU: Passatge Vila i Fuster amb c. Alfons Sala 61 N2-75 ref. cad. 6402717DG2060B i Passatge Vila i Fuste 6 ref. cad. 6402723DG2060B</v>
          </cell>
          <cell r="E281">
            <v>46083</v>
          </cell>
          <cell r="F281" t="str">
            <v>Sol·licitud d'accés a informació a LLU: Passatge Vila i Fuster amb c. Alfons Sala 61 N2-75 ref. cad. 6402717DG2060B i Passatge Vila i Fuste 6 ref. cad. 6402723DG2060B</v>
          </cell>
          <cell r="G281" t="str">
            <v>47166563A</v>
          </cell>
          <cell r="H281" t="str">
            <v>4</v>
          </cell>
          <cell r="I281" t="str">
            <v>Particular</v>
          </cell>
          <cell r="J281" t="str">
            <v>Sol·licitud d'accés a informació a LLU:</v>
          </cell>
          <cell r="K281" t="str">
            <v xml:space="preserve"> LLU:</v>
          </cell>
          <cell r="L281" t="str">
            <v>Llicències Urbanístiques</v>
          </cell>
        </row>
        <row r="282">
          <cell r="A282" t="str">
            <v>TBG/2026/254</v>
          </cell>
          <cell r="B282" t="str">
            <v>MARRUGAT  VALL, JAUME 33874782Z</v>
          </cell>
          <cell r="C282" t="str">
            <v>c. Estrella, Nº 119, C 1r 1a  CP 08201 - SABADELL - BARCELONA</v>
          </cell>
          <cell r="D282" t="str">
            <v>Sol·licitud d&amp;#39;accés a informació a AHS: c. Estrella 148</v>
          </cell>
          <cell r="E282">
            <v>46083</v>
          </cell>
          <cell r="F282" t="str">
            <v>Sol·licitud d'accés a informació a AHS: c. Estrella 148</v>
          </cell>
          <cell r="G282" t="str">
            <v>33874782Z</v>
          </cell>
          <cell r="H282" t="str">
            <v>3</v>
          </cell>
          <cell r="I282" t="str">
            <v>Particular</v>
          </cell>
          <cell r="J282" t="str">
            <v>Sol·licitud d'accés a informació a AHS:</v>
          </cell>
          <cell r="K282" t="str">
            <v xml:space="preserve"> AHS:</v>
          </cell>
          <cell r="L282" t="str">
            <v>Arxiu Històric de Sabadell</v>
          </cell>
        </row>
        <row r="283">
          <cell r="A283" t="str">
            <v>TBG/2026/253</v>
          </cell>
          <cell r="B283" t="str">
            <v>BATET  XERCAVINS, NURIA 53294037R</v>
          </cell>
          <cell r="C283" t="str">
            <v>c. Pere Serra, Nº75-0 , CP 08173 SANT CUGAT DEL VALLÈS - BARCELONA</v>
          </cell>
          <cell r="D283" t="str">
            <v>Sol·licitud d&amp;#39;accés a informació a RRHH: proves codi BEA1A20222</v>
          </cell>
          <cell r="E283">
            <v>46083</v>
          </cell>
          <cell r="F283" t="str">
            <v>Sol·licitud d'accés a informació a RRHH: proves codi BEA1A20222</v>
          </cell>
          <cell r="G283" t="str">
            <v>53294037R</v>
          </cell>
          <cell r="H283" t="str">
            <v>5</v>
          </cell>
          <cell r="I283" t="str">
            <v>Particular</v>
          </cell>
          <cell r="J283" t="str">
            <v>Sol·licitud d'accés a informació a RRHH</v>
          </cell>
          <cell r="K283" t="str">
            <v xml:space="preserve"> RRHH</v>
          </cell>
          <cell r="L283" t="str">
            <v>Ocupació de la Via Pública</v>
          </cell>
        </row>
        <row r="284">
          <cell r="A284" t="str">
            <v>TBG/2026/252</v>
          </cell>
          <cell r="B284" t="str">
            <v>PEREZ  BAVIERA, ANTONIO 33909155W</v>
          </cell>
          <cell r="C284" t="str">
            <v>c. Concepció, Nº 43, A 5è 1a  CP 08202 - SABADELL - BARCELONA</v>
          </cell>
          <cell r="D284" t="str">
            <v>Sol·licitud d&amp;#39;accés a informació a  RRHH:  convocatòries de C1 i C2, ECOC11622, ECOC11722, ECOC12022, ECOC12322, ECOC22622 i ECOC22722.</v>
          </cell>
          <cell r="E284">
            <v>46083</v>
          </cell>
          <cell r="F284" t="str">
            <v>Sol·licitud d'accés a informació a  RRHH:  convocatòries de C1 i C2, ECOC11622, ECOC11722, ECOC12022, ECOC12322, ECOC22622 i ECOC22722.</v>
          </cell>
          <cell r="G284" t="str">
            <v>33909155W</v>
          </cell>
          <cell r="H284" t="str">
            <v>3</v>
          </cell>
          <cell r="I284" t="str">
            <v>Particular</v>
          </cell>
          <cell r="J284" t="str">
            <v>Sol·licitud d'accés a informació a  RRH</v>
          </cell>
          <cell r="K284" t="str">
            <v xml:space="preserve">  RRH</v>
          </cell>
          <cell r="L284" t="str">
            <v/>
          </cell>
        </row>
        <row r="285">
          <cell r="A285" t="str">
            <v>TBG/2026/250</v>
          </cell>
          <cell r="B285" t="str">
            <v>ASENSIO  RAMIREZ, JOSE 33874169E</v>
          </cell>
          <cell r="C285" t="str">
            <v>c. Muntaner, Nº 30, 5è 3a  CP 08206 - SABADELL - BARCELONA</v>
          </cell>
          <cell r="D285" t="str">
            <v>Sol·licitud d&amp;#39;accés a informació a AHS: c. de Castellar del Vallès número 156.</v>
          </cell>
          <cell r="E285">
            <v>46083</v>
          </cell>
          <cell r="F285" t="str">
            <v>Sol·licitud d'accés a informació a AHS: c. de Castellar del Vallès número 156.</v>
          </cell>
          <cell r="G285" t="str">
            <v>33874169E</v>
          </cell>
          <cell r="H285" t="str">
            <v>3</v>
          </cell>
          <cell r="I285" t="str">
            <v>Particular</v>
          </cell>
          <cell r="J285" t="str">
            <v>Sol·licitud d'accés a informació a AHS:</v>
          </cell>
          <cell r="K285" t="str">
            <v xml:space="preserve"> AHS:</v>
          </cell>
          <cell r="L285" t="str">
            <v>Arxiu Històric de Sabadell</v>
          </cell>
        </row>
        <row r="286">
          <cell r="A286" t="str">
            <v>TBG/2026/249</v>
          </cell>
          <cell r="B286" t="str">
            <v>CAPARROS  GARCIA, XAVIER 34748599S</v>
          </cell>
          <cell r="C286" t="str">
            <v>c. Illa, Nº41, Bxs LO CP 08202 - SABADELL - BARCELONA</v>
          </cell>
          <cell r="D286" t="str">
            <v>Sol·licitud d&amp;#39;accés a informació a AHS:  c. Colom 16-18</v>
          </cell>
          <cell r="E286">
            <v>46083</v>
          </cell>
          <cell r="F286" t="str">
            <v>Sol·licitud d'accés a informació a AHS:  c. Colom 16-18</v>
          </cell>
          <cell r="G286" t="str">
            <v>34748599S</v>
          </cell>
          <cell r="H286" t="str">
            <v>3</v>
          </cell>
          <cell r="I286" t="str">
            <v>Particular</v>
          </cell>
          <cell r="J286" t="str">
            <v>Sol·licitud d'accés a informació a AHS:</v>
          </cell>
          <cell r="K286" t="str">
            <v xml:space="preserve"> AHS:</v>
          </cell>
          <cell r="L286" t="str">
            <v>Arxiu Històric de Sabadell</v>
          </cell>
        </row>
        <row r="287">
          <cell r="A287" t="str">
            <v>TBG/2026/248</v>
          </cell>
          <cell r="B287" t="str">
            <v>ELIPA DEL VALLES  S L   B63243273</v>
          </cell>
          <cell r="C287" t="str">
            <v>av. Principal  (Polig. Indust. Can Clapés)-nave 1, Nº 36 CP 08181 - SENTMENAT - BARCELONA</v>
          </cell>
          <cell r="D287" t="str">
            <v>Sol·licitud d&amp;#39;accés a informació a AHS: c. Lacy 102  esc 1 p.3</v>
          </cell>
          <cell r="E287">
            <v>46080</v>
          </cell>
          <cell r="F287" t="str">
            <v>Sol·licitud d'accés a informació a AHS: c. Lacy 102  esc 1 p.3</v>
          </cell>
          <cell r="G287" t="str">
            <v>B63243273</v>
          </cell>
          <cell r="H287" t="str">
            <v>B</v>
          </cell>
          <cell r="I287" t="str">
            <v>Empresa</v>
          </cell>
          <cell r="J287" t="str">
            <v>Sol·licitud d'accés a informació a AHS:</v>
          </cell>
          <cell r="K287" t="str">
            <v xml:space="preserve"> AHS:</v>
          </cell>
          <cell r="L287" t="str">
            <v>Arxiu Històric de Sabadell</v>
          </cell>
        </row>
        <row r="288">
          <cell r="A288" t="str">
            <v>TBG/2026/247</v>
          </cell>
          <cell r="B288" t="str">
            <v>MONTLLOR  AGUILERA, PERE 47166563A</v>
          </cell>
          <cell r="D288" t="str">
            <v>Sol·licitud d&amp;#39;accés a informació a AHS/LLU: c.  Migdia 24-26</v>
          </cell>
          <cell r="E288">
            <v>46080</v>
          </cell>
          <cell r="F288" t="str">
            <v>Sol·licitud d'accés a informació a AHS/LLU: c.  Migdia 24-26</v>
          </cell>
          <cell r="G288" t="str">
            <v>47166563A</v>
          </cell>
          <cell r="H288" t="str">
            <v>4</v>
          </cell>
          <cell r="I288" t="str">
            <v>Particular</v>
          </cell>
          <cell r="J288" t="str">
            <v>Sol·licitud d'accés a informació a AHS/</v>
          </cell>
          <cell r="K288" t="str">
            <v xml:space="preserve"> AHS/</v>
          </cell>
          <cell r="L288" t="str">
            <v>Arxiu Històric de Sabadell</v>
          </cell>
        </row>
        <row r="289">
          <cell r="A289" t="str">
            <v>TBG/2026/246</v>
          </cell>
          <cell r="B289" t="str">
            <v>ALVAREZ  CARRION, FINA 34738864D</v>
          </cell>
          <cell r="C289" t="str">
            <v>c. Borrell, Nº23, 3r 3a CP 08202 seleccionar... - SABADELL - BARCELONA</v>
          </cell>
          <cell r="D289" t="str">
            <v>Sol·licitud d&amp;#39;accés a informació a RRHH: Exàmens teòrics i pràctics amb la correcció. COPIA22622 - COPIA102222324 - COPIA2242223 - COC121718 - ECOC12122 - ECOC12022 - ECOCA21422 - ECOC11622</v>
          </cell>
          <cell r="E289">
            <v>46080</v>
          </cell>
          <cell r="F289" t="str">
            <v>Sol·licitud d'accés a informació a RRHH: Exàmens teòrics i pràctics amb la correcció. COPIA22622 - COPIA102222324 - COPIA2242223 - COC121718 - ECOC12122 - ECOC12022 - ECOCA21422 - ECOC11622</v>
          </cell>
          <cell r="G289" t="str">
            <v>34738864D</v>
          </cell>
          <cell r="H289" t="str">
            <v>3</v>
          </cell>
          <cell r="I289" t="str">
            <v>Particular</v>
          </cell>
          <cell r="J289" t="str">
            <v>Sol·licitud d'accés a informació a RRHH</v>
          </cell>
          <cell r="K289" t="str">
            <v xml:space="preserve"> RRHH</v>
          </cell>
          <cell r="L289" t="str">
            <v>Ocupació de la Via Pública</v>
          </cell>
        </row>
        <row r="290">
          <cell r="A290" t="str">
            <v>TBG/2026/358</v>
          </cell>
          <cell r="B290" t="str">
            <v>GREMIO COMARCAL DE HOSTELERIA Y TURISMO   G08806622</v>
          </cell>
          <cell r="C290" t="str">
            <v>c. Horta Novella, Nº65 CP 08201 - SABADELL - BARCELONA</v>
          </cell>
          <cell r="D290" t="str">
            <v>Sol·licitud d&amp;#39;accés a informació a LLACT: Bar la Tete, pça del Gas 4.  llicència 2014LRCM00172</v>
          </cell>
          <cell r="E290">
            <v>46099</v>
          </cell>
          <cell r="F290" t="str">
            <v>Sol·licitud d'accés a informació a LLACT: Bar la Tete, pça del Gas 4.  llicència 2014LRCM00172</v>
          </cell>
          <cell r="G290" t="str">
            <v>G08806622</v>
          </cell>
          <cell r="H290" t="str">
            <v>G</v>
          </cell>
          <cell r="I290" t="str">
            <v>Empresa</v>
          </cell>
          <cell r="J290" t="str">
            <v>Sol·licitud d'accés a informació a LLAC</v>
          </cell>
          <cell r="K290" t="str">
            <v xml:space="preserve"> LLAC</v>
          </cell>
          <cell r="L290" t="str">
            <v>Llicències d'Activitats</v>
          </cell>
        </row>
        <row r="291">
          <cell r="A291" t="str">
            <v>TBG/2026/357</v>
          </cell>
          <cell r="B291" t="str">
            <v>RAMON  RIBAS, GLORIA MARIA 44984680S</v>
          </cell>
          <cell r="C291" t="str">
            <v>ptge. Fraser Lawton, Nº 1, 2n F   CP 08205 - SABADELL - BARCELONA</v>
          </cell>
          <cell r="D291" t="str">
            <v>Sol·licitud d&amp;#39;accés a informació a LLACT:  local Can Capablanca c. Comte Jofre 30.</v>
          </cell>
          <cell r="E291">
            <v>46099</v>
          </cell>
          <cell r="F291" t="str">
            <v>Sol·licitud d'accés a informació a LLACT:  local Can Capablanca c. Comte Jofre 30.</v>
          </cell>
          <cell r="G291" t="str">
            <v>44984680S</v>
          </cell>
          <cell r="H291" t="str">
            <v>4</v>
          </cell>
          <cell r="I291" t="str">
            <v>Particular</v>
          </cell>
          <cell r="J291" t="str">
            <v>Sol·licitud d'accés a informació a LLAC</v>
          </cell>
          <cell r="K291" t="str">
            <v xml:space="preserve"> LLAC</v>
          </cell>
          <cell r="L291" t="str">
            <v>Llicències d'Activitats</v>
          </cell>
        </row>
        <row r="292">
          <cell r="A292" t="str">
            <v>TBG/2026/356</v>
          </cell>
          <cell r="B292" t="str">
            <v>PERICH  RAMONEDA, ANNA 47158194Y</v>
          </cell>
          <cell r="C292" t="str">
            <v>c. Ausiàs Marc, Nº 46, C 1r 3a  CP 08205 - SABADELL - BARCELONA</v>
          </cell>
          <cell r="D292" t="str">
            <v>Sol·licitud d&amp;#39;accés a  informació a RRHH: proves del temari general d'oposicions del grup A1</v>
          </cell>
          <cell r="E292">
            <v>46099</v>
          </cell>
          <cell r="F292" t="str">
            <v>Sol·licitud d'accés a  informació a RRHH: proves del temari general d'oposicions del grup A1</v>
          </cell>
          <cell r="G292" t="str">
            <v>47158194Y</v>
          </cell>
          <cell r="H292" t="str">
            <v>4</v>
          </cell>
          <cell r="I292" t="str">
            <v>Particular</v>
          </cell>
          <cell r="J292" t="str">
            <v>Sol·licitud d'accés a  informació a RRH</v>
          </cell>
          <cell r="K292" t="str">
            <v>a RRH</v>
          </cell>
          <cell r="L292" t="str">
            <v>Ocupació de la Via Pública</v>
          </cell>
        </row>
        <row r="293">
          <cell r="A293" t="str">
            <v>TBG/2026/355</v>
          </cell>
          <cell r="B293" t="str">
            <v>CAPARROS  GARCIA, XAVIER 34748599S</v>
          </cell>
          <cell r="C293" t="str">
            <v>c. Paus, Nº 76, Àtc 1a  CP 08202 - SABADELL - BARCELONA</v>
          </cell>
          <cell r="D293" t="str">
            <v>Sol·licitud d&amp;#39;accés a informació a AHS: c. Advocat Cirera 21</v>
          </cell>
          <cell r="E293">
            <v>46099</v>
          </cell>
          <cell r="F293" t="str">
            <v>Sol·licitud d'accés a informació a AHS: c. Advocat Cirera 21</v>
          </cell>
          <cell r="G293" t="str">
            <v>34748599S</v>
          </cell>
          <cell r="H293" t="str">
            <v>3</v>
          </cell>
          <cell r="I293" t="str">
            <v>Particular</v>
          </cell>
          <cell r="J293" t="str">
            <v>Sol·licitud d'accés a informació a AHS:</v>
          </cell>
          <cell r="K293" t="str">
            <v xml:space="preserve"> AHS:</v>
          </cell>
          <cell r="L293" t="str">
            <v>Arxiu Històric de Sabadell</v>
          </cell>
        </row>
        <row r="294">
          <cell r="A294" t="str">
            <v>TBG/2026/354</v>
          </cell>
          <cell r="B294" t="str">
            <v>CUARTERO  SASTRE, JORGE 37678705J</v>
          </cell>
          <cell r="C294" t="str">
            <v>c. Bosch i Cardellach, Nº73-0 ,     1r 2a CP 08202 SABADELL - BARCELONA</v>
          </cell>
          <cell r="D294" t="str">
            <v>Sol·licitud  d&amp;#39;accés a informació a LLU: c. Cervantes 45-51 (la darrera versió que va donar peu a la construcció).</v>
          </cell>
          <cell r="E294">
            <v>46098</v>
          </cell>
          <cell r="F294" t="str">
            <v>Sol·licitud d'accés a informació a LLU: c. Cervantes 45-51 (la darrera versió que va donar peu a la construcció).</v>
          </cell>
          <cell r="G294" t="str">
            <v>37678705J</v>
          </cell>
          <cell r="H294" t="str">
            <v>3</v>
          </cell>
          <cell r="I294" t="str">
            <v>Particular</v>
          </cell>
          <cell r="J294" t="str">
            <v>Sol·licitud d'accés a informació a LLU:</v>
          </cell>
          <cell r="K294" t="str">
            <v xml:space="preserve"> LLU:</v>
          </cell>
          <cell r="L294" t="str">
            <v>Llicències Urbanístiques</v>
          </cell>
        </row>
        <row r="295">
          <cell r="A295" t="str">
            <v>TBG/2026/353</v>
          </cell>
          <cell r="B295" t="str">
            <v>TUDELA  MARTINEZ, ALBERT 33893966Q</v>
          </cell>
          <cell r="C295" t="str">
            <v>c. Mallorca, Nº1 CP 08205 - SABADELL - BARCELONA</v>
          </cell>
          <cell r="D295" t="str">
            <v>Sol·licitud d&amp;#39;accés a informació a AHS: pça de LLívia 4</v>
          </cell>
          <cell r="E295">
            <v>46098</v>
          </cell>
          <cell r="F295" t="str">
            <v>Sol·licitud d'accés a informació a AHS: pça de LLívia 4</v>
          </cell>
          <cell r="G295" t="str">
            <v>33893966Q</v>
          </cell>
          <cell r="H295" t="str">
            <v>3</v>
          </cell>
          <cell r="I295" t="str">
            <v>Particular</v>
          </cell>
          <cell r="J295" t="str">
            <v>Sol·licitud d'accés a informació a AHS:</v>
          </cell>
          <cell r="K295" t="str">
            <v xml:space="preserve"> AHS:</v>
          </cell>
          <cell r="L295" t="str">
            <v>Arxiu Històric de Sabadell</v>
          </cell>
        </row>
        <row r="296">
          <cell r="A296" t="str">
            <v>TBG/2026/352</v>
          </cell>
          <cell r="B296" t="str">
            <v>IMMOBLES ARLEQUINATS SL   B19841022</v>
          </cell>
          <cell r="D296" t="str">
            <v>Sol·licitud d&amp;#39;accés a informació a AHS: c. Papa Pius XI número 21</v>
          </cell>
          <cell r="E296">
            <v>46098</v>
          </cell>
          <cell r="F296" t="str">
            <v>Sol·licitud d'accés a informació a AHS: c. Papa Pius XI número 21</v>
          </cell>
          <cell r="G296" t="str">
            <v>B19841022</v>
          </cell>
          <cell r="H296" t="str">
            <v>B</v>
          </cell>
          <cell r="I296" t="str">
            <v>Empresa</v>
          </cell>
          <cell r="J296" t="str">
            <v>Sol·licitud d'accés a informació a AHS:</v>
          </cell>
          <cell r="K296" t="str">
            <v xml:space="preserve"> AHS:</v>
          </cell>
          <cell r="L296" t="str">
            <v>Arxiu Històric de Sabadell</v>
          </cell>
        </row>
        <row r="297">
          <cell r="A297" t="str">
            <v>TBG/2026/351</v>
          </cell>
          <cell r="B297" t="str">
            <v>BARBERA  SABATE, BARTOMEU 47824407R</v>
          </cell>
          <cell r="C297" t="str">
            <v>c. Mestre Rius, Nº 9, 2n 1a  CP 08202 - SABADELL - BARCELONA</v>
          </cell>
          <cell r="D297" t="str">
            <v>Sol·licitud d&amp;#39;accés a  informació a LLACT/OVP:  Jardí de l'Espai Cultura, Carrer de l'Escola Industrial, 29,</v>
          </cell>
          <cell r="E297">
            <v>46098</v>
          </cell>
          <cell r="F297" t="str">
            <v>Sol·licitud d'accés a  informació a LLACT/OVP:  Jardí de l'Espai Cultura, Carrer de l'Escola Industrial, 29,</v>
          </cell>
          <cell r="G297" t="str">
            <v>47824407R</v>
          </cell>
          <cell r="H297" t="str">
            <v>4</v>
          </cell>
          <cell r="I297" t="str">
            <v>Particular</v>
          </cell>
          <cell r="J297" t="str">
            <v>Sol·licitud d'accés a  informació a LLA</v>
          </cell>
          <cell r="K297" t="str">
            <v>a LLA</v>
          </cell>
          <cell r="L297" t="str">
            <v>Ocupació de la Via Pública</v>
          </cell>
        </row>
        <row r="298">
          <cell r="A298" t="str">
            <v>TBG/2026/350</v>
          </cell>
          <cell r="B298" t="str">
            <v>VALL FARRÉ, CÈLIA 48054053S</v>
          </cell>
          <cell r="C298" t="str">
            <v>c. Onze de setembre , Nº7 CP 25200 - CERVERA - LLEIDA</v>
          </cell>
          <cell r="D298" t="str">
            <v>Sol·licitud d&amp;#39;accés a informació a RRHH:  exàmens de convocatòries anteriors de policia local</v>
          </cell>
          <cell r="E298">
            <v>46098</v>
          </cell>
          <cell r="F298" t="str">
            <v>Sol·licitud d'accés a informació a RRHH:  exàmens de convocatòries anteriors de policia local</v>
          </cell>
          <cell r="G298" t="str">
            <v>48054053S</v>
          </cell>
          <cell r="H298" t="str">
            <v>4</v>
          </cell>
          <cell r="I298" t="str">
            <v>Particular</v>
          </cell>
          <cell r="J298" t="str">
            <v>Sol·licitud d'accés a informació a RRHH</v>
          </cell>
          <cell r="K298" t="str">
            <v xml:space="preserve"> RRHH</v>
          </cell>
          <cell r="L298" t="str">
            <v>Ocupació de la Via Pública</v>
          </cell>
        </row>
        <row r="299">
          <cell r="A299" t="str">
            <v>TBG/2026/349</v>
          </cell>
          <cell r="B299" t="str">
            <v>CALDERON  VARGAS, MIGUEL 46466753Z</v>
          </cell>
          <cell r="C299" t="str">
            <v>c. Caterina Albert, Nº8, 0,000 3r 3a CP 08904 - HOSPITALET DE LLOBREGAT,L&amp;#39; - BARCELONA</v>
          </cell>
          <cell r="D299" t="str">
            <v>Sol·licitud d&amp;#39;accés a informació a LLACT:  vista  a l'expedient 2005LLAC00164</v>
          </cell>
          <cell r="E299">
            <v>46098</v>
          </cell>
          <cell r="F299" t="str">
            <v>Sol·licitud d'accés a informació a LLACT:  vista  a l'expedient 2005LLAC00164</v>
          </cell>
          <cell r="G299" t="str">
            <v>46466753Z</v>
          </cell>
          <cell r="H299" t="str">
            <v>4</v>
          </cell>
          <cell r="I299" t="str">
            <v>Particular</v>
          </cell>
          <cell r="J299" t="str">
            <v>Sol·licitud d'accés a informació a LLAC</v>
          </cell>
          <cell r="K299" t="str">
            <v xml:space="preserve"> LLAC</v>
          </cell>
          <cell r="L299" t="str">
            <v>Llicències d'Activitats</v>
          </cell>
        </row>
        <row r="300">
          <cell r="A300" t="str">
            <v>TBG/2026/348</v>
          </cell>
          <cell r="B300" t="str">
            <v>LOPEZ  MUÑOZ, SHEILA 47154529K</v>
          </cell>
          <cell r="C300" t="str">
            <v>ptge. Moscou, Nº5, 3r 04 CP 08206 - SABADELL - BARCELONA</v>
          </cell>
          <cell r="D300" t="str">
            <v>Sol·licitud d&amp;#39;accés a informació a RRHH: proves de subaltern/C1/C2.</v>
          </cell>
          <cell r="E300">
            <v>46097</v>
          </cell>
          <cell r="F300" t="str">
            <v>Sol·licitud d'accés a informació a RRHH: proves de subaltern/C1/C2.</v>
          </cell>
          <cell r="G300" t="str">
            <v>47154529K</v>
          </cell>
          <cell r="H300" t="str">
            <v>4</v>
          </cell>
          <cell r="I300" t="str">
            <v>Particular</v>
          </cell>
          <cell r="J300" t="str">
            <v>Sol·licitud d'accés a informació a RRHH</v>
          </cell>
          <cell r="K300" t="str">
            <v xml:space="preserve"> RRHH</v>
          </cell>
          <cell r="L300" t="str">
            <v>Ocupació de la Via Pública</v>
          </cell>
        </row>
        <row r="301">
          <cell r="A301" t="str">
            <v>TBG/2026/347</v>
          </cell>
          <cell r="B301" t="str">
            <v>TREVIÑO  ESCOLA, JOSEP 33867699S</v>
          </cell>
          <cell r="C301" t="str">
            <v>via San Oleguer, Nº7, 4t 02 CP 08210 - BARBERÀ DEL VALLÈS - BARCELONA</v>
          </cell>
          <cell r="D301" t="str">
            <v>Sol·licitud d&amp;#39;accés a informació a AHS: c.  Almirall Marquet, nº 33 i c. Sierra Nevada, nº 11 cantonada c. Teide, nº 1</v>
          </cell>
          <cell r="E301">
            <v>46097</v>
          </cell>
          <cell r="F301" t="str">
            <v>Sol·licitud d'accés a informació a AHS: c.  Almirall Marquet, nº 33 i c. Sierra Nevada, nº 11 cantonada c. Teide, nº 1</v>
          </cell>
          <cell r="G301" t="str">
            <v>33867699S</v>
          </cell>
          <cell r="H301" t="str">
            <v>3</v>
          </cell>
          <cell r="I301" t="str">
            <v>Particular</v>
          </cell>
          <cell r="J301" t="str">
            <v>Sol·licitud d'accés a informació a AHS:</v>
          </cell>
          <cell r="K301" t="str">
            <v xml:space="preserve"> AHS:</v>
          </cell>
          <cell r="L301" t="str">
            <v>Arxiu Històric de Sabadell</v>
          </cell>
        </row>
        <row r="302">
          <cell r="A302" t="str">
            <v>TBG/2026/345</v>
          </cell>
          <cell r="B302" t="str">
            <v>PEÑALVER  PEDREÑO, CARMEN 34737561V</v>
          </cell>
          <cell r="C302" t="str">
            <v>c. Sant Llorenç, Nº23, 1r 01 CP 08202 - SABADELL - BARCELONA</v>
          </cell>
          <cell r="D302" t="str">
            <v>Sol·licitud d&amp;#39;accés a la informació a RRHH:  models exàmens de promoció interna de la borsa PC01232425 d'oficis</v>
          </cell>
          <cell r="E302">
            <v>46097</v>
          </cell>
          <cell r="F302" t="str">
            <v>Sol·licitud d'accés a la informació a RRHH:  models exàmens de promoció interna de la borsa PC01232425 d'oficis</v>
          </cell>
          <cell r="G302" t="str">
            <v>34737561V</v>
          </cell>
          <cell r="H302" t="str">
            <v>3</v>
          </cell>
          <cell r="I302" t="str">
            <v>Particular</v>
          </cell>
          <cell r="J302" t="str">
            <v>Sol·licitud d'accés a la informació a R</v>
          </cell>
          <cell r="K302" t="str">
            <v>ó a R</v>
          </cell>
          <cell r="L302" t="str">
            <v>Espai Urbà</v>
          </cell>
        </row>
        <row r="303">
          <cell r="A303" t="str">
            <v>TBG/2026/344</v>
          </cell>
          <cell r="B303" t="str">
            <v>VALL LLOBERA  AULADELL, JOAN JORDI 38849950Y</v>
          </cell>
          <cell r="C303" t="str">
            <v>c. Marcel·lí Massana, Nº 24, Bxs CP 08206 - SABADELL - BARCELONA</v>
          </cell>
          <cell r="D303" t="str">
            <v>Sol·licitud d&amp;#39;accés a  informació a LLU: Expedient  de la instal·lació de les antenes o equipaments de telefonia mòbil situats al carrer de Milena Jesenská, 40-60</v>
          </cell>
          <cell r="E303">
            <v>46097</v>
          </cell>
          <cell r="F303" t="str">
            <v>Sol·licitud d'accés a  informació a LLU: Expedient  de la instal·lació de les antenes o equipaments de telefonia mòbil situats al carrer de Milena Jesenská, 40-60</v>
          </cell>
          <cell r="G303" t="str">
            <v>38849950Y</v>
          </cell>
          <cell r="H303" t="str">
            <v>3</v>
          </cell>
          <cell r="I303" t="str">
            <v>Particular</v>
          </cell>
          <cell r="J303" t="str">
            <v>Sol·licitud d'accés a  informació a LLU</v>
          </cell>
          <cell r="K303" t="str">
            <v>a LLU</v>
          </cell>
          <cell r="L303" t="str">
            <v>Ocupació de la Via Pública</v>
          </cell>
        </row>
        <row r="304">
          <cell r="A304" t="str">
            <v>TBG/2026/343</v>
          </cell>
          <cell r="B304" t="str">
            <v>SOLER  CLARENA, ISIDRE 39016946E</v>
          </cell>
          <cell r="C304" t="str">
            <v>pl. Joan Morral, Nº 1, 4t 1a  CP 08205 - SABADELL - BARCELONA</v>
          </cell>
          <cell r="D304" t="str">
            <v>Sol·licitud d&amp;#39;accés a informació a LLU: exp. autorització moviment de terres  Finca de ca n'Ustrell  ( polígon 23, parecel.·la 19</v>
          </cell>
          <cell r="E304">
            <v>46097</v>
          </cell>
          <cell r="F304" t="str">
            <v>Sol·licitud d'accés a informació a LLU: exp. autorització moviment de terres  Finca de ca n'Ustrell  ( polígon 23, parecel.·la 19</v>
          </cell>
          <cell r="G304" t="str">
            <v>39016946E</v>
          </cell>
          <cell r="H304" t="str">
            <v>3</v>
          </cell>
          <cell r="I304" t="str">
            <v>Particular</v>
          </cell>
          <cell r="J304" t="str">
            <v>Sol·licitud d'accés a informació a LLU:</v>
          </cell>
          <cell r="K304" t="str">
            <v xml:space="preserve"> LLU:</v>
          </cell>
          <cell r="L304" t="str">
            <v>Llicències Urbanístiques</v>
          </cell>
        </row>
        <row r="305">
          <cell r="A305" t="str">
            <v>TBG/2026/342</v>
          </cell>
          <cell r="B305" t="str">
            <v>CEREZO  GINER, MARGARITA 34765085X</v>
          </cell>
          <cell r="C305" t="str">
            <v>c. Peguera, Nº 18, G 3r 1a  CP 08207 - SABADELL - BARCELONA</v>
          </cell>
          <cell r="D305" t="str">
            <v>Sol·licitud d&amp;#39;accés a informació a LLU/URB: projecte de millora urbana PMU-128 i exp. D'obres de c. Calassanç Duran 217-229, rda. D'Orient  62-64 i  c. Xaloc 19-11, i pça Frederica Monseny  1-8</v>
          </cell>
          <cell r="E305">
            <v>46097</v>
          </cell>
          <cell r="F305" t="str">
            <v>Sol·licitud d'accés a informació a LLU/URB: projecte de millora urbana PMU-128 i exp. D'obres de c. Calassanç Duran 217-229, rda. D'Orient  62-64 i  c. Xaloc 19-11, i pça Frederica Monseny  1-8</v>
          </cell>
          <cell r="G305" t="str">
            <v>34765085X</v>
          </cell>
          <cell r="H305" t="str">
            <v>3</v>
          </cell>
          <cell r="I305" t="str">
            <v>Particular</v>
          </cell>
          <cell r="J305" t="str">
            <v>Sol·licitud d'accés a informació a LLU/</v>
          </cell>
          <cell r="K305" t="str">
            <v xml:space="preserve"> LLU/</v>
          </cell>
          <cell r="L305" t="str">
            <v>Llicències Urbanístiques</v>
          </cell>
        </row>
        <row r="306">
          <cell r="A306" t="str">
            <v>TBG/2026/341</v>
          </cell>
          <cell r="B306" t="str">
            <v>CARRASCO  LORENTE, SILVIA 44995551F</v>
          </cell>
          <cell r="C306" t="str">
            <v>c. Salvany, Nº128 CP 08203 - SABADELL - BARCELONA</v>
          </cell>
          <cell r="D306" t="str">
            <v>Sol·licitud d&amp;#39;accés a  informació a LLU:  expedient d'edificació del c. Fèlix Amat, 44</v>
          </cell>
          <cell r="E306">
            <v>46097</v>
          </cell>
          <cell r="F306" t="str">
            <v>Sol·licitud d'accés a  informació a LLU:  expedient d'edificació del c. Fèlix Amat, 44</v>
          </cell>
          <cell r="G306" t="str">
            <v>44995551F</v>
          </cell>
          <cell r="H306" t="str">
            <v>4</v>
          </cell>
          <cell r="I306" t="str">
            <v>Particular</v>
          </cell>
          <cell r="J306" t="str">
            <v>Sol·licitud d'accés a  informació a LLU</v>
          </cell>
          <cell r="K306" t="str">
            <v>a LLU</v>
          </cell>
          <cell r="L306" t="str">
            <v>Ocupació de la Via Pública</v>
          </cell>
        </row>
        <row r="307">
          <cell r="A307" t="str">
            <v>TBG/2026/340</v>
          </cell>
          <cell r="B307" t="str">
            <v>LOZANO  LOZANO, MAYRA 44999229M</v>
          </cell>
          <cell r="C307" t="str">
            <v>c. Maria Teresa Duran, Nº3, 1r 02 CP 08204 - SABADELL - BARCELONA</v>
          </cell>
          <cell r="D307" t="str">
            <v>Sol·licitud d&amp;#39;accés a informació a RRHH: models exàmens de la convocatòria ECOC22722</v>
          </cell>
          <cell r="E307">
            <v>46097</v>
          </cell>
          <cell r="F307" t="str">
            <v>Sol·licitud d'accés a informació a RRHH: models exàmens de la convocatòria ECOC22722</v>
          </cell>
          <cell r="G307" t="str">
            <v>44999229M</v>
          </cell>
          <cell r="H307" t="str">
            <v>4</v>
          </cell>
          <cell r="I307" t="str">
            <v>Particular</v>
          </cell>
          <cell r="J307" t="str">
            <v>Sol·licitud d'accés a informació a RRHH</v>
          </cell>
          <cell r="K307" t="str">
            <v xml:space="preserve"> RRHH</v>
          </cell>
          <cell r="L307" t="str">
            <v>Ocupació de la Via Pública</v>
          </cell>
        </row>
        <row r="308">
          <cell r="A308" t="str">
            <v>TBG/2026/339</v>
          </cell>
          <cell r="B308" t="str">
            <v>ANDUJAR  BARCENAS, RAUL 77309533R</v>
          </cell>
          <cell r="C308" t="str">
            <v>c. Susqueda, Nº 33, 3r 1a  CP 08202 - SABADELL - BARCELONA</v>
          </cell>
          <cell r="D308" t="str">
            <v>Sol·licitud d&amp;#39;accés a informació a LLU:  c. Susqueda, del  33 al 43.</v>
          </cell>
          <cell r="E308">
            <v>46097</v>
          </cell>
          <cell r="F308" t="str">
            <v>Sol·licitud d'accés a informació a LLU:  c. Susqueda, del  33 al 43.</v>
          </cell>
          <cell r="G308" t="str">
            <v>77309533R</v>
          </cell>
          <cell r="H308" t="str">
            <v>7</v>
          </cell>
          <cell r="I308" t="str">
            <v>Particular</v>
          </cell>
          <cell r="J308" t="str">
            <v>Sol·licitud d'accés a informació a LLU:</v>
          </cell>
          <cell r="K308" t="str">
            <v xml:space="preserve"> LLU:</v>
          </cell>
          <cell r="L308" t="str">
            <v>Llicències Urbanístiques</v>
          </cell>
        </row>
        <row r="309">
          <cell r="A309" t="str">
            <v>TBG/2026/338</v>
          </cell>
          <cell r="B309" t="str">
            <v>NUEZ  CODINA, JAUME 33889152D</v>
          </cell>
          <cell r="C309" t="str">
            <v>c. Magí Colet, Nº 228, 4t 1a  CP 08204 - SABADELL - BARCELONA</v>
          </cell>
          <cell r="D309" t="str">
            <v>Sol·licitud d&amp;#39;accés a informació a LLU:  vista de l'expedient d'obres del c. Magí Colet, 230 Bxs, exp. LLU/2025/2474</v>
          </cell>
          <cell r="E309">
            <v>46094</v>
          </cell>
          <cell r="F309" t="str">
            <v>Sol·licitud d'accés a informació a LLU:  vista de l'expedient d'obres del c. Magí Colet, 230 Bxs, exp. LLU/2025/2474</v>
          </cell>
          <cell r="G309" t="str">
            <v>33889152D</v>
          </cell>
          <cell r="H309" t="str">
            <v>3</v>
          </cell>
          <cell r="I309" t="str">
            <v>Particular</v>
          </cell>
          <cell r="J309" t="str">
            <v>Sol·licitud d'accés a informació a LLU:</v>
          </cell>
          <cell r="K309" t="str">
            <v xml:space="preserve"> LLU:</v>
          </cell>
          <cell r="L309" t="str">
            <v>Llicències Urbanístiques</v>
          </cell>
        </row>
        <row r="310">
          <cell r="A310" t="str">
            <v>TBG/2026/337</v>
          </cell>
          <cell r="B310" t="str">
            <v>COMISSIO DE GARANTIA DEL DRET D&amp;#39;ACCES A LA INFORMACIO PUBLICA</v>
          </cell>
          <cell r="C310" t="str">
            <v>PL SANT JAUME, Nº4, CP 08002 - BARCELONA - BARCELONA</v>
          </cell>
          <cell r="D310" t="str">
            <v>Comunicació de la reclamació de la Comissió de Garantia del Dret d&amp;#39;Accés a la Informació Pública (GAIP) -  EAIA-  Acció Social</v>
          </cell>
          <cell r="E310">
            <v>46094</v>
          </cell>
          <cell r="F310" t="str">
            <v>Sol·licitud d'Accés a la Informació Pública (GAIP) -  EAIA-  Acció Social</v>
          </cell>
          <cell r="G310" t="str">
            <v>O PUBLICA</v>
          </cell>
          <cell r="H310" t="str">
            <v>O</v>
          </cell>
          <cell r="I310" t="str">
            <v>Particular</v>
          </cell>
          <cell r="J310" t="str">
            <v>Sol·licitud d'Accés a la Informació Púb</v>
          </cell>
          <cell r="K310" t="str">
            <v>ó Púb</v>
          </cell>
          <cell r="L310" t="str">
            <v>Espai Urbà</v>
          </cell>
        </row>
        <row r="311">
          <cell r="A311" t="str">
            <v>TBG/2026/336</v>
          </cell>
          <cell r="B311" t="str">
            <v>LOPEZ  PEREZ, AMAIA 53126989W</v>
          </cell>
          <cell r="C311" t="str">
            <v>c. Esteve Gilabert de Bruniquer, Nº 3 CP 08402 - GRANOLLERS - BARCELONA</v>
          </cell>
          <cell r="D311" t="str">
            <v>Sol·licitud d&amp;#39;accés a informació a AHS: c. Pare Sallarés 61</v>
          </cell>
          <cell r="E311">
            <v>46094</v>
          </cell>
          <cell r="F311" t="str">
            <v>Sol·licitud d'accés a informació a AHS: c. Pare Sallarés 61</v>
          </cell>
          <cell r="G311" t="str">
            <v>53126989W</v>
          </cell>
          <cell r="H311" t="str">
            <v>5</v>
          </cell>
          <cell r="I311" t="str">
            <v>Particular</v>
          </cell>
          <cell r="J311" t="str">
            <v>Sol·licitud d'accés a informació a AHS:</v>
          </cell>
          <cell r="K311" t="str">
            <v xml:space="preserve"> AHS:</v>
          </cell>
          <cell r="L311" t="str">
            <v>Arxiu Històric de Sabadell</v>
          </cell>
        </row>
        <row r="312">
          <cell r="A312" t="str">
            <v>TBG/2026/335</v>
          </cell>
          <cell r="B312" t="str">
            <v>CARRETERO DONOSO, JOANA 39033775S</v>
          </cell>
          <cell r="C312" t="str">
            <v>S/N CP 08184 - PALAU-SOLITÀ I PLEGAMANS - BARCELONA</v>
          </cell>
          <cell r="D312" t="str">
            <v>Sol·licitud d&amp;#39;accés a informació a LU:  Pça Barcelona 12-13</v>
          </cell>
          <cell r="E312">
            <v>46094</v>
          </cell>
          <cell r="F312" t="str">
            <v>Sol·licitud d'accés a informació a LU:  Pça Barcelona 12-13</v>
          </cell>
          <cell r="G312" t="str">
            <v>39033775S</v>
          </cell>
          <cell r="H312" t="str">
            <v>3</v>
          </cell>
          <cell r="I312" t="str">
            <v>Particular</v>
          </cell>
          <cell r="J312" t="str">
            <v xml:space="preserve">Sol·licitud d'accés a informació a LU: </v>
          </cell>
          <cell r="K312" t="str">
            <v xml:space="preserve"> LU: </v>
          </cell>
          <cell r="L312" t="str">
            <v>Llicències Urbanístiques</v>
          </cell>
        </row>
        <row r="313">
          <cell r="A313" t="str">
            <v>TBG/2026/334</v>
          </cell>
          <cell r="B313" t="str">
            <v>PALOMO  MOLINA, ANTONIO RAMON 33902876W</v>
          </cell>
          <cell r="C313" t="str">
            <v>ctra. Prats de Lluçanès, Nº 187, 1r 1a  CP 08208 - SABADELL - BARCELONA</v>
          </cell>
          <cell r="D313" t="str">
            <v>Sol·licitud d&amp;#39;accés a informació a AHS: passeig de la plaça Major 50-52</v>
          </cell>
          <cell r="E313">
            <v>46094</v>
          </cell>
          <cell r="F313" t="str">
            <v>Sol·licitud d'accés a informació a AHS: passeig de la plaça Major 50-52</v>
          </cell>
          <cell r="G313" t="str">
            <v>33902876W</v>
          </cell>
          <cell r="H313" t="str">
            <v>3</v>
          </cell>
          <cell r="I313" t="str">
            <v>Particular</v>
          </cell>
          <cell r="J313" t="str">
            <v>Sol·licitud d'accés a informació a AHS:</v>
          </cell>
          <cell r="K313" t="str">
            <v xml:space="preserve"> AHS:</v>
          </cell>
          <cell r="L313" t="str">
            <v>Arxiu Històric de Sabadell</v>
          </cell>
        </row>
        <row r="314">
          <cell r="A314" t="str">
            <v>TBG/2026/333</v>
          </cell>
          <cell r="B314" t="str">
            <v>SL   B22626790</v>
          </cell>
          <cell r="C314" t="str">
            <v>ps. Cordelles, Nº7 CP 08290 - CERDANYOLA DEL VALLÈS - BARCELONA</v>
          </cell>
          <cell r="D314" t="str">
            <v>Sol·licitud d&amp;#39;accés a informació a LLU: c. de les Paus 12-14-16-18</v>
          </cell>
          <cell r="E314">
            <v>46094</v>
          </cell>
          <cell r="F314" t="str">
            <v>Sol·licitud d'accés a informació a LLU: c. de les Paus 12-14-16-18</v>
          </cell>
          <cell r="G314" t="str">
            <v>B22626790</v>
          </cell>
          <cell r="H314" t="str">
            <v>B</v>
          </cell>
          <cell r="I314" t="str">
            <v>Empresa</v>
          </cell>
          <cell r="J314" t="str">
            <v>Sol·licitud d'accés a informació a LLU:</v>
          </cell>
          <cell r="K314" t="str">
            <v xml:space="preserve"> LLU:</v>
          </cell>
          <cell r="L314" t="str">
            <v>Llicències Urbanístiques</v>
          </cell>
        </row>
        <row r="315">
          <cell r="A315" t="str">
            <v>TBG/2026/332</v>
          </cell>
          <cell r="B315" t="str">
            <v>BARBERA  SABATE, BARTOMEU 47824407R</v>
          </cell>
          <cell r="D315" t="str">
            <v>Sol·licitud d&amp;#39;accés a  informació a LLACT/OVP: Llicència d'activitat i terrasses dels següents locals ,1. El Musical, carrer Advocat Cirera 20,2. Sabadebidoo, carrer Advocat Cirera 32,3. La Nit, carrer Sant Quirze 50,4. Balboa, carrer Marià Fortuny 13,5. Is Diferrent Bar Lounge, carrer Marià Fortuny 116. Taps, carrer Mestre Rius 8,7. Kaguama, carrer Mestre Rius 13,8. Soca Bota, carrer Burriana 11,9. Taverna Raiz, travessera Burriana 2,10. The Wild Geese, plaça de l'Angel 4</v>
          </cell>
          <cell r="E315">
            <v>46093</v>
          </cell>
          <cell r="F315" t="str">
            <v>Sol·licitud d'accés a  informació a LLACT/OVP: Llicència d'activitat i terrasses dels següents locals ,1. El Musical, carrer Advocat Cirera 20,2. Sabadebidoo, carrer Advocat Cirera 32,3. La Nit, carrer Sant Quirze 50,4. Balboa, carrer Marià Fortuny 13,5. Is Diferrent Bar Lounge, carrer Marià Fortuny 116. Taps, carrer Mestre Rius 8,7. Kaguama, carrer Mestre Rius 13,8. Soca Bota, carrer Burriana 11,9. Taverna Raiz, travessera Burriana 2,10. The Wild Geese, plaça de l'Angel 4</v>
          </cell>
          <cell r="G315" t="str">
            <v>47824407R</v>
          </cell>
          <cell r="H315" t="str">
            <v>4</v>
          </cell>
          <cell r="I315" t="str">
            <v>Particular</v>
          </cell>
          <cell r="J315" t="str">
            <v>Sol·licitud d'accés a  informació a LLA</v>
          </cell>
          <cell r="K315" t="str">
            <v>a LLA</v>
          </cell>
          <cell r="L315" t="str">
            <v>Ocupació de la Via Pública</v>
          </cell>
        </row>
        <row r="316">
          <cell r="A316" t="str">
            <v>TBG/2026/331</v>
          </cell>
          <cell r="B316" t="str">
            <v>GONZALEZ  EXPOSITO, SERGIO 44999041R</v>
          </cell>
          <cell r="C316" t="str">
            <v>c. Estació, Nº87, 2n 02 CP 08210 - BARBERÀ DEL VALLÈS - BARCELONA</v>
          </cell>
          <cell r="D316" t="str">
            <v>Sol·licitud d&amp;#39;accés a informació a AHS: c. Borgonyó , 11 , 13 , 15</v>
          </cell>
          <cell r="E316">
            <v>46093</v>
          </cell>
          <cell r="F316" t="str">
            <v>Sol·licitud d'accés a informació a AHS: c. Borgonyó , 11 , 13 , 15</v>
          </cell>
          <cell r="G316" t="str">
            <v>44999041R</v>
          </cell>
          <cell r="H316" t="str">
            <v>4</v>
          </cell>
          <cell r="I316" t="str">
            <v>Particular</v>
          </cell>
          <cell r="J316" t="str">
            <v>Sol·licitud d'accés a informació a AHS:</v>
          </cell>
          <cell r="K316" t="str">
            <v xml:space="preserve"> AHS:</v>
          </cell>
          <cell r="L316" t="str">
            <v>Arxiu Històric de Sabadell</v>
          </cell>
        </row>
        <row r="317">
          <cell r="A317" t="str">
            <v>TBG/2026/330</v>
          </cell>
          <cell r="B317" t="str">
            <v>OLIVER  GRAELLS, ISAURA 44989134F</v>
          </cell>
          <cell r="C317" t="str">
            <v>c. Creueta, Nº 68, 2n CP 08202 - SABADELL - BARCELONA</v>
          </cell>
          <cell r="D317" t="str">
            <v>Sol·licitud d&amp;#39;accés a informació pública a AHS i LLU, c. Creueta, 68</v>
          </cell>
          <cell r="E317">
            <v>46093</v>
          </cell>
          <cell r="F317" t="str">
            <v>Sol·licitud d'accés a informació pública a AHS i LLU, c. Creueta, 68</v>
          </cell>
          <cell r="G317" t="str">
            <v>44989134F</v>
          </cell>
          <cell r="H317" t="str">
            <v>4</v>
          </cell>
          <cell r="I317" t="str">
            <v>Particular</v>
          </cell>
          <cell r="J317" t="str">
            <v>Sol·licitud d'accés a informació públic</v>
          </cell>
          <cell r="K317" t="str">
            <v>úblic</v>
          </cell>
          <cell r="L317" t="str">
            <v>Salut</v>
          </cell>
        </row>
        <row r="318">
          <cell r="A318" t="str">
            <v>TBG/2026/329</v>
          </cell>
          <cell r="B318" t="str">
            <v>BARBERA  SABATE, BARTOMEU 47824407R</v>
          </cell>
          <cell r="D318" t="str">
            <v>Sol·licitud d&amp;#39;accés a la informació pública a AHS i LLACT, c. Mestre Rius 8</v>
          </cell>
          <cell r="E318">
            <v>46093</v>
          </cell>
          <cell r="F318" t="str">
            <v>Sol·licitud d'accés a la informació pública a AHS i LLACT, c. Mestre Rius 8</v>
          </cell>
          <cell r="G318" t="str">
            <v>47824407R</v>
          </cell>
          <cell r="H318" t="str">
            <v>4</v>
          </cell>
          <cell r="I318" t="str">
            <v>Particular</v>
          </cell>
          <cell r="J318" t="str">
            <v>Sol·licitud d'accés a la informació púb</v>
          </cell>
          <cell r="K318" t="str">
            <v>ó púb</v>
          </cell>
          <cell r="L318" t="str">
            <v>Espai Urbà</v>
          </cell>
        </row>
        <row r="319">
          <cell r="A319" t="str">
            <v>TBG/2026/328</v>
          </cell>
          <cell r="B319" t="str">
            <v>BARBERA  SABATE, BARTOMEU 47824407R</v>
          </cell>
          <cell r="D319" t="str">
            <v>Sol·licitud d&amp;#39;accés a la informació pública LLACT/OVP, c. Mestre Rius, 13</v>
          </cell>
          <cell r="E319">
            <v>46093</v>
          </cell>
          <cell r="F319" t="str">
            <v>Sol·licitud d'accés a la informació pública LLACT/OVP, c. Mestre Rius, 13</v>
          </cell>
          <cell r="G319" t="str">
            <v>47824407R</v>
          </cell>
          <cell r="H319" t="str">
            <v>4</v>
          </cell>
          <cell r="I319" t="str">
            <v>Particular</v>
          </cell>
          <cell r="J319" t="str">
            <v>Sol·licitud d'accés a la informació púb</v>
          </cell>
          <cell r="K319" t="str">
            <v>ó púb</v>
          </cell>
          <cell r="L319" t="str">
            <v>Espai Urbà</v>
          </cell>
        </row>
        <row r="320">
          <cell r="A320" t="str">
            <v>TBG/2026/327</v>
          </cell>
          <cell r="B320" t="str">
            <v>MASIP  CRUELLS, SALUT 44998764T</v>
          </cell>
          <cell r="C320" t="str">
            <v>c. Estrella, Nº35 - SABADELL - BARCELONA</v>
          </cell>
          <cell r="D320" t="str">
            <v>Sol·licitud d&amp;#39;accés a informació a RRHH: exàmens amb criteris de correcció de les convocatòries COC121819, COC1012526, COA10123, COC10425.</v>
          </cell>
          <cell r="E320">
            <v>46093</v>
          </cell>
          <cell r="F320" t="str">
            <v>Sol·licitud d'accés a informació a RRHH: exàmens amb criteris de correcció de les convocatòries COC121819, COC1012526, COA10123, COC10425.</v>
          </cell>
          <cell r="G320" t="str">
            <v>44998764T</v>
          </cell>
          <cell r="H320" t="str">
            <v>4</v>
          </cell>
          <cell r="I320" t="str">
            <v>Particular</v>
          </cell>
          <cell r="J320" t="str">
            <v>Sol·licitud d'accés a informació a RRHH</v>
          </cell>
          <cell r="K320" t="str">
            <v xml:space="preserve"> RRHH</v>
          </cell>
          <cell r="L320" t="str">
            <v>Ocupació de la Via Pública</v>
          </cell>
        </row>
        <row r="321">
          <cell r="A321" t="str">
            <v>TBG/2026/326</v>
          </cell>
          <cell r="B321" t="str">
            <v>MARTIN  HIDALGO, M JESUS 01493668W</v>
          </cell>
          <cell r="C321" t="str">
            <v>c. Batllevell, Nº 62, 3r 2a  CP 08208 - SABADELL - BARCELONA</v>
          </cell>
          <cell r="D321" t="str">
            <v>Sol·licitud d&amp;#39;accés a informació pública a AHS c.Antoni Forrellad, número 26</v>
          </cell>
          <cell r="E321">
            <v>46093</v>
          </cell>
          <cell r="F321" t="str">
            <v>Sol·licitud d'accés a informació pública a AHS c.Antoni Forrellad, número 26</v>
          </cell>
          <cell r="G321" t="str">
            <v>01493668W</v>
          </cell>
          <cell r="H321" t="str">
            <v>0</v>
          </cell>
          <cell r="I321" t="str">
            <v>Particular</v>
          </cell>
          <cell r="J321" t="str">
            <v>Sol·licitud d'accés a informació públic</v>
          </cell>
          <cell r="K321" t="str">
            <v>úblic</v>
          </cell>
          <cell r="L321" t="str">
            <v>Salut</v>
          </cell>
        </row>
        <row r="322">
          <cell r="A322" t="str">
            <v>TBG/2026/325</v>
          </cell>
          <cell r="B322" t="str">
            <v>LOPEZ  CHICON, JAVIER 47155864E</v>
          </cell>
          <cell r="D322" t="str">
            <v>Sol·licitud d&amp;#39;accés a informació a AHS: l c/ Alemanya 37-45</v>
          </cell>
          <cell r="E322">
            <v>46093</v>
          </cell>
          <cell r="F322" t="str">
            <v>Sol·licitud d'accés a informació a AHS: l c/ Alemanya 37-45</v>
          </cell>
          <cell r="G322" t="str">
            <v>47155864E</v>
          </cell>
          <cell r="H322" t="str">
            <v>4</v>
          </cell>
          <cell r="I322" t="str">
            <v>Particular</v>
          </cell>
          <cell r="J322" t="str">
            <v>Sol·licitud d'accés a informació a AHS:</v>
          </cell>
          <cell r="K322" t="str">
            <v xml:space="preserve"> AHS:</v>
          </cell>
          <cell r="L322" t="str">
            <v>Arxiu Històric de Sabadell</v>
          </cell>
        </row>
        <row r="323">
          <cell r="A323" t="str">
            <v>TBG/2026/324</v>
          </cell>
          <cell r="B323" t="str">
            <v>NIETO  GALLEGO, EVA 47174290W</v>
          </cell>
          <cell r="C323" t="str">
            <v>c. Mauritània, Nº 81, Bxs CP 08206 - SABADELL - BARCELONA</v>
          </cell>
          <cell r="D323" t="str">
            <v>Sol·licitud d&amp;#39;accés a informació a AHS:  Rambla núm. 223/225 d</v>
          </cell>
          <cell r="E323">
            <v>46093</v>
          </cell>
          <cell r="F323" t="str">
            <v>Sol·licitud d'accés a informació a AHS:  Rambla núm. 223/225 d</v>
          </cell>
          <cell r="G323" t="str">
            <v>47174290W</v>
          </cell>
          <cell r="H323" t="str">
            <v>4</v>
          </cell>
          <cell r="I323" t="str">
            <v>Particular</v>
          </cell>
          <cell r="J323" t="str">
            <v>Sol·licitud d'accés a informació a AHS:</v>
          </cell>
          <cell r="K323" t="str">
            <v xml:space="preserve"> AHS:</v>
          </cell>
          <cell r="L323" t="str">
            <v>Arxiu Històric de Sabadell</v>
          </cell>
        </row>
        <row r="324">
          <cell r="A324" t="str">
            <v>TBG/2026/323</v>
          </cell>
          <cell r="B324" t="str">
            <v>SANT  GONZALEZ, MONTSERRAT 33864931F</v>
          </cell>
          <cell r="C324" t="str">
            <v>c. Salut, Nº 69, Bxs CP 08202 - SABADELL - BARCELONA</v>
          </cell>
          <cell r="D324" t="str">
            <v>Sol·licitud d&amp;#39;accés a informació a LLU: c. de la Salut 59</v>
          </cell>
          <cell r="E324">
            <v>46093</v>
          </cell>
          <cell r="F324" t="str">
            <v>Sol·licitud d'accés a informació a LLU: c. de la Salut 59</v>
          </cell>
          <cell r="G324" t="str">
            <v>33864931F</v>
          </cell>
          <cell r="H324" t="str">
            <v>3</v>
          </cell>
          <cell r="I324" t="str">
            <v>Particular</v>
          </cell>
          <cell r="J324" t="str">
            <v>Sol·licitud d'accés a informació a LLU:</v>
          </cell>
          <cell r="K324" t="str">
            <v xml:space="preserve"> LLU:</v>
          </cell>
          <cell r="L324" t="str">
            <v>Llicències Urbanístiques</v>
          </cell>
        </row>
        <row r="325">
          <cell r="A325" t="str">
            <v>TBG/2026/322</v>
          </cell>
          <cell r="B325" t="str">
            <v>TORRES  ROSELL, OCTAVI 39004564Z</v>
          </cell>
          <cell r="C325" t="str">
            <v>c. Sant Cugat, Nº 69, Bxs CP 08201 - SABADELL - BARCELONA</v>
          </cell>
          <cell r="D325" t="str">
            <v>Sol·ñicitud d&amp;#39;accés a informaicío a AHS: passatge Vilanova 2</v>
          </cell>
          <cell r="E325">
            <v>46093</v>
          </cell>
          <cell r="F325" t="str">
            <v>Sol·licitud d'accés a informaicío a AHS: passatge Vilanova 2</v>
          </cell>
          <cell r="G325" t="str">
            <v>39004564Z</v>
          </cell>
          <cell r="H325" t="str">
            <v>3</v>
          </cell>
          <cell r="I325" t="str">
            <v>Particular</v>
          </cell>
          <cell r="J325" t="str">
            <v>Sol·licitud d'accés a informaicío a AHS</v>
          </cell>
          <cell r="K325" t="str">
            <v>a AHS</v>
          </cell>
          <cell r="L325" t="str">
            <v>Ocupació de la Via Pública</v>
          </cell>
        </row>
        <row r="326">
          <cell r="A326" t="str">
            <v>TBG/2026/321</v>
          </cell>
          <cell r="B326" t="str">
            <v>LOPEZ  PEREZ, MIGUEL ANGEL 09772017F</v>
          </cell>
          <cell r="C326" t="str">
            <v>pl. Lluís Casassas, Nº 7, 3r 5a  CP 08208 - SABADELL - BARCELONA</v>
          </cell>
          <cell r="D326" t="str">
            <v>Sol·licitud d&amp;#39;accés a informació a AHS:  Cr. John Lennon 25./c. Ghandi 16. Castellarnau</v>
          </cell>
          <cell r="E326">
            <v>46093</v>
          </cell>
          <cell r="F326" t="str">
            <v>Sol·licitud d'accés a informació a AHS:  Cr. John Lennon 25./c. Ghandi 16. Castellarnau</v>
          </cell>
          <cell r="G326" t="str">
            <v>09772017F</v>
          </cell>
          <cell r="H326" t="str">
            <v>0</v>
          </cell>
          <cell r="I326" t="str">
            <v>Particular</v>
          </cell>
          <cell r="J326" t="str">
            <v>Sol·licitud d'accés a informació a AHS:</v>
          </cell>
          <cell r="K326" t="str">
            <v xml:space="preserve"> AHS:</v>
          </cell>
          <cell r="L326" t="str">
            <v>Arxiu Històric de Sabadell</v>
          </cell>
        </row>
        <row r="327">
          <cell r="A327" t="str">
            <v>TBG/2026/320</v>
          </cell>
          <cell r="B327" t="str">
            <v>RUBIO  ORDAS, FRANCISCO JAVIER 38115087Q</v>
          </cell>
          <cell r="C327" t="str">
            <v>c. Vilarrúbias, Nº9, Bxs CP 08208 - SABADELL - BARCELONA</v>
          </cell>
          <cell r="D327" t="str">
            <v>Sol·licitud d&amp;#39;accés a informació a AHS: c. Soledat 21</v>
          </cell>
          <cell r="E327">
            <v>46092</v>
          </cell>
          <cell r="F327" t="str">
            <v>Sol·licitud d'accés a informació a AHS: c. Soledat 21</v>
          </cell>
          <cell r="G327" t="str">
            <v>38115087Q</v>
          </cell>
          <cell r="H327" t="str">
            <v>3</v>
          </cell>
          <cell r="I327" t="str">
            <v>Particular</v>
          </cell>
          <cell r="J327" t="str">
            <v>Sol·licitud d'accés a informació a AHS:</v>
          </cell>
          <cell r="K327" t="str">
            <v xml:space="preserve"> AHS:</v>
          </cell>
          <cell r="L327" t="str">
            <v>Arxiu Històric de Sabadell</v>
          </cell>
        </row>
        <row r="328">
          <cell r="A328" t="str">
            <v>TBG/2026/319</v>
          </cell>
          <cell r="B328" t="str">
            <v>BELLSOLA  SANTONJA, JUAN 33885986V</v>
          </cell>
          <cell r="C328" t="str">
            <v>c. Sol, Nº179, 2n C1 CP 08201 - SABADELL - BARCELONA</v>
          </cell>
          <cell r="D328" t="str">
            <v>Sol·licitud d&amp;#39;accés a informació a AHS: c. Duran i Sors 4</v>
          </cell>
          <cell r="E328">
            <v>46092</v>
          </cell>
          <cell r="F328" t="str">
            <v>Sol·licitud d'accés a informació a AHS: c. Duran i Sors 4</v>
          </cell>
          <cell r="G328" t="str">
            <v>33885986V</v>
          </cell>
          <cell r="H328" t="str">
            <v>3</v>
          </cell>
          <cell r="I328" t="str">
            <v>Particular</v>
          </cell>
          <cell r="J328" t="str">
            <v>Sol·licitud d'accés a informació a AHS:</v>
          </cell>
          <cell r="K328" t="str">
            <v xml:space="preserve"> AHS:</v>
          </cell>
          <cell r="L328" t="str">
            <v>Arxiu Històric de Sabadell</v>
          </cell>
        </row>
        <row r="329">
          <cell r="A329" t="str">
            <v>TBG/2026/318</v>
          </cell>
          <cell r="B329" t="str">
            <v>CASTELLS  MONLLOR, M DOLORES 39044687W</v>
          </cell>
          <cell r="C329" t="str">
            <v>c. Soledat, Nº21 CP 08202 - SABADELL - BARCELONA</v>
          </cell>
          <cell r="D329" t="str">
            <v>Sol·licitud d&amp;#39;accés a informació a AHS: c. Soledat 21</v>
          </cell>
          <cell r="E329">
            <v>46092</v>
          </cell>
          <cell r="F329" t="str">
            <v>Sol·licitud d'accés a informació a AHS: c. Soledat 21</v>
          </cell>
          <cell r="G329" t="str">
            <v>39044687W</v>
          </cell>
          <cell r="H329" t="str">
            <v>3</v>
          </cell>
          <cell r="I329" t="str">
            <v>Particular</v>
          </cell>
          <cell r="J329" t="str">
            <v>Sol·licitud d'accés a informació a AHS:</v>
          </cell>
          <cell r="K329" t="str">
            <v xml:space="preserve"> AHS:</v>
          </cell>
          <cell r="L329" t="str">
            <v>Arxiu Històric de Sabadell</v>
          </cell>
        </row>
        <row r="330">
          <cell r="A330" t="str">
            <v>TBG/2026/317</v>
          </cell>
          <cell r="B330" t="str">
            <v>DRACMA ARQUEOLOGIA  SOCIEDAD LIMITADA   B56331291</v>
          </cell>
          <cell r="C330" t="str">
            <v>pl. Fossar Xic, Nº4-0 ,     1r CP 08301 MATARÓ - BARCELONA</v>
          </cell>
          <cell r="D330" t="str">
            <v>Sol·licitud d&amp;#39;accés a informació a AHS/LLU: plaça Fidela Renom</v>
          </cell>
          <cell r="E330">
            <v>46092</v>
          </cell>
          <cell r="F330" t="str">
            <v>Sol·licitud d'accés a informació a AHS/LLU: plaça Fidela Renom</v>
          </cell>
          <cell r="G330" t="str">
            <v>B56331291</v>
          </cell>
          <cell r="H330" t="str">
            <v>B</v>
          </cell>
          <cell r="I330" t="str">
            <v>Empresa</v>
          </cell>
          <cell r="J330" t="str">
            <v>Sol·licitud d'accés a informació a AHS/</v>
          </cell>
          <cell r="K330" t="str">
            <v xml:space="preserve"> AHS/</v>
          </cell>
          <cell r="L330" t="str">
            <v>Arxiu Històric de Sabadell</v>
          </cell>
        </row>
        <row r="331">
          <cell r="A331" t="str">
            <v>TBG/2026/316</v>
          </cell>
          <cell r="B331" t="str">
            <v>DRACMA ARQUEOLOGIA  SOCIEDAD LIMITADA   B56331291</v>
          </cell>
          <cell r="C331" t="str">
            <v>pl. Fossar Xic, Nº4-0 ,     1r CP 08301 MATARÓ - BARCELONA</v>
          </cell>
          <cell r="D331" t="str">
            <v>Sol·licitud d&amp;#39;accés a informació a AHS: c. Sant Jaume 7</v>
          </cell>
          <cell r="E331">
            <v>46092</v>
          </cell>
          <cell r="F331" t="str">
            <v>Sol·licitud d'accés a informació a AHS: c. Sant Jaume 7</v>
          </cell>
          <cell r="G331" t="str">
            <v>B56331291</v>
          </cell>
          <cell r="H331" t="str">
            <v>B</v>
          </cell>
          <cell r="I331" t="str">
            <v>Empresa</v>
          </cell>
          <cell r="J331" t="str">
            <v>Sol·licitud d'accés a informació a AHS:</v>
          </cell>
          <cell r="K331" t="str">
            <v xml:space="preserve"> AHS:</v>
          </cell>
          <cell r="L331" t="str">
            <v>Arxiu Històric de Sabadell</v>
          </cell>
        </row>
        <row r="332">
          <cell r="A332" t="str">
            <v>TBG/2026/315</v>
          </cell>
          <cell r="B332" t="str">
            <v>GARCIA  EGEA, ANGELS MARIA 47157977L</v>
          </cell>
          <cell r="C332" t="str">
            <v>c. Major, Nº 109, 2n 2a  CP 08208 - SABADELL - BARCELONA</v>
          </cell>
          <cell r="D332" t="str">
            <v>Sol·licitud d&amp;#39;accés a informació a CLAVEGERAM:  relativa a la neteja, la inspecció i manteniment  de claveguera  c. Major, c. Sant Domènec, c. Gambús</v>
          </cell>
          <cell r="E332">
            <v>46092</v>
          </cell>
          <cell r="F332" t="str">
            <v>Sol·licitud d'accés a informació a CLAVEGERAM:  relativa a la neteja, la inspecció i manteniment  de claveguera  c. Major, c. Sant Domènec, c. Gambús</v>
          </cell>
          <cell r="G332" t="str">
            <v>47157977L</v>
          </cell>
          <cell r="H332" t="str">
            <v>4</v>
          </cell>
          <cell r="I332" t="str">
            <v>Particular</v>
          </cell>
          <cell r="J332" t="str">
            <v>Sol·licitud d'accés a informació a CLAV</v>
          </cell>
          <cell r="K332" t="str">
            <v xml:space="preserve"> CLAV</v>
          </cell>
          <cell r="L332" t="str">
            <v>Arxiu Històric de Sabadell</v>
          </cell>
        </row>
        <row r="333">
          <cell r="A333" t="str">
            <v>TBG/2026/314</v>
          </cell>
          <cell r="B333" t="str">
            <v>FERNANDEZ  MUÑOZ, RAUL 34751657Z</v>
          </cell>
          <cell r="C333" t="str">
            <v>via Júlia, Nº7, 4t 2a CP 08208 - SABADELL - BARCELONA</v>
          </cell>
          <cell r="D333" t="str">
            <v>Sol·licitud d&amp;#39;accés a informació a AHS: via Júlia 7</v>
          </cell>
          <cell r="E333">
            <v>46091</v>
          </cell>
          <cell r="F333" t="str">
            <v>Sol·licitud d'accés a informació a AHS: via Júlia 7</v>
          </cell>
          <cell r="G333" t="str">
            <v>34751657Z</v>
          </cell>
          <cell r="H333" t="str">
            <v>3</v>
          </cell>
          <cell r="I333" t="str">
            <v>Particular</v>
          </cell>
          <cell r="J333" t="str">
            <v>Sol·licitud d'accés a informació a AHS:</v>
          </cell>
          <cell r="K333" t="str">
            <v xml:space="preserve"> AHS:</v>
          </cell>
          <cell r="L333" t="str">
            <v>Arxiu Històric de Sabadell</v>
          </cell>
        </row>
        <row r="334">
          <cell r="A334" t="str">
            <v>TBG/2026/313</v>
          </cell>
          <cell r="B334" t="str">
            <v>GALVEZ  AVELLANEDA, ANDREU 34755385Q</v>
          </cell>
          <cell r="C334" t="str">
            <v>c. Sant Joan, Nº41 CP 08202 - SABADELL - BARCELONA</v>
          </cell>
          <cell r="D334" t="str">
            <v>Sol·licitud d&amp;#39;accés a informació a LLU: c.Sallares i Marra número 23 B</v>
          </cell>
          <cell r="E334">
            <v>46091</v>
          </cell>
          <cell r="F334" t="str">
            <v>Sol·licitud d'accés a informació a LLU: c.Sallares i Marra número 23 B</v>
          </cell>
          <cell r="G334" t="str">
            <v>34755385Q</v>
          </cell>
          <cell r="H334" t="str">
            <v>3</v>
          </cell>
          <cell r="I334" t="str">
            <v>Particular</v>
          </cell>
          <cell r="J334" t="str">
            <v>Sol·licitud d'accés a informació a LLU:</v>
          </cell>
          <cell r="K334" t="str">
            <v xml:space="preserve"> LLU:</v>
          </cell>
          <cell r="L334" t="str">
            <v>Llicències Urbanístiques</v>
          </cell>
        </row>
        <row r="335">
          <cell r="A335" t="str">
            <v>TBG/2026/312</v>
          </cell>
          <cell r="B335" t="str">
            <v>ACSI EGARA 2017, S.L.   B66927252</v>
          </cell>
          <cell r="C335" t="str">
            <v>ps. Vapor Gran, Nº29, 0 0 CP 08221 - TERRASSA - BARCELONA</v>
          </cell>
          <cell r="D335" t="str">
            <v>Sol·licitud d&amp;#39;accés a informació a AHS/LLU:  c/ Bonavista, 115</v>
          </cell>
          <cell r="E335">
            <v>46091</v>
          </cell>
          <cell r="F335" t="str">
            <v>Sol·licitud d'accés a informació a AHS/LLU:  c/ Bonavista, 115</v>
          </cell>
          <cell r="G335" t="str">
            <v>B66927252</v>
          </cell>
          <cell r="H335" t="str">
            <v>B</v>
          </cell>
          <cell r="I335" t="str">
            <v>Empresa</v>
          </cell>
          <cell r="J335" t="str">
            <v>Sol·licitud d'accés a informació a AHS/</v>
          </cell>
          <cell r="K335" t="str">
            <v xml:space="preserve"> AHS/</v>
          </cell>
          <cell r="L335" t="str">
            <v>Arxiu Històric de Sabadell</v>
          </cell>
        </row>
        <row r="336">
          <cell r="A336" t="str">
            <v>TBG/2026/311</v>
          </cell>
          <cell r="B336" t="str">
            <v>COMUNITAT DE PROPIETARIS VIA JÚLIA, 7   H60153327</v>
          </cell>
          <cell r="C336" t="str">
            <v>via Júlia, Nº 7 CP 08206 - SABADELL - BARCELONA</v>
          </cell>
          <cell r="D336" t="str">
            <v>Sol·licitud d&amp;#39;accés a informació a AHS: Via Júlia 7</v>
          </cell>
          <cell r="E336">
            <v>46091</v>
          </cell>
          <cell r="F336" t="str">
            <v>Sol·licitud d'accés a informació a AHS: Via Júlia 7</v>
          </cell>
          <cell r="G336" t="str">
            <v>H60153327</v>
          </cell>
          <cell r="H336" t="str">
            <v>H</v>
          </cell>
          <cell r="I336" t="str">
            <v>Particular</v>
          </cell>
          <cell r="J336" t="str">
            <v>Sol·licitud d'accés a informació a AHS:</v>
          </cell>
          <cell r="K336" t="str">
            <v xml:space="preserve"> AHS:</v>
          </cell>
          <cell r="L336" t="str">
            <v>Arxiu Històric de Sabadell</v>
          </cell>
        </row>
        <row r="337">
          <cell r="A337" t="str">
            <v>TBG/2026/310</v>
          </cell>
          <cell r="B337" t="str">
            <v>BETLLA  BADIA, MONTSERRAT 33897930R</v>
          </cell>
          <cell r="C337" t="str">
            <v>pl. Sant Joan, Nº1, - CP 08202 - SABADELL - BARCELONA</v>
          </cell>
          <cell r="D337" t="str">
            <v>Sol·licitud d&amp;#39;accés a informació a AHS: c, Parma, 16, cantonada Via Aurèlia</v>
          </cell>
          <cell r="E337">
            <v>46091</v>
          </cell>
          <cell r="F337" t="str">
            <v>Sol·licitud d'accés a informació a AHS: c, Parma, 16, cantonada Via Aurèlia</v>
          </cell>
          <cell r="G337" t="str">
            <v>33897930R</v>
          </cell>
          <cell r="H337" t="str">
            <v>3</v>
          </cell>
          <cell r="I337" t="str">
            <v>Particular</v>
          </cell>
          <cell r="J337" t="str">
            <v>Sol·licitud d'accés a informació a AHS:</v>
          </cell>
          <cell r="K337" t="str">
            <v xml:space="preserve"> AHS:</v>
          </cell>
          <cell r="L337" t="str">
            <v>Arxiu Històric de Sabadell</v>
          </cell>
        </row>
        <row r="338">
          <cell r="A338" t="str">
            <v>TBG/2026/309</v>
          </cell>
          <cell r="B338" t="str">
            <v>CAPDEVILA  TATCHE, MONTSERRAT 33899850N</v>
          </cell>
          <cell r="C338" t="str">
            <v>c. Lacy, Nº 126, Bxs CP 08202 - SABADELL - BARCELONA</v>
          </cell>
          <cell r="D338" t="str">
            <v>Sol·licitud d&amp;#39;accés a informació pública a SECRETARIA: còpia del cartipàs municipal del mandat 2011-2015, en concret del període en què vaig ser tinenta d&amp;#39;alcalde, del 2011 al 2013.</v>
          </cell>
          <cell r="E338">
            <v>46091</v>
          </cell>
          <cell r="F338" t="str">
            <v>Sol·licitud d'accés a informació pública a SECRETARIA: còpia del cartipàs municipal del mandat 2011-2015, en concret del període en què vaig ser tinenta d&amp;#39;alcalde, del 2011 al 2013.</v>
          </cell>
          <cell r="G338" t="str">
            <v>33899850N</v>
          </cell>
          <cell r="H338" t="str">
            <v>3</v>
          </cell>
          <cell r="I338" t="str">
            <v>Particular</v>
          </cell>
          <cell r="J338" t="str">
            <v>Sol·licitud d'accés a informació públic</v>
          </cell>
          <cell r="K338" t="str">
            <v>úblic</v>
          </cell>
          <cell r="L338" t="str">
            <v>Salut</v>
          </cell>
        </row>
        <row r="339">
          <cell r="A339" t="str">
            <v>TBG/2026/308</v>
          </cell>
          <cell r="B339" t="str">
            <v>CDAD PROP C PARMA 12 DE SABADELL   H59660514</v>
          </cell>
          <cell r="D339" t="str">
            <v>Sol·licitud d&amp;#39;accés a informació a AHS: c. Parma 12</v>
          </cell>
          <cell r="E339">
            <v>46090</v>
          </cell>
          <cell r="F339" t="str">
            <v>Sol·licitud d'accés a informació a AHS: c. Parma 12</v>
          </cell>
          <cell r="G339" t="str">
            <v>H59660514</v>
          </cell>
          <cell r="H339" t="str">
            <v>H</v>
          </cell>
          <cell r="I339" t="str">
            <v>Particular</v>
          </cell>
          <cell r="J339" t="str">
            <v>Sol·licitud d'accés a informació a AHS:</v>
          </cell>
          <cell r="K339" t="str">
            <v xml:space="preserve"> AHS:</v>
          </cell>
          <cell r="L339" t="str">
            <v>Arxiu Històric de Sabadell</v>
          </cell>
        </row>
        <row r="340">
          <cell r="A340" t="str">
            <v>TBG/2026/307</v>
          </cell>
          <cell r="B340" t="str">
            <v>CASAGRAN  JORDA, MARIA DOLORES 46218313C</v>
          </cell>
          <cell r="C340" t="str">
            <v>5 Rambla, Nº 130, 3r 1a  CP 08201 - SABADELL - BARCELONA</v>
          </cell>
          <cell r="D340" t="str">
            <v>Sol·licitud d&amp;#39;accés a informació a AHS: Rambla, 130 3r 1a, i c. del Sol, 143 Bxs cantonada c. Cervantes, 24 escala C Bxs 1a.</v>
          </cell>
          <cell r="E340">
            <v>46090</v>
          </cell>
          <cell r="F340" t="str">
            <v>Sol·licitud d'accés a informació a AHS: Rambla, 130 3r 1a, i c. del Sol, 143 Bxs cantonada c. Cervantes, 24 escala C Bxs 1a.</v>
          </cell>
          <cell r="G340" t="str">
            <v>46218313C</v>
          </cell>
          <cell r="H340" t="str">
            <v>4</v>
          </cell>
          <cell r="I340" t="str">
            <v>Particular</v>
          </cell>
          <cell r="J340" t="str">
            <v>Sol·licitud d'accés a informació a AHS:</v>
          </cell>
          <cell r="K340" t="str">
            <v xml:space="preserve"> AHS:</v>
          </cell>
          <cell r="L340" t="str">
            <v>Arxiu Històric de Sabadell</v>
          </cell>
        </row>
        <row r="341">
          <cell r="A341" t="str">
            <v>TBG/2026/306</v>
          </cell>
          <cell r="B341" t="str">
            <v>RIBOT  MUMBRU, GERARD 47713559J</v>
          </cell>
          <cell r="C341" t="str">
            <v>c. Sant Llorenç, Nº76, Bxs CP 08208 - SABADELL - BARCELONA</v>
          </cell>
          <cell r="D341" t="str">
            <v>Sol·licitud d&amp;#39;accés a informació AHS/LLACT/LLU:  c.  Francolí 9</v>
          </cell>
          <cell r="E341">
            <v>46090</v>
          </cell>
          <cell r="F341" t="str">
            <v>Sol·licitud d'accés a informació AHS/LLACT/LLU:  c.  Francolí 9</v>
          </cell>
          <cell r="G341" t="str">
            <v>47713559J</v>
          </cell>
          <cell r="H341" t="str">
            <v>4</v>
          </cell>
          <cell r="I341" t="str">
            <v>Particular</v>
          </cell>
          <cell r="J341" t="str">
            <v>Sol·licitud d'accés a informació AHS/LL</v>
          </cell>
          <cell r="K341" t="str">
            <v>HS/LL</v>
          </cell>
          <cell r="L341" t="str">
            <v>Espai Urbà</v>
          </cell>
        </row>
        <row r="342">
          <cell r="A342" t="str">
            <v>TBG/2026/305</v>
          </cell>
          <cell r="B342" t="str">
            <v>NAVARRO CONESA, IDOIA 20564760T</v>
          </cell>
          <cell r="C342" t="str">
            <v>av. av. Can Negre, Nº9 CP 08757 - CORBERA DE LLOBREGAT - BARCELONA</v>
          </cell>
          <cell r="D342" t="str">
            <v>Sol·licitud d&amp;#39;accés a informació a TRANSICIÓ ECOLÒGICA : dades de consum energètic anual (kWh) i producció de la instal·lació fotovoltaica del Complex Esportiu Municipal Olímpia ( últims 5 anys)</v>
          </cell>
          <cell r="E342">
            <v>46090</v>
          </cell>
          <cell r="F342" t="str">
            <v>Sol·licitud d'accés a informació a TRANSICIÓ ECOLÒGICA : dades de consum energètic anual (kWh) i producció de la instal·lació fotovoltaica del Complex Esportiu Municipal Olímpia ( últims 5 anys)</v>
          </cell>
          <cell r="G342" t="str">
            <v>20564760T</v>
          </cell>
          <cell r="H342" t="str">
            <v>2</v>
          </cell>
          <cell r="I342" t="str">
            <v>Particular</v>
          </cell>
          <cell r="J342" t="str">
            <v>Sol·licitud d'accés a informació a TRAN</v>
          </cell>
          <cell r="K342" t="str">
            <v xml:space="preserve"> TRAN</v>
          </cell>
          <cell r="L342" t="str">
            <v>Ocupació de la Via Pública</v>
          </cell>
        </row>
        <row r="343">
          <cell r="A343" t="str">
            <v>TBG/2026/304</v>
          </cell>
          <cell r="B343" t="str">
            <v>FARRES  CASADESUS, RICARD 39042005B</v>
          </cell>
          <cell r="C343" t="str">
            <v>c. Pedregar, Nº6, 1r 3 CP 08202 - SABADELL - BARCELONA</v>
          </cell>
          <cell r="D343" t="str">
            <v>Sol·licitud d&amp;#39;accés a informació a AHS: passatge del Vallès 25</v>
          </cell>
          <cell r="E343">
            <v>46090</v>
          </cell>
          <cell r="F343" t="str">
            <v>Sol·licitud d'accés a informació a AHS: passatge del Vallès 25</v>
          </cell>
          <cell r="G343" t="str">
            <v>39042005B</v>
          </cell>
          <cell r="H343" t="str">
            <v>3</v>
          </cell>
          <cell r="I343" t="str">
            <v>Particular</v>
          </cell>
          <cell r="J343" t="str">
            <v>Sol·licitud d'accés a informació a AHS:</v>
          </cell>
          <cell r="K343" t="str">
            <v xml:space="preserve"> AHS:</v>
          </cell>
          <cell r="L343" t="str">
            <v>Arxiu Històric de Sabadell</v>
          </cell>
        </row>
        <row r="344">
          <cell r="A344" t="str">
            <v>TBG/2026/303</v>
          </cell>
          <cell r="B344" t="str">
            <v>FARRES  CASADESUS, RICARD 39042005B</v>
          </cell>
          <cell r="C344" t="str">
            <v>c. Pedregar, Nº6, 1r 3 CP 08202 - SABADELL - BARCELONA</v>
          </cell>
          <cell r="D344" t="str">
            <v>Sol·licitud d&amp;#39;accés a informació a AHS: c. Bosh i Cardellach 7-11</v>
          </cell>
          <cell r="E344">
            <v>46090</v>
          </cell>
          <cell r="F344" t="str">
            <v>Sol·licitud d'accés a informació a AHS: c. Bosh i Cardellach 7-11</v>
          </cell>
          <cell r="G344" t="str">
            <v>39042005B</v>
          </cell>
          <cell r="H344" t="str">
            <v>3</v>
          </cell>
          <cell r="I344" t="str">
            <v>Particular</v>
          </cell>
          <cell r="J344" t="str">
            <v>Sol·licitud d'accés a informació a AHS:</v>
          </cell>
          <cell r="K344" t="str">
            <v xml:space="preserve"> AHS:</v>
          </cell>
          <cell r="L344" t="str">
            <v>Arxiu Històric de Sabadell</v>
          </cell>
        </row>
        <row r="345">
          <cell r="A345" t="str">
            <v>TBG/2026/302</v>
          </cell>
          <cell r="B345" t="str">
            <v>GUERRA  SANCHEZ, MARIA SALUD 46609474C</v>
          </cell>
          <cell r="C345" t="str">
            <v>c. Tres Creus, Nº 286, 2n 2a  CP 08203 - SABADELL - BARCELONA</v>
          </cell>
          <cell r="D345" t="str">
            <v>Sol·licitud d&amp;#39;accés a informació a RRHH. examen  temari general de la convocatòria COTLLC15223  grup C1,  Tècnic/a de Territori</v>
          </cell>
          <cell r="E345">
            <v>46090</v>
          </cell>
          <cell r="F345" t="str">
            <v>Sol·licitud d'accés a informació a RRHH. examen  temari general de la convocatòria COTLLC15223  grup C1,  Tècnic/a de Territori</v>
          </cell>
          <cell r="G345" t="str">
            <v>46609474C</v>
          </cell>
          <cell r="H345" t="str">
            <v>4</v>
          </cell>
          <cell r="I345" t="str">
            <v>Particular</v>
          </cell>
          <cell r="J345" t="str">
            <v>Sol·licitud d'accés a informació a RRHH</v>
          </cell>
          <cell r="K345" t="str">
            <v xml:space="preserve"> RRHH</v>
          </cell>
          <cell r="L345" t="str">
            <v>Ocupació de la Via Pública</v>
          </cell>
        </row>
        <row r="346">
          <cell r="A346" t="str">
            <v>TBG/2026/301</v>
          </cell>
          <cell r="B346" t="str">
            <v>MORENO  MENDEZ, CARMEN 33907486N</v>
          </cell>
          <cell r="C346" t="str">
            <v>c. Puig Cat Sup (Urb Airesol), Nº 2 CP 08211 - CASTELLAR DEL VALLÈS - BARCELONA</v>
          </cell>
          <cell r="D346" t="str">
            <v>Sol·licitud d&amp;#39;accés a informació a RRHH: proves amb codi BEAP0223,BGAPSV11,ECOAP3522,ECOC22622,ECOC22722,ECMC29122,ECMC29322,ECMAP10522,ECMAP10422,ECMAP10622,PE2022/07,ID: 20201224030 EXP: 2020-018</v>
          </cell>
          <cell r="E346">
            <v>46090</v>
          </cell>
          <cell r="F346" t="str">
            <v>Sol·licitud d'accés a informació a RRHH: proves amb codi BEAP0223,BGAPSV11,ECOAP3522,ECOC22622,ECOC22722,ECMC29122,ECMC29322,ECMAP10522,ECMAP10422,ECMAP10622,PE2022/07,ID: 20201224030 EXP: 2020-018</v>
          </cell>
          <cell r="G346" t="str">
            <v>33907486N</v>
          </cell>
          <cell r="H346" t="str">
            <v>3</v>
          </cell>
          <cell r="I346" t="str">
            <v>Particular</v>
          </cell>
          <cell r="J346" t="str">
            <v>Sol·licitud d'accés a informació a RRHH</v>
          </cell>
          <cell r="K346" t="str">
            <v xml:space="preserve"> RRHH</v>
          </cell>
          <cell r="L346" t="str">
            <v>Recursos Humans</v>
          </cell>
        </row>
        <row r="347">
          <cell r="A347" t="str">
            <v>TBG/2026/300</v>
          </cell>
          <cell r="B347" t="str">
            <v>ZHU  , XUQING X7224136C</v>
          </cell>
          <cell r="C347" t="str">
            <v>c. Llanera, Nº 39, 1r 1a  CP 08207 - SABADELL - BARCELONA</v>
          </cell>
          <cell r="D347" t="str">
            <v>Sol·licitud d&amp;#39;accés a informació a AHS:c. de   Llanera 39</v>
          </cell>
          <cell r="E347">
            <v>46090</v>
          </cell>
          <cell r="F347" t="str">
            <v>Sol·licitud d'accés a informació a AHS:c. de   Llanera 39</v>
          </cell>
          <cell r="G347" t="str">
            <v>X7224136C</v>
          </cell>
          <cell r="H347" t="str">
            <v>X</v>
          </cell>
          <cell r="I347" t="str">
            <v>Particular</v>
          </cell>
          <cell r="J347" t="str">
            <v>Sol·licitud d'accés a informació a AHS:</v>
          </cell>
          <cell r="K347" t="str">
            <v xml:space="preserve"> AHS:</v>
          </cell>
          <cell r="L347" t="str">
            <v>Arxiu Històric de Sabadell</v>
          </cell>
        </row>
        <row r="348">
          <cell r="A348" t="str">
            <v>TBG/2026/299</v>
          </cell>
          <cell r="B348" t="str">
            <v>S4 RESEARCH, S.L.   B65668378</v>
          </cell>
          <cell r="C348" t="str">
            <v>c. Palmas (MIRA-SOL), Nº11 CP 08195 - SANT CUGAT DEL VALLÈS - BARCELONA</v>
          </cell>
          <cell r="D348" t="str">
            <v>Sol·licitud d&amp;#39;accés a informació  a AHS:  c. Batllevell 196, 2ª planta,</v>
          </cell>
          <cell r="E348">
            <v>46090</v>
          </cell>
          <cell r="F348" t="str">
            <v>Sol·licitud d'accés a informació  a AHS:  c. Batllevell 196, 2ª planta,</v>
          </cell>
          <cell r="G348" t="str">
            <v>B65668378</v>
          </cell>
          <cell r="H348" t="str">
            <v>B</v>
          </cell>
          <cell r="I348" t="str">
            <v>Empresa</v>
          </cell>
          <cell r="J348" t="str">
            <v>Sol·licitud d'accés a informació  a AHS</v>
          </cell>
          <cell r="K348" t="str">
            <v>a AHS</v>
          </cell>
          <cell r="L348" t="str">
            <v>Ocupació de la Via Pública</v>
          </cell>
        </row>
        <row r="349">
          <cell r="A349" t="str">
            <v>TBG/2026/298</v>
          </cell>
          <cell r="B349" t="str">
            <v>SANZ GONZÀLEZ, CARMEN 24471395Q</v>
          </cell>
          <cell r="C349" t="str">
            <v>c. de los Castillejos, Nº234 CP 08013 - BARCELONA</v>
          </cell>
          <cell r="D349" t="str">
            <v>Sol·licitud d&amp;#39;accés a informació a AHS: edifici de la Maternitat, al c. Illa 2</v>
          </cell>
          <cell r="E349">
            <v>46090</v>
          </cell>
          <cell r="F349" t="str">
            <v>Sol·licitud d'accés a informació a AHS: edifici de la Maternitat, al c. Illa 2</v>
          </cell>
          <cell r="G349" t="str">
            <v>24471395Q</v>
          </cell>
          <cell r="H349" t="str">
            <v>2</v>
          </cell>
          <cell r="I349" t="str">
            <v>Particular</v>
          </cell>
          <cell r="J349" t="str">
            <v>Sol·licitud d'accés a informació a AHS:</v>
          </cell>
          <cell r="K349" t="str">
            <v xml:space="preserve"> AHS:</v>
          </cell>
          <cell r="L349" t="str">
            <v>Arxiu Històric de Sabadell</v>
          </cell>
        </row>
        <row r="350">
          <cell r="A350" t="str">
            <v>TBG/2026/297</v>
          </cell>
          <cell r="B350" t="str">
            <v>ARDERIU  USART, MERCE 33889381P</v>
          </cell>
          <cell r="C350" t="str">
            <v>c. Tres Creus, Nº77-0 ,     6è 3a CP 08202 SABADELL - BARCELONA</v>
          </cell>
          <cell r="D350" t="str">
            <v>Sol·licitud d&amp;#39;accés a informació a LLU:  c. Tres Creus, 77</v>
          </cell>
          <cell r="E350">
            <v>46090</v>
          </cell>
          <cell r="F350" t="str">
            <v>Sol·licitud d'accés a informació a LLU:  c. Tres Creus, 77</v>
          </cell>
          <cell r="G350" t="str">
            <v>33889381P</v>
          </cell>
          <cell r="H350" t="str">
            <v>3</v>
          </cell>
          <cell r="I350" t="str">
            <v>Particular</v>
          </cell>
          <cell r="J350" t="str">
            <v>Sol·licitud d'accés a informació a LLU:</v>
          </cell>
          <cell r="K350" t="str">
            <v xml:space="preserve"> LLU:</v>
          </cell>
          <cell r="L350" t="str">
            <v>Llicències Urbanístiques</v>
          </cell>
        </row>
        <row r="351">
          <cell r="A351" t="str">
            <v>TBG/2026/296</v>
          </cell>
          <cell r="B351" t="str">
            <v>TORRAS  COMPANY, JUDIT 23925339A</v>
          </cell>
          <cell r="C351" t="str">
            <v>c. Creueta, Nº88, - CP 08202 - SABADELL - BARCELONA</v>
          </cell>
          <cell r="D351" t="str">
            <v>Sol·licitud d&amp;#39;accés a informació a LLACT: duplicat llicència d'activitats Torres Bagan SL c. Tirso de Molina 2</v>
          </cell>
          <cell r="E351">
            <v>46090</v>
          </cell>
          <cell r="F351" t="str">
            <v>Sol·licitud d'accés a informació a LLACT: duplicat llicència d'activitats Torres Bagan SL c. Tirso de Molina 2</v>
          </cell>
          <cell r="G351" t="str">
            <v>23925339A</v>
          </cell>
          <cell r="H351" t="str">
            <v>2</v>
          </cell>
          <cell r="I351" t="str">
            <v>Particular</v>
          </cell>
          <cell r="J351" t="str">
            <v>Sol·licitud d'accés a informació a LLAC</v>
          </cell>
          <cell r="K351" t="str">
            <v xml:space="preserve"> LLAC</v>
          </cell>
          <cell r="L351" t="str">
            <v>Llicències d'Activitats</v>
          </cell>
        </row>
        <row r="352">
          <cell r="A352" t="str">
            <v>TBG/2026/295</v>
          </cell>
          <cell r="B352" t="str">
            <v>PAHISA  FONTANALS, FREDERIC 46621753V</v>
          </cell>
          <cell r="C352" t="str">
            <v>c. Tres Creus, Nº 8, 1r 1a  CP 08202 - SABADELL - BARCELONA</v>
          </cell>
          <cell r="D352" t="str">
            <v>Sol·licitud d&amp;#39;accés a informació a LLACT/LLU/AHS:  infraestructures de telecomunicacions consistents en antenes de telefonia mòbil.c. de la República 31</v>
          </cell>
          <cell r="E352">
            <v>46087</v>
          </cell>
          <cell r="F352" t="str">
            <v>Sol·licitud d'accés a informació a LLACT/LLU/AHS:  infraestructures de telecomunicacions consistents en antenes de telefonia mòbil.c. de la República 31</v>
          </cell>
          <cell r="G352" t="str">
            <v>46621753V</v>
          </cell>
          <cell r="H352" t="str">
            <v>4</v>
          </cell>
          <cell r="I352" t="str">
            <v>Particular</v>
          </cell>
          <cell r="J352" t="str">
            <v>Sol·licitud d'accés a informació a LLAC</v>
          </cell>
          <cell r="K352" t="str">
            <v xml:space="preserve"> LLAC</v>
          </cell>
          <cell r="L352" t="str">
            <v>Llicències d'Activitats</v>
          </cell>
        </row>
        <row r="353">
          <cell r="A353" t="str">
            <v>TBG/2026/294</v>
          </cell>
          <cell r="B353" t="str">
            <v>BARBERA  PETIT, JORDI 44997632H</v>
          </cell>
          <cell r="C353" t="str">
            <v>c. Sant Quirze, Nº52 CP 08201 - SABADELL - BARCELONA</v>
          </cell>
          <cell r="D353" t="str">
            <v>Sol·licitud d&amp;#39;accés a informació a LLACT:  control periòdic segons Decret 112/2010,  a l'activitat que es desenvolupa al Carrer Sant Quirze 50  per part de LA NIT SABADELL SL.</v>
          </cell>
          <cell r="E353">
            <v>46087</v>
          </cell>
          <cell r="F353" t="str">
            <v>Sol·licitud d'accés a informació a LLACT:  control periòdic segons Decret 112/2010,  a l'activitat que es desenvolupa al Carrer Sant Quirze 50  per part de LA NIT SABADELL SL.</v>
          </cell>
          <cell r="G353" t="str">
            <v>44997632H</v>
          </cell>
          <cell r="H353" t="str">
            <v>4</v>
          </cell>
          <cell r="I353" t="str">
            <v>Particular</v>
          </cell>
          <cell r="J353" t="str">
            <v>Sol·licitud d'accés a informació a LLAC</v>
          </cell>
          <cell r="K353" t="str">
            <v xml:space="preserve"> LLAC</v>
          </cell>
          <cell r="L353" t="str">
            <v>Llicències d'Activitats</v>
          </cell>
        </row>
        <row r="354">
          <cell r="A354" t="str">
            <v>TBG/2026/293</v>
          </cell>
          <cell r="B354" t="str">
            <v>MACH  BENEYTO, JOAN 46407863G</v>
          </cell>
          <cell r="C354" t="str">
            <v>c. Unió, Nº 139, Bxs CP 08201 - SABADELL - BARCELONA</v>
          </cell>
          <cell r="D354" t="str">
            <v>Sol·licitud d&amp;#39;accés a informació a LLACT/LLU: expedient d'obres i ús i ocupació del parking del c. Lepant, 30</v>
          </cell>
          <cell r="E354">
            <v>46087</v>
          </cell>
          <cell r="F354" t="str">
            <v>Sol·licitud d'accés a informació a LLACT/LLU: expedient d'obres i ús i ocupació del parking del c. Lepant, 30</v>
          </cell>
          <cell r="G354" t="str">
            <v>46407863G</v>
          </cell>
          <cell r="H354" t="str">
            <v>4</v>
          </cell>
          <cell r="I354" t="str">
            <v>Particular</v>
          </cell>
          <cell r="J354" t="str">
            <v>Sol·licitud d'accés a informació a LLAC</v>
          </cell>
          <cell r="K354" t="str">
            <v xml:space="preserve"> LLAC</v>
          </cell>
          <cell r="L354" t="str">
            <v>Llicències d'Activitats</v>
          </cell>
        </row>
        <row r="355">
          <cell r="A355" t="str">
            <v>TBG/2026/292</v>
          </cell>
          <cell r="B355" t="str">
            <v>FERRER  SOLER, VICTOR 46730196S</v>
          </cell>
          <cell r="C355" t="str">
            <v>c. Taquígraf Martí, Nº 18, Ent 1a  CP 08029 - BARCELONA</v>
          </cell>
          <cell r="D355" t="str">
            <v>Sol·licitud d&amp;#39;accés a informació a AHS: c. de la Rosa 12</v>
          </cell>
          <cell r="E355">
            <v>46087</v>
          </cell>
          <cell r="F355" t="str">
            <v>Sol·licitud d'accés a informació a AHS: c. de la Rosa 12</v>
          </cell>
          <cell r="G355" t="str">
            <v>46730196S</v>
          </cell>
          <cell r="H355" t="str">
            <v>4</v>
          </cell>
          <cell r="I355" t="str">
            <v>Particular</v>
          </cell>
          <cell r="J355" t="str">
            <v>Sol·licitud d'accés a informació a AHS:</v>
          </cell>
          <cell r="K355" t="str">
            <v xml:space="preserve"> AHS:</v>
          </cell>
          <cell r="L355" t="str">
            <v>Arxiu Històric de Sabadell</v>
          </cell>
        </row>
        <row r="356">
          <cell r="A356" t="str">
            <v>TBG/2026/291</v>
          </cell>
          <cell r="B356" t="str">
            <v>LLEIDA  BOJ, ENRIC 47169568H</v>
          </cell>
          <cell r="D356" t="str">
            <v>Sol·licitud d&amp;#39;accés a informació a AHS:  Plaça Garona 3 i Ctra Caldes 187-191</v>
          </cell>
          <cell r="E356">
            <v>46087</v>
          </cell>
          <cell r="F356" t="str">
            <v>Sol·licitud d'accés a informació a AHS:  Plaça Garona 3 i Ctra Caldes 187-191</v>
          </cell>
          <cell r="G356" t="str">
            <v>47169568H</v>
          </cell>
          <cell r="H356" t="str">
            <v>4</v>
          </cell>
          <cell r="I356" t="str">
            <v>Particular</v>
          </cell>
          <cell r="J356" t="str">
            <v>Sol·licitud d'accés a informació a AHS:</v>
          </cell>
          <cell r="K356" t="str">
            <v xml:space="preserve"> AHS:</v>
          </cell>
          <cell r="L356" t="str">
            <v>Arxiu Històric de Sabadell</v>
          </cell>
        </row>
        <row r="357">
          <cell r="A357" t="str">
            <v>TBG/2026/290</v>
          </cell>
          <cell r="B357" t="str">
            <v>GONZALEZ  EXPOSITO, SERGIO 44999041R</v>
          </cell>
          <cell r="C357" t="str">
            <v>c. Estació, Nº87, 2n 02 CP 08210 - BARBERÀ DEL VALLÈS - BARCELONA</v>
          </cell>
          <cell r="D357" t="str">
            <v>Sol·licitud d&amp;#39;accés a informació a AHS: Avinguda Onze de Setembre 84 Bis</v>
          </cell>
          <cell r="E357">
            <v>46087</v>
          </cell>
          <cell r="F357" t="str">
            <v>Sol·licitud d'accés a informació a AHS: Avinguda Onze de Setembre 84 Bis</v>
          </cell>
          <cell r="G357" t="str">
            <v>44999041R</v>
          </cell>
          <cell r="H357" t="str">
            <v>4</v>
          </cell>
          <cell r="I357" t="str">
            <v>Particular</v>
          </cell>
          <cell r="J357" t="str">
            <v>Sol·licitud d'accés a informació a AHS:</v>
          </cell>
          <cell r="K357" t="str">
            <v xml:space="preserve"> AHS:</v>
          </cell>
          <cell r="L357" t="str">
            <v>Arxiu Històric de Sabadell</v>
          </cell>
        </row>
        <row r="358">
          <cell r="A358" t="str">
            <v>TBG/2026/286</v>
          </cell>
          <cell r="B358" t="str">
            <v>ASSOCIACIÓ SOCIEDAT CORAL RECREATIVA EL CIERVO   G58532748</v>
          </cell>
          <cell r="D358" t="str">
            <v>Sol·licitud d&amp;#39;accés a informació a AHS:  llicències d'activitat antigues de la S.C.R. El Ciervo.</v>
          </cell>
          <cell r="E358">
            <v>46087</v>
          </cell>
          <cell r="F358" t="str">
            <v>Sol·licitud d'accés a informació a AHS:  llicències d'activitat antigues de la S.C.R. El Ciervo.</v>
          </cell>
          <cell r="G358" t="str">
            <v>G58532748</v>
          </cell>
          <cell r="H358" t="str">
            <v>G</v>
          </cell>
          <cell r="I358" t="str">
            <v>Empresa</v>
          </cell>
          <cell r="J358" t="str">
            <v>Sol·licitud d'accés a informació a AHS:</v>
          </cell>
          <cell r="K358" t="str">
            <v xml:space="preserve"> AHS:</v>
          </cell>
          <cell r="L358" t="str">
            <v>Arxiu Històric de Sabadell</v>
          </cell>
        </row>
        <row r="359">
          <cell r="A359" t="str">
            <v>TBG/2026/285</v>
          </cell>
          <cell r="B359" t="str">
            <v>GANDOY  BUENDIA, FRANCESC XAVIER 44981325H</v>
          </cell>
          <cell r="C359" t="str">
            <v>c. Can Gener, Nº16 CP 08202 - SABADELL - BARCELONA</v>
          </cell>
          <cell r="D359" t="str">
            <v>Sol·licitud s&amp;#39;accés a  informacióa LLU: c. de  Can Gener 16 del P.I.Can Rqueta</v>
          </cell>
          <cell r="E359">
            <v>46087</v>
          </cell>
          <cell r="F359" t="str">
            <v>Sol·licitud d'accés a  informacióa LLU: c. de  Can Gener 16 del P.I.Can Rqueta</v>
          </cell>
          <cell r="G359" t="str">
            <v>44981325H</v>
          </cell>
          <cell r="H359" t="str">
            <v>4</v>
          </cell>
          <cell r="I359" t="str">
            <v>Particular</v>
          </cell>
          <cell r="J359" t="str">
            <v>Sol·licitud d'accés a  informacióa LLU:</v>
          </cell>
          <cell r="K359" t="str">
            <v xml:space="preserve"> LLU:</v>
          </cell>
          <cell r="L359" t="str">
            <v>Llicències Urbanístiques</v>
          </cell>
        </row>
        <row r="360">
          <cell r="A360" t="str">
            <v>TBG/2026/284</v>
          </cell>
          <cell r="B360" t="str">
            <v>ASENSI  CAMPOY, FRANCESC 43569127C</v>
          </cell>
          <cell r="C360" t="str">
            <v>c., Nº106 CP 08030 - BARCELONA</v>
          </cell>
          <cell r="D360" t="str">
            <v>Sol·licitud  d&amp;#39;accés a informació a LLACT:  consultar els expedients d'activitats de la llar d'infants Sol Solet del carrer Sant Honorat 37</v>
          </cell>
          <cell r="E360">
            <v>46087</v>
          </cell>
          <cell r="F360" t="str">
            <v>Sol·licitud d'accés a informació a LLACT:  consultar els expedients d'activitats de la llar d'infants Sol Solet del carrer Sant Honorat 37</v>
          </cell>
          <cell r="G360" t="str">
            <v>43569127C</v>
          </cell>
          <cell r="H360" t="str">
            <v>4</v>
          </cell>
          <cell r="I360" t="str">
            <v>Particular</v>
          </cell>
          <cell r="J360" t="str">
            <v>Sol·licitud d'accés a informació a LLAC</v>
          </cell>
          <cell r="K360" t="str">
            <v xml:space="preserve"> LLAC</v>
          </cell>
          <cell r="L360" t="str">
            <v>Llicències d'Activitats</v>
          </cell>
        </row>
        <row r="361">
          <cell r="A361" t="str">
            <v>TBG/2026/283</v>
          </cell>
          <cell r="B361" t="str">
            <v>SECURAMA CONSULTORIA DE SEGURIDAD EN OBRAS SL   B73496200</v>
          </cell>
          <cell r="C361" t="str">
            <v>ps. Alfonso XIII, Nº29, 3r CP 30203 - CARTAGENA - MURCIA</v>
          </cell>
          <cell r="D361" t="str">
            <v>Sol·licitud d&amp;#39;accés a informació a LLU/LLACT: c. Garcilaso 170</v>
          </cell>
          <cell r="E361">
            <v>46087</v>
          </cell>
          <cell r="F361" t="str">
            <v>Sol·licitud d'accés a informació a LLU/LLACT: c. Garcilaso 170</v>
          </cell>
          <cell r="G361" t="str">
            <v>B73496200</v>
          </cell>
          <cell r="H361" t="str">
            <v>B</v>
          </cell>
          <cell r="I361" t="str">
            <v>Empresa</v>
          </cell>
          <cell r="J361" t="str">
            <v>Sol·licitud d'accés a informació a LLU/</v>
          </cell>
          <cell r="K361" t="str">
            <v xml:space="preserve"> LLU/</v>
          </cell>
          <cell r="L361" t="str">
            <v>Llicències Urbanístiques</v>
          </cell>
        </row>
        <row r="362">
          <cell r="A362" t="str">
            <v>TBG/2026/390</v>
          </cell>
          <cell r="B362" t="str">
            <v>PEÑALVER  PEDREÑO, CARMEN 34737561V</v>
          </cell>
          <cell r="C362" t="str">
            <v>c. Sant Llorenç, Nº23, 1r 01 CP 08202 - SABADELL - BARCELONA</v>
          </cell>
          <cell r="D362" t="str">
            <v>Sol·licitud d&amp;#39;accés a  informació a RRHH:l model d'examen  convocatòria COPIEC10325 vinculada al lloc de informador - tramitador</v>
          </cell>
          <cell r="E362">
            <v>46107</v>
          </cell>
          <cell r="F362" t="str">
            <v>Sol·licitud d'accés a  informació a RRHH:l model d'examen  convocatòria COPIEC10325 vinculada al lloc de informador - tramitador</v>
          </cell>
          <cell r="G362" t="str">
            <v>34737561V</v>
          </cell>
          <cell r="H362" t="str">
            <v>3</v>
          </cell>
          <cell r="I362" t="str">
            <v>Particular</v>
          </cell>
          <cell r="J362" t="str">
            <v>Sol·licitud d'accés a  informació a RRH</v>
          </cell>
          <cell r="K362" t="str">
            <v>a RRH</v>
          </cell>
          <cell r="L362" t="str">
            <v>Ocupació de la Via Pública</v>
          </cell>
        </row>
        <row r="363">
          <cell r="A363" t="str">
            <v>TBG/2026/389</v>
          </cell>
          <cell r="B363" t="str">
            <v>SORIANO  ESCACENA, ROCIO 47179081D</v>
          </cell>
          <cell r="C363" t="str">
            <v>rda. Europa, Nº 340, Bxs 4a  CP 08206 - SABADELL - BARCELONA</v>
          </cell>
          <cell r="D363" t="str">
            <v>Sol·licitud d&amp;#39;accés a informació a LLU:ronda d'Europa 340</v>
          </cell>
          <cell r="E363">
            <v>46107</v>
          </cell>
          <cell r="F363" t="str">
            <v>Sol·licitud d'accés a informació a LLU:ronda d'Europa 340</v>
          </cell>
          <cell r="G363" t="str">
            <v>47179081D</v>
          </cell>
          <cell r="H363" t="str">
            <v>4</v>
          </cell>
          <cell r="I363" t="str">
            <v>Particular</v>
          </cell>
          <cell r="J363" t="str">
            <v>Sol·licitud d'accés a informació a LLU:</v>
          </cell>
          <cell r="K363" t="str">
            <v xml:space="preserve"> LLU:</v>
          </cell>
          <cell r="L363" t="str">
            <v>Llicències Urbanístiques</v>
          </cell>
        </row>
        <row r="364">
          <cell r="A364" t="str">
            <v>TBG/2026/388</v>
          </cell>
          <cell r="B364" t="str">
            <v>OLIETE BARGUES, XAVIER 38117455S</v>
          </cell>
          <cell r="C364" t="str">
            <v>c. Joan Blanqués, Nº47, 0, CP 08012 - BARCELONA</v>
          </cell>
          <cell r="D364" t="str">
            <v>Sol·licitud d&amp;#39;accés a informació a LLU: c. Urgell 65</v>
          </cell>
          <cell r="E364">
            <v>46107</v>
          </cell>
          <cell r="F364" t="str">
            <v>Sol·licitud d'accés a informació a LLU: c. Urgell 65</v>
          </cell>
          <cell r="G364" t="str">
            <v>38117455S</v>
          </cell>
          <cell r="H364" t="str">
            <v>3</v>
          </cell>
          <cell r="I364" t="str">
            <v>Particular</v>
          </cell>
          <cell r="J364" t="str">
            <v>Sol·licitud d'accés a informació a LLU:</v>
          </cell>
          <cell r="K364" t="str">
            <v xml:space="preserve"> LLU:</v>
          </cell>
          <cell r="L364" t="str">
            <v>Llicències Urbanístiques</v>
          </cell>
        </row>
        <row r="365">
          <cell r="A365" t="str">
            <v>TBG/2026/387</v>
          </cell>
          <cell r="B365" t="str">
            <v>SOTO  MOLINO, ANTONIO 39003420C</v>
          </cell>
          <cell r="C365" t="str">
            <v>c. Puig Major, Nº 62, 2n 3a  CP 08207 - SABADELL - BARCELONA</v>
          </cell>
          <cell r="D365" t="str">
            <v>Sol·licitud d&amp;#39;accés a informació a LLU: c. del Puig Major, 62 Bxs. 2a. exp.  LLU/2022/4977</v>
          </cell>
          <cell r="E365">
            <v>46107</v>
          </cell>
          <cell r="F365" t="str">
            <v>Sol·licitud d'accés a informació a LLU: c. del Puig Major, 62 Bxs. 2a. exp.  LLU/2022/4977</v>
          </cell>
          <cell r="G365" t="str">
            <v>39003420C</v>
          </cell>
          <cell r="H365" t="str">
            <v>3</v>
          </cell>
          <cell r="I365" t="str">
            <v>Particular</v>
          </cell>
          <cell r="J365" t="str">
            <v>Sol·licitud d'accés a informació a LLU:</v>
          </cell>
          <cell r="K365" t="str">
            <v xml:space="preserve"> LLU:</v>
          </cell>
          <cell r="L365" t="str">
            <v>Llicències Urbanístiques</v>
          </cell>
        </row>
        <row r="366">
          <cell r="A366" t="str">
            <v>TBG/2026/386</v>
          </cell>
          <cell r="B366" t="str">
            <v>JIMENEZ  CORUJO, SILVIA 53338219T</v>
          </cell>
          <cell r="C366" t="str">
            <v>c. Josep Comas, Nº 27 CP 08204 - SABADELL - BARCELONA</v>
          </cell>
          <cell r="D366" t="str">
            <v>Sol·licitud d&amp;#39;accés a informació a AHS: c. Josep Comas 27</v>
          </cell>
          <cell r="E366">
            <v>46106</v>
          </cell>
          <cell r="F366" t="str">
            <v>Sol·licitud d'accés a informació a AHS: c. Josep Comas 27</v>
          </cell>
          <cell r="G366" t="str">
            <v>53338219T</v>
          </cell>
          <cell r="H366" t="str">
            <v>5</v>
          </cell>
          <cell r="I366" t="str">
            <v>Particular</v>
          </cell>
          <cell r="J366" t="str">
            <v>Sol·licitud d'accés a informació a AHS:</v>
          </cell>
          <cell r="K366" t="str">
            <v xml:space="preserve"> AHS:</v>
          </cell>
          <cell r="L366" t="str">
            <v>Arxiu Històric de Sabadell</v>
          </cell>
        </row>
        <row r="367">
          <cell r="A367" t="str">
            <v>TBG/2026/385</v>
          </cell>
          <cell r="B367" t="str">
            <v>LARA  RODRIGUEZ, ALBA 47169359Q</v>
          </cell>
          <cell r="C367" t="str">
            <v>c. Buxeda, Nº 20, Bxs 8a  CP 08203 - SABADELL - BARCELONA</v>
          </cell>
          <cell r="D367" t="str">
            <v>Sol·licitud d&amp;#39;accés a informació a LLU: c. Buxeda 20-34</v>
          </cell>
          <cell r="E367">
            <v>46106</v>
          </cell>
          <cell r="F367" t="str">
            <v>Sol·licitud d'accés a informació a LLU: c. Buxeda 20-34</v>
          </cell>
          <cell r="G367" t="str">
            <v>47169359Q</v>
          </cell>
          <cell r="H367" t="str">
            <v>4</v>
          </cell>
          <cell r="I367" t="str">
            <v>Particular</v>
          </cell>
          <cell r="J367" t="str">
            <v>Sol·licitud d'accés a informació a LLU:</v>
          </cell>
          <cell r="K367" t="str">
            <v xml:space="preserve"> LLU:</v>
          </cell>
          <cell r="L367" t="str">
            <v>Llicències Urbanístiques</v>
          </cell>
        </row>
        <row r="368">
          <cell r="A368" t="str">
            <v>TBG/2026/384</v>
          </cell>
          <cell r="B368" t="str">
            <v>SOLER  CLARENA, ISIDRE 39016946E</v>
          </cell>
          <cell r="C368" t="str">
            <v>pl. Joan Morral, Nº 1, 4t 1a  CP 08205 - SABADELL - BARCELONA</v>
          </cell>
          <cell r="D368" t="str">
            <v>Sol·licitud d&amp;#39;accés a informació a URBANISME: vista de l';expedient del projecte de reparcel·lació de la PA-67 del Moló del Galí</v>
          </cell>
          <cell r="E368">
            <v>46106</v>
          </cell>
          <cell r="F368" t="str">
            <v>Sol·licitud d'accés a informació a URBANISME: vista de l';expedient del projecte de reparcel·lació de la PA-67 del Moló del Galí</v>
          </cell>
          <cell r="G368" t="str">
            <v>39016946E</v>
          </cell>
          <cell r="H368" t="str">
            <v>3</v>
          </cell>
          <cell r="I368" t="str">
            <v>Particular</v>
          </cell>
          <cell r="J368" t="str">
            <v>Sol·licitud d'accés a informació a URBA</v>
          </cell>
          <cell r="K368" t="str">
            <v xml:space="preserve"> URBA</v>
          </cell>
          <cell r="L368" t="str">
            <v>Ocupació de la Via Pública</v>
          </cell>
        </row>
        <row r="369">
          <cell r="A369" t="str">
            <v>TBG/2026/383</v>
          </cell>
          <cell r="B369" t="str">
            <v>SOLER  CLARENA, ISIDRE 39016946E</v>
          </cell>
          <cell r="C369" t="str">
            <v>pl. Joan Morral, Nº 1, 4t 1a  CP 08205 - SABADELL - BARCELONA</v>
          </cell>
          <cell r="D369" t="str">
            <v>Sol·licitud d&amp;#39;accés a informació a LLU: consultat exp. disciplina urbanística LLU/2021/2214 relatiu al nucli de barraquisme de la finca RIu RIpoll 361.</v>
          </cell>
          <cell r="E369">
            <v>46106</v>
          </cell>
          <cell r="F369" t="str">
            <v>Sol·licitud d'accés a informació a LLU: consultat exp. disciplina urbanística LLU/2021/2214 relatiu al nucli de barraquisme de la finca RIu RIpoll 361.</v>
          </cell>
          <cell r="G369" t="str">
            <v>39016946E</v>
          </cell>
          <cell r="H369" t="str">
            <v>3</v>
          </cell>
          <cell r="I369" t="str">
            <v>Particular</v>
          </cell>
          <cell r="J369" t="str">
            <v>Sol·licitud d'accés a informació a LLU:</v>
          </cell>
          <cell r="K369" t="str">
            <v xml:space="preserve"> LLU:</v>
          </cell>
          <cell r="L369" t="str">
            <v>Llicències Urbanístiques</v>
          </cell>
        </row>
        <row r="370">
          <cell r="A370" t="str">
            <v>TBG/2026/382</v>
          </cell>
          <cell r="B370" t="str">
            <v>BLANES  FONTAN, GEMMA 34751014S</v>
          </cell>
          <cell r="C370" t="str">
            <v>pl. Josep Barangé Bachs, Nº12, 01 CP 08402 - GRANOLLERS - BARCELONA</v>
          </cell>
          <cell r="D370" t="str">
            <v>Sol·licitud d&amp;#39;accés a informació a AHS: c. Tetuan 8 al 12 i parcel.lari Llonch Moreno dels 70)</v>
          </cell>
          <cell r="E370">
            <v>46106</v>
          </cell>
          <cell r="F370" t="str">
            <v>Sol·licitud d'accés a informació a AHS: c. Tetuan 8 al 12 i parcel.lari Llonch Moreno dels 70)</v>
          </cell>
          <cell r="G370" t="str">
            <v>34751014S</v>
          </cell>
          <cell r="H370" t="str">
            <v>3</v>
          </cell>
          <cell r="I370" t="str">
            <v>Particular</v>
          </cell>
          <cell r="J370" t="str">
            <v>Sol·licitud d'accés a informació a AHS:</v>
          </cell>
          <cell r="K370" t="str">
            <v xml:space="preserve"> AHS:</v>
          </cell>
          <cell r="L370" t="str">
            <v>Arxiu Històric de Sabadell</v>
          </cell>
        </row>
        <row r="371">
          <cell r="A371" t="str">
            <v>TBG/2026/381</v>
          </cell>
          <cell r="B371" t="str">
            <v>FAURA  CERRATO, GEMMA 44984824K</v>
          </cell>
          <cell r="C371" t="str">
            <v>pl. Joan Fuster, Nº 3, 2n 4a  CP 08202 - SABADELL - BARCELONA</v>
          </cell>
          <cell r="D371" t="str">
            <v>Sol·licitud d&amp;#39;accés a informació a RRHH: convocatòria ECOC11722 C1 Agent Tributari d'estabilització.</v>
          </cell>
          <cell r="E371">
            <v>46105</v>
          </cell>
          <cell r="F371" t="str">
            <v>Sol·licitud d'accés a informació a RRHH: convocatòria ECOC11722 C1 Agent Tributari d'estabilització.</v>
          </cell>
          <cell r="G371" t="str">
            <v>44984824K</v>
          </cell>
          <cell r="H371" t="str">
            <v>4</v>
          </cell>
          <cell r="I371" t="str">
            <v>Particular</v>
          </cell>
          <cell r="J371" t="str">
            <v>Sol·licitud d'accés a informació a RRHH</v>
          </cell>
          <cell r="K371" t="str">
            <v xml:space="preserve"> RRHH</v>
          </cell>
          <cell r="L371" t="str">
            <v>Recursos Humans</v>
          </cell>
        </row>
        <row r="372">
          <cell r="A372" t="str">
            <v>TBG/2026/379</v>
          </cell>
          <cell r="B372" t="str">
            <v>SOLER  CLARENA, ISIDRE 39016946E</v>
          </cell>
          <cell r="C372" t="str">
            <v>pl. Joan Morral, Nº 1, 4t 1a  CP 08205 - SABADELL - BARCELONA</v>
          </cell>
          <cell r="D372" t="str">
            <v>Sol·licitud d&amp;#39;accés a informació a OTU:  vista  de l'expedient OTU/2025/188 Estudi de Viabilitat de l'aparcament de la pça Dr. Robert/Passeig de la Plaça Major</v>
          </cell>
          <cell r="E372">
            <v>46104</v>
          </cell>
          <cell r="F372" t="str">
            <v>Sol·licitud d'accés a informació a OTU:  vista  de l'expedient OTU/2025/188 Estudi de Viabilitat de l'aparcament de la pça Dr. Robert/Passeig de la Plaça Major</v>
          </cell>
          <cell r="G372" t="str">
            <v>39016946E</v>
          </cell>
          <cell r="H372" t="str">
            <v>3</v>
          </cell>
          <cell r="I372" t="str">
            <v>Particular</v>
          </cell>
          <cell r="J372" t="str">
            <v>Sol·licitud d'accés a informació a OTU:</v>
          </cell>
          <cell r="K372" t="str">
            <v xml:space="preserve"> OTU:</v>
          </cell>
          <cell r="L372" t="str">
            <v>Llicències Urbanístiques</v>
          </cell>
        </row>
        <row r="373">
          <cell r="A373" t="str">
            <v>TBG/2026/378</v>
          </cell>
          <cell r="B373" t="str">
            <v>FREIXAS  CORONAS, EDUARD 33899219W</v>
          </cell>
          <cell r="C373" t="str">
            <v>c. Rector Centena, Nº9 CP 08208 - SABADELL - BARCELONA</v>
          </cell>
          <cell r="D373" t="str">
            <v>Sol·licitud d&amp;#39;accés a informació a AHS/LLU: c. Centena 4 (any 1991),  c. Major  82  ( any 2009)  i plaça  de les Dones del Tèxtil, 30-32  ( any 1984)</v>
          </cell>
          <cell r="E373">
            <v>46104</v>
          </cell>
          <cell r="F373" t="str">
            <v>Sol·licitud d'accés a informació a AHS/LLU: c. Centena 4 (any 1991),  c. Major  82  ( any 2009)  i plaça  de les Dones del Tèxtil, 30-32  ( any 1984)</v>
          </cell>
          <cell r="G373" t="str">
            <v>33899219W</v>
          </cell>
          <cell r="H373" t="str">
            <v>3</v>
          </cell>
          <cell r="I373" t="str">
            <v>Particular</v>
          </cell>
          <cell r="J373" t="str">
            <v>Sol·licitud d'accés a informació a AHS/</v>
          </cell>
          <cell r="K373" t="str">
            <v xml:space="preserve"> AHS/</v>
          </cell>
          <cell r="L373" t="str">
            <v>Arxiu Històric de Sabadell</v>
          </cell>
        </row>
        <row r="374">
          <cell r="A374" t="str">
            <v>TBG/2026/377</v>
          </cell>
          <cell r="B374" t="str">
            <v>SOLER  CLARENA, ISIDRE 39016946E</v>
          </cell>
          <cell r="C374" t="str">
            <v>pl. Joan Morral, Nº 1, 4t 1a  CP 08205 - SABADELL - BARCELONA</v>
          </cell>
          <cell r="D374" t="str">
            <v>Sol·licitud d&amp;#39;accés a informació a LLU: exp. de les obres de conservació de la xemeneia de la fàbrica TIMSA , c.  del riu RIpoll 28</v>
          </cell>
          <cell r="E374">
            <v>46104</v>
          </cell>
          <cell r="F374" t="str">
            <v>Sol·licitud d'accés a informació a LLU: exp. de les obres de conservació de la xemeneia de la fàbrica TIMSA , c.  del riu RIpoll 28</v>
          </cell>
          <cell r="G374" t="str">
            <v>39016946E</v>
          </cell>
          <cell r="H374" t="str">
            <v>3</v>
          </cell>
          <cell r="I374" t="str">
            <v>Particular</v>
          </cell>
          <cell r="J374" t="str">
            <v>Sol·licitud d'accés a informació a LLU:</v>
          </cell>
          <cell r="K374" t="str">
            <v xml:space="preserve"> LLU:</v>
          </cell>
          <cell r="L374" t="str">
            <v>Llicències Urbanístiques</v>
          </cell>
        </row>
        <row r="375">
          <cell r="A375" t="str">
            <v>TBG/2026/376</v>
          </cell>
          <cell r="B375" t="str">
            <v>LOPEZ  FERNANDEZ, JULIA 76541699E</v>
          </cell>
          <cell r="C375" t="str">
            <v>c. Mare de les Aigües, Nº 21, 3r 1a  CP 08206 - SABADELL - BARCELONA</v>
          </cell>
          <cell r="D375" t="str">
            <v>Sol·licitud d&amp;#39;accés a informació a AHS:  c. Mare de les Aigües, 21</v>
          </cell>
          <cell r="E375">
            <v>46104</v>
          </cell>
          <cell r="F375" t="str">
            <v>Sol·licitud d'accés a informació a AHS:  c. Mare de les Aigües, 21</v>
          </cell>
          <cell r="G375" t="str">
            <v>76541699E</v>
          </cell>
          <cell r="H375" t="str">
            <v>7</v>
          </cell>
          <cell r="I375" t="str">
            <v>Particular</v>
          </cell>
          <cell r="J375" t="str">
            <v>Sol·licitud d'accés a informació a AHS:</v>
          </cell>
          <cell r="K375" t="str">
            <v xml:space="preserve"> AHS:</v>
          </cell>
          <cell r="L375" t="str">
            <v>Arxiu Històric de Sabadell</v>
          </cell>
        </row>
        <row r="376">
          <cell r="A376" t="str">
            <v>TBG/2026/375</v>
          </cell>
          <cell r="B376" t="str">
            <v>PEÑALVER  PEDREÑO, CARMEN 34737561V</v>
          </cell>
          <cell r="C376" t="str">
            <v>c. Sant Llorenç, Nº23, 1r 01 CP 08202 - SABADELL - BARCELONA</v>
          </cell>
          <cell r="D376" t="str">
            <v>Sol·licitud d&amp;#39;accés a informació a RRHH:examen del concurs oposició de promoció interna de la convocatòria COPIEC10225 vinculada al lloc de treball d&amp;#39;agent tributari.</v>
          </cell>
          <cell r="E376">
            <v>46104</v>
          </cell>
          <cell r="F376" t="str">
            <v>Sol·licitud d'accés a informació a RRHH:examen del concurs oposició de promoció interna de la convocatòria COPIEC10225 vinculada al lloc de treball d&amp;#39;agent tributari.</v>
          </cell>
          <cell r="G376" t="str">
            <v>34737561V</v>
          </cell>
          <cell r="H376" t="str">
            <v>3</v>
          </cell>
          <cell r="I376" t="str">
            <v>Particular</v>
          </cell>
          <cell r="J376" t="str">
            <v>Sol·licitud d'accés a informació a RRHH</v>
          </cell>
          <cell r="K376" t="str">
            <v xml:space="preserve"> RRHH</v>
          </cell>
          <cell r="L376" t="str">
            <v>Recursos Humans</v>
          </cell>
        </row>
        <row r="377">
          <cell r="A377" t="str">
            <v>TBG/2026/374</v>
          </cell>
          <cell r="B377" t="str">
            <v>SAINZ  AREJULA, M LIRIO 37776838M</v>
          </cell>
          <cell r="C377" t="str">
            <v>c. Josep Maria Quadrado, Nº 1, 1r CP 08203 - SABADELL - BARCELONA</v>
          </cell>
          <cell r="D377" t="str">
            <v>Sol·licitud d&amp;#39;accés a informació a AHS: c. Josep Maria Quadrado, 1</v>
          </cell>
          <cell r="E377">
            <v>46104</v>
          </cell>
          <cell r="F377" t="str">
            <v>Sol·licitud d'accés a informació a AHS: c. Josep Maria Quadrado, 1</v>
          </cell>
          <cell r="G377" t="str">
            <v>37776838M</v>
          </cell>
          <cell r="H377" t="str">
            <v>3</v>
          </cell>
          <cell r="I377" t="str">
            <v>Particular</v>
          </cell>
          <cell r="J377" t="str">
            <v>Sol·licitud d'accés a informació a AHS:</v>
          </cell>
          <cell r="K377" t="str">
            <v xml:space="preserve"> AHS:</v>
          </cell>
          <cell r="L377" t="str">
            <v>Arxiu Històric de Sabadell</v>
          </cell>
        </row>
        <row r="378">
          <cell r="A378" t="str">
            <v>TBG/2026/373</v>
          </cell>
          <cell r="B378" t="str">
            <v>BALLESTER  PICANYOL, ESTEVE 39032946Z</v>
          </cell>
          <cell r="C378" t="str">
            <v>c. Cellers, Nº 184, Bxs CP 08205 - SABADELL - BARCELONA</v>
          </cell>
          <cell r="D378" t="str">
            <v>Sol·licitud d&amp;#39;accés a informació a LLU:  Rambla d' Ibèria, c. Pau Claris i c.Qintana (obra: BonPreu-Esclat).</v>
          </cell>
          <cell r="E378">
            <v>46104</v>
          </cell>
          <cell r="F378" t="str">
            <v>Sol·licitud d'accés a informació a LLU:  Rambla d' Ibèria, c. Pau Claris i c.Qintana (obra: BonPreu-Esclat).</v>
          </cell>
          <cell r="G378" t="str">
            <v>39032946Z</v>
          </cell>
          <cell r="H378" t="str">
            <v>3</v>
          </cell>
          <cell r="I378" t="str">
            <v>Particular</v>
          </cell>
          <cell r="J378" t="str">
            <v>Sol·licitud d'accés a informació a LLU:</v>
          </cell>
          <cell r="K378" t="str">
            <v xml:space="preserve"> LLU:</v>
          </cell>
          <cell r="L378" t="str">
            <v>Llicències Urbanístiques</v>
          </cell>
        </row>
        <row r="379">
          <cell r="A379" t="str">
            <v>TBG/2026/372</v>
          </cell>
          <cell r="B379" t="str">
            <v>PERICH  VIDAL, LOURDES 77300751M</v>
          </cell>
          <cell r="C379" t="str">
            <v>c. Irlanda, Nº36, - CP 08211 - CASTELLAR DEL VALLÈS - BARCELONA</v>
          </cell>
          <cell r="D379" t="str">
            <v>Sol·licitud d&amp;#39;accés a informació a LLU: : c. Sallarès i Marra 12</v>
          </cell>
          <cell r="E379">
            <v>46104</v>
          </cell>
          <cell r="F379" t="str">
            <v>Sol·licitud d'accés a informació a LLU: : c. Sallarès i Marra 12</v>
          </cell>
          <cell r="G379" t="str">
            <v>77300751M</v>
          </cell>
          <cell r="H379" t="str">
            <v>7</v>
          </cell>
          <cell r="I379" t="str">
            <v>Particular</v>
          </cell>
          <cell r="J379" t="str">
            <v>Sol·licitud d'accés a informació a LLU:</v>
          </cell>
          <cell r="K379" t="str">
            <v xml:space="preserve"> LLU:</v>
          </cell>
          <cell r="L379" t="str">
            <v>Llicències Urbanístiques</v>
          </cell>
        </row>
        <row r="380">
          <cell r="A380" t="str">
            <v>TBG/2026/371</v>
          </cell>
          <cell r="B380" t="str">
            <v>OUBASSLAM  MOUHOU, JAMAL 10242083E</v>
          </cell>
          <cell r="C380" t="str">
            <v>C. SAGUNT, Nº 44, BXS CP 08208 - SABADELL - BARCELONA</v>
          </cell>
          <cell r="D380" t="str">
            <v>Sol·licitud d&amp;#39;accés a informació al PADRÓ :  expedients de tots els tràmits relacionats  RC 5423706-0007 del c. d'Archidona, 28 P03 1a.</v>
          </cell>
          <cell r="E380">
            <v>46104</v>
          </cell>
          <cell r="F380" t="str">
            <v>Sol·licitud d'accés a informació al PADRÓ :  expedients de tots els tràmits relacionats  RC 5423706-0007 del c. d'Archidona, 28 P03 1a.</v>
          </cell>
          <cell r="G380" t="str">
            <v>10242083E</v>
          </cell>
          <cell r="H380" t="str">
            <v>1</v>
          </cell>
          <cell r="I380" t="str">
            <v>Particular</v>
          </cell>
          <cell r="J380" t="str">
            <v>Sol·licitud d'accés a informació al PAD</v>
          </cell>
          <cell r="K380" t="str">
            <v>l PAD</v>
          </cell>
          <cell r="L380" t="str">
            <v>Espai Urbà</v>
          </cell>
        </row>
        <row r="381">
          <cell r="A381" t="str">
            <v>TBG/2026/370</v>
          </cell>
          <cell r="B381" t="str">
            <v>GOMEZ  LUQUE, FRANCISCO 25292996B</v>
          </cell>
          <cell r="C381" t="str">
            <v>c. Miquel Servet, Nº 48, 2n 1a  CP 08203 - SABADELL - BARCELONA</v>
          </cell>
          <cell r="D381" t="str">
            <v>Sol·licitud d&amp;#39;accés a informació a LLU:  c.Miquel Servet nº 48, bx 1</v>
          </cell>
          <cell r="E381">
            <v>46101</v>
          </cell>
          <cell r="F381" t="str">
            <v>Sol·licitud d'accés a informació a LLU:  c.Miquel Servet nº 48, bx 1</v>
          </cell>
          <cell r="G381" t="str">
            <v>25292996B</v>
          </cell>
          <cell r="H381" t="str">
            <v>2</v>
          </cell>
          <cell r="I381" t="str">
            <v>Particular</v>
          </cell>
          <cell r="J381" t="str">
            <v>Sol·licitud d'accés a informació a LLU:</v>
          </cell>
          <cell r="K381" t="str">
            <v xml:space="preserve"> LLU:</v>
          </cell>
          <cell r="L381" t="str">
            <v>Llicències Urbanístiques</v>
          </cell>
        </row>
        <row r="382">
          <cell r="A382" t="str">
            <v>TBG/2026/369</v>
          </cell>
          <cell r="B382" t="str">
            <v>GARCIA  CARDENETE, MARC 47184524R</v>
          </cell>
          <cell r="C382" t="str">
            <v>c. Lusitània, Nº13, 1r 4 CP 08206 - SABADELL - BARCELONA</v>
          </cell>
          <cell r="D382" t="str">
            <v>Sol·licitud d&amp;#39;accés a  informació a RRHH: Exàmens de policia municipal : OPC102232425 i OPC10323 Per administratiu: ECOC11622 i ECOC12322</v>
          </cell>
          <cell r="E382">
            <v>46101</v>
          </cell>
          <cell r="F382" t="str">
            <v>Sol·licitud d'accés a  informació a RRHH: Exàmens de policia municipal : OPC102232425 i OPC10323 Per administratiu: ECOC11622 i ECOC12322</v>
          </cell>
          <cell r="G382" t="str">
            <v>47184524R</v>
          </cell>
          <cell r="H382" t="str">
            <v>4</v>
          </cell>
          <cell r="I382" t="str">
            <v>Particular</v>
          </cell>
          <cell r="J382" t="str">
            <v>Sol·licitud d'accés a  informació a RRH</v>
          </cell>
          <cell r="K382" t="str">
            <v>a RRH</v>
          </cell>
          <cell r="L382" t="str">
            <v>Ocupació de la Via Pública</v>
          </cell>
        </row>
        <row r="383">
          <cell r="A383" t="str">
            <v>TBG/2026/368</v>
          </cell>
          <cell r="B383" t="str">
            <v>FARRE  IBAÑEZ, MONTSERRAT 45496122Y</v>
          </cell>
          <cell r="C383" t="str">
            <v>c. Francesc Català i Roca, Nº12, 2n 03 CP 08222 - TERRASSA - BARCELONA</v>
          </cell>
          <cell r="D383" t="str">
            <v>Sol·licitud d&amp;#39;accés a informació a RRHH:  exàmens de torn lliure d'auxiliar administratiu C2  de les proves generals, específiques i pràctiques  ECOC22622 -  ECOC22722 C1 - ECOC12322 -  ECOC11622 -  ECOC12022 -  COTLLC13323 -  COTLLC15223</v>
          </cell>
          <cell r="E383">
            <v>46100</v>
          </cell>
          <cell r="F383" t="str">
            <v>Sol·licitud d'accés a informació a RRHH:  exàmens de torn lliure d'auxiliar administratiu C2  de les proves generals, específiques i pràctiques  ECOC22622 -  ECOC22722 C1 - ECOC12322 -  ECOC11622 -  ECOC12022 -  COTLLC13323 -  COTLLC15223</v>
          </cell>
          <cell r="G383" t="str">
            <v>45496122Y</v>
          </cell>
          <cell r="H383" t="str">
            <v>4</v>
          </cell>
          <cell r="I383" t="str">
            <v>Particular</v>
          </cell>
          <cell r="J383" t="str">
            <v>Sol·licitud d'accés a informació a RRHH</v>
          </cell>
          <cell r="K383" t="str">
            <v xml:space="preserve"> RRHH</v>
          </cell>
          <cell r="L383" t="str">
            <v>Recursos Humans</v>
          </cell>
        </row>
        <row r="384">
          <cell r="A384" t="str">
            <v>TBG/2026/367</v>
          </cell>
          <cell r="B384" t="str">
            <v>GM SERVEIS TECNICS 2005 SL   B22581201</v>
          </cell>
          <cell r="C384" t="str">
            <v>c. Forn, Nº3 CP 08205 - SABADELL - BARCELONA</v>
          </cell>
          <cell r="D384" t="str">
            <v>Sol·licitud d&amp;#39;accés a informació a AHS:  c. Palanca 7, cantonada c.  Marià Fortuny (antic Figuerola)</v>
          </cell>
          <cell r="E384">
            <v>46100</v>
          </cell>
          <cell r="F384" t="str">
            <v>Sol·licitud d'accés a informació a AHS:  c. Palanca 7, cantonada c.  Marià Fortuny (antic Figuerola)</v>
          </cell>
          <cell r="G384" t="str">
            <v>B22581201</v>
          </cell>
          <cell r="H384" t="str">
            <v>B</v>
          </cell>
          <cell r="I384" t="str">
            <v>Empresa</v>
          </cell>
          <cell r="J384" t="str">
            <v>Sol·licitud d'accés a informació a AHS:</v>
          </cell>
          <cell r="K384" t="str">
            <v xml:space="preserve"> AHS:</v>
          </cell>
          <cell r="L384" t="str">
            <v>Arxiu Històric de Sabadell</v>
          </cell>
        </row>
        <row r="385">
          <cell r="A385" t="str">
            <v>TBG/2026/366</v>
          </cell>
          <cell r="B385" t="str">
            <v>MULLERAS  PALAU, AXEL 46942448T</v>
          </cell>
          <cell r="C385" t="str">
            <v>c. Samuntada, Nº 57, 2n 1a  CP 08203 - SABADELL - BARCELONA</v>
          </cell>
          <cell r="D385" t="str">
            <v>Sol·licitud d&amp;#39;accés a informació a AHS: intervencions policials c. Samuntada 57 2n 1ª anys 1989, 1990,1991, 1992</v>
          </cell>
          <cell r="E385">
            <v>46100</v>
          </cell>
          <cell r="F385" t="str">
            <v>Sol·licitud d'accés a informació a AHS: intervencions policials c. Samuntada 57 2n 1ª anys 1989, 1990,1991, 1992</v>
          </cell>
          <cell r="G385" t="str">
            <v>46942448T</v>
          </cell>
          <cell r="H385" t="str">
            <v>4</v>
          </cell>
          <cell r="I385" t="str">
            <v>Particular</v>
          </cell>
          <cell r="J385" t="str">
            <v>Sol·licitud d'accés a informació a AHS:</v>
          </cell>
          <cell r="K385" t="str">
            <v xml:space="preserve"> AHS:</v>
          </cell>
          <cell r="L385" t="str">
            <v>Arxiu Històric de Sabadell</v>
          </cell>
        </row>
        <row r="386">
          <cell r="A386" t="str">
            <v>TBG/2026/365</v>
          </cell>
          <cell r="B386" t="str">
            <v>ROZAS  GARCIA, MARIA ENCARNACION 36974205A</v>
          </cell>
          <cell r="C386" t="str">
            <v>c. Josep Pla, Nº 102, Bxs CP 08207 - SABADELL - BARCELONA</v>
          </cell>
          <cell r="D386" t="str">
            <v>Sol·licitud d&amp;#39;accés a informació a AHS: av. Can Deu 34 , 3er 2ª</v>
          </cell>
          <cell r="E386">
            <v>46100</v>
          </cell>
          <cell r="F386" t="str">
            <v>Sol·licitud d'accés a informació a AHS: av. Can Deu 34 , 3er 2ª</v>
          </cell>
          <cell r="G386" t="str">
            <v>36974205A</v>
          </cell>
          <cell r="H386" t="str">
            <v>3</v>
          </cell>
          <cell r="I386" t="str">
            <v>Particular</v>
          </cell>
          <cell r="J386" t="str">
            <v>Sol·licitud d'accés a informació a AHS:</v>
          </cell>
          <cell r="K386" t="str">
            <v xml:space="preserve"> AHS:</v>
          </cell>
          <cell r="L386" t="str">
            <v>Arxiu Històric de Sabadell</v>
          </cell>
        </row>
        <row r="387">
          <cell r="A387" t="str">
            <v>TBG/2026/364</v>
          </cell>
          <cell r="B387" t="str">
            <v>SANZ  HIGUERO, JENNIFER 44991397Q</v>
          </cell>
          <cell r="C387" t="str">
            <v>c. Cebrià Cabané, Nº 1, 3r 4a  CP 08206 - SABADELL - BARCELONA</v>
          </cell>
          <cell r="D387" t="str">
            <v>Sol·licitud d&amp;#39;accés a informació a RRHH: proves de sargent/a.</v>
          </cell>
          <cell r="E387">
            <v>46100</v>
          </cell>
          <cell r="F387" t="str">
            <v>Sol·licitud d'accés a informació a RRHH: proves de sargent/a.</v>
          </cell>
          <cell r="G387" t="str">
            <v>44991397Q</v>
          </cell>
          <cell r="H387" t="str">
            <v>4</v>
          </cell>
          <cell r="I387" t="str">
            <v>Particular</v>
          </cell>
          <cell r="J387" t="str">
            <v>Sol·licitud d'accés a informació a RRHH</v>
          </cell>
          <cell r="K387" t="str">
            <v xml:space="preserve"> RRHH</v>
          </cell>
          <cell r="L387" t="str">
            <v>Recursos Humans</v>
          </cell>
        </row>
        <row r="388">
          <cell r="A388" t="str">
            <v>TBG/2026/363</v>
          </cell>
          <cell r="B388" t="str">
            <v>BALCELLS  ESPONERA, EDUARD 47909766F</v>
          </cell>
          <cell r="C388" t="str">
            <v>av. Can Picanyol, Nº43, 2n 02 CP 08173 - SANT CUGAT DEL VALLÈS - BARCELONA</v>
          </cell>
          <cell r="D388" t="str">
            <v>Sol·licitud d&amp;#39;accés a informació a LLU:  av. Assemblea de Catalunya 7 local 1</v>
          </cell>
          <cell r="E388">
            <v>46100</v>
          </cell>
          <cell r="F388" t="str">
            <v>Sol·licitud d'accés a informació a LLU:  av. Assemblea de Catalunya 7 local 1</v>
          </cell>
          <cell r="G388" t="str">
            <v>47909766F</v>
          </cell>
          <cell r="H388" t="str">
            <v>4</v>
          </cell>
          <cell r="I388" t="str">
            <v>Particular</v>
          </cell>
          <cell r="J388" t="str">
            <v>Sol·licitud d'accés a informació a LLU:</v>
          </cell>
          <cell r="K388" t="str">
            <v xml:space="preserve"> LLU:</v>
          </cell>
          <cell r="L388" t="str">
            <v>Llicències Urbanístiques</v>
          </cell>
        </row>
        <row r="389">
          <cell r="A389" t="str">
            <v>TBG/2026/362</v>
          </cell>
          <cell r="B389" t="str">
            <v>FONT  GOMEZ, SUSANA 40984923G</v>
          </cell>
          <cell r="C389" t="str">
            <v>c. Brutau, Nº27, L0 1 CP 08203 - SABADELL - BARCELONA</v>
          </cell>
          <cell r="D389" t="str">
            <v>Sol·licitud d&amp;#39;accés a informació a LLU: c. Berguedà 69</v>
          </cell>
          <cell r="E389">
            <v>46100</v>
          </cell>
          <cell r="F389" t="str">
            <v>Sol·licitud d'accés a informació a LLU: c. Berguedà 69</v>
          </cell>
          <cell r="G389" t="str">
            <v>40984923G</v>
          </cell>
          <cell r="H389" t="str">
            <v>4</v>
          </cell>
          <cell r="I389" t="str">
            <v>Particular</v>
          </cell>
          <cell r="J389" t="str">
            <v>Sol·licitud d'accés a informació a LLU:</v>
          </cell>
          <cell r="K389" t="str">
            <v xml:space="preserve"> LLU:</v>
          </cell>
          <cell r="L389" t="str">
            <v>Llicències Urbanístiques</v>
          </cell>
        </row>
        <row r="390">
          <cell r="A390" t="str">
            <v>TBG/2026/361</v>
          </cell>
          <cell r="B390" t="str">
            <v>PORTELLA  LLUCH, ANA MARIA 78074054W</v>
          </cell>
          <cell r="C390" t="str">
            <v>c. Pont, Nº29, 4t 1 CP 25600 - BALAGUER - LLEIDA</v>
          </cell>
          <cell r="D390" t="str">
            <v>Sol·licitud d&amp;#39;accés a  informació a OBRES PUBLIQUES:  dades de l'empresa adjudicatària Sorigué i de la seva asseguradora per a comunicar el sinistre esdevingut el passat 21/02/2026 a la pça del Pi-Pi cantonada c. de Gràcia</v>
          </cell>
          <cell r="E390">
            <v>46100</v>
          </cell>
          <cell r="F390" t="str">
            <v>Sol·licitud d'accés a  informació a OBRES PUBLIQUES:  dades de l'empresa adjudicatària Sorigué i de la seva asseguradora per a comunicar el sinistre esdevingut el passat 21/02/2026 a la pça del Pi-Pi cantonada c. de Gràcia</v>
          </cell>
          <cell r="G390" t="str">
            <v>78074054W</v>
          </cell>
          <cell r="H390" t="str">
            <v>7</v>
          </cell>
          <cell r="I390" t="str">
            <v>Particular</v>
          </cell>
          <cell r="J390" t="str">
            <v>Sol·licitud d'accés a  informació a OBR</v>
          </cell>
          <cell r="K390" t="str">
            <v>a OBR</v>
          </cell>
          <cell r="L390" t="str">
            <v>Ocupació de la Via Pública</v>
          </cell>
        </row>
        <row r="391">
          <cell r="A391" t="str">
            <v>TBG/2026/360</v>
          </cell>
          <cell r="B391" t="str">
            <v>RESINO  CANO, CARLOS 33902621T</v>
          </cell>
          <cell r="C391" t="str">
            <v>c. Tres Creus, Nº104, 0,000 4t 2a CP 08202 - SABADELL - BARCELONA</v>
          </cell>
          <cell r="D391" t="str">
            <v>Sol·licitud d&amp;#39;accés a informació a AHS: c. Bonavista 65</v>
          </cell>
          <cell r="E391">
            <v>46100</v>
          </cell>
          <cell r="F391" t="str">
            <v>Sol·licitud d'accés a informació a AHS: c. Bonavista 65</v>
          </cell>
          <cell r="G391" t="str">
            <v>33902621T</v>
          </cell>
          <cell r="H391" t="str">
            <v>3</v>
          </cell>
          <cell r="I391" t="str">
            <v>Particular</v>
          </cell>
          <cell r="J391" t="str">
            <v>Sol·licitud d'accés a informació a AHS:</v>
          </cell>
          <cell r="K391" t="str">
            <v xml:space="preserve"> AHS:</v>
          </cell>
          <cell r="L391" t="str">
            <v>Arxiu Històric de Sabadell</v>
          </cell>
        </row>
        <row r="392">
          <cell r="A392" t="str">
            <v>TBG/2026/359</v>
          </cell>
          <cell r="B392" t="str">
            <v>RESINO  CANO, CARLOS 33902621T</v>
          </cell>
          <cell r="C392" t="str">
            <v>c. Tres Creus, Nº104, 0,000 4t 2a CP 08202 - SABADELL - BARCELONA</v>
          </cell>
          <cell r="D392" t="str">
            <v>Sol·licitud d&amp;#39;accés a informació a AHS: expedient 937/1974  Galeries Gràcia, c. Gràcia 51</v>
          </cell>
          <cell r="E392">
            <v>46100</v>
          </cell>
          <cell r="F392" t="str">
            <v>Sol·licitud d'accés a informació a AHS: expedient 937/1974  Galeries Gràcia, c. Gràcia 51</v>
          </cell>
          <cell r="G392" t="str">
            <v>33902621T</v>
          </cell>
          <cell r="H392" t="str">
            <v>3</v>
          </cell>
          <cell r="I392" t="str">
            <v>Particular</v>
          </cell>
          <cell r="J392" t="str">
            <v>Sol·licitud d'accés a informació a AHS:</v>
          </cell>
          <cell r="K392" t="str">
            <v xml:space="preserve"> AHS:</v>
          </cell>
          <cell r="L392" t="str">
            <v>Arxiu Històric de Sabadell</v>
          </cell>
        </row>
        <row r="393">
          <cell r="A393" t="str">
            <v>TBG/2026/433</v>
          </cell>
          <cell r="B393" t="str">
            <v>ACSI EGARA 2017, S.L.   B66927252</v>
          </cell>
          <cell r="C393" t="str">
            <v>ps. Vapor Gran, Nº29, 0 0 CP 08221 - TERRASSA - BARCELONA</v>
          </cell>
          <cell r="D393" t="str">
            <v>Sol·licitud d&amp;#39;accés a informació a AHS:  c.Sant Baldomer, 78</v>
          </cell>
          <cell r="E393">
            <v>46119</v>
          </cell>
          <cell r="F393" t="str">
            <v>Sol·licitud d'accés a informació a AHS:  c.Sant Baldomer, 78</v>
          </cell>
          <cell r="G393" t="str">
            <v>B66927252</v>
          </cell>
          <cell r="H393" t="str">
            <v>B</v>
          </cell>
          <cell r="I393" t="str">
            <v>Empresa</v>
          </cell>
          <cell r="J393" t="str">
            <v>Sol·licitud d'accés a informació a AHS:</v>
          </cell>
          <cell r="K393" t="str">
            <v xml:space="preserve"> AHS:</v>
          </cell>
          <cell r="L393" t="str">
            <v>Arxiu Històric de Sabadell</v>
          </cell>
        </row>
        <row r="394">
          <cell r="A394" t="str">
            <v>TBG/2026/432</v>
          </cell>
          <cell r="B394" t="str">
            <v>MIMBRERO  GIMENEZ, SONIA 47167636H</v>
          </cell>
          <cell r="C394" t="str">
            <v>c. Santiga, Nº 6, 1r 4a  CP 08203 - SABADELL - BARCELONA</v>
          </cell>
          <cell r="D394" t="str">
            <v>Sol·licitud d&amp;#39;accés a informació a RRHH: exàmens de convocatòries anteriors de C1 i C2 amb preguntes i respostes correctes, en referencia al temari general i l&amp;#39;especific.</v>
          </cell>
          <cell r="E394">
            <v>46119</v>
          </cell>
          <cell r="F394" t="str">
            <v>Sol·licitud d'accés a informació a RRHH: exàmens de convocatòries anteriors de C1 i C2 amb preguntes i respostes correctes, en referencia al temari general i l&amp;#39;especific.</v>
          </cell>
          <cell r="G394" t="str">
            <v>47167636H</v>
          </cell>
          <cell r="H394" t="str">
            <v>4</v>
          </cell>
          <cell r="I394" t="str">
            <v>Particular</v>
          </cell>
          <cell r="J394" t="str">
            <v>Sol·licitud d'accés a informació a RRHH</v>
          </cell>
          <cell r="K394" t="str">
            <v xml:space="preserve"> RRHH</v>
          </cell>
          <cell r="L394" t="str">
            <v>Recursos Humans</v>
          </cell>
        </row>
        <row r="395">
          <cell r="A395" t="str">
            <v>TBG/2026/431</v>
          </cell>
          <cell r="B395" t="str">
            <v>CALVENTUS ALFONSO, LLUÍS 47575027X</v>
          </cell>
          <cell r="C395" t="str">
            <v>c. Girona, Nº2 CP 08213 - POLINYÀ - BARCELONA</v>
          </cell>
          <cell r="D395" t="str">
            <v>Sol·licitud d&amp;#39;accés a informació a RRHH:  proves d'accés al cos de Policia Local</v>
          </cell>
          <cell r="E395">
            <v>46119</v>
          </cell>
          <cell r="F395" t="str">
            <v>Sol·licitud d'accés a informació a RRHH:  proves d'accés al cos de Policia Local</v>
          </cell>
          <cell r="G395" t="str">
            <v>47575027X</v>
          </cell>
          <cell r="H395" t="str">
            <v>4</v>
          </cell>
          <cell r="I395" t="str">
            <v>Particular</v>
          </cell>
          <cell r="J395" t="str">
            <v>Sol·licitud d'accés a informació a RRHH</v>
          </cell>
          <cell r="K395" t="str">
            <v xml:space="preserve"> RRHH</v>
          </cell>
          <cell r="L395" t="str">
            <v>Recursos Humans</v>
          </cell>
        </row>
        <row r="396">
          <cell r="A396" t="str">
            <v>TBG/2026/430</v>
          </cell>
          <cell r="B396" t="str">
            <v>TORRANO  SANCHEZ, JASMINA 47166435J</v>
          </cell>
          <cell r="C396" t="str">
            <v>c. Ibañez Aldecoa, Nº78, - CP 08227 - TERRASSA - BARCELONA</v>
          </cell>
          <cell r="D396" t="str">
            <v>Sol·licitud d&amp;#39;accés a informació a RRHH:  proves grup de classificació C, subgrup C2</v>
          </cell>
          <cell r="E396">
            <v>46119</v>
          </cell>
          <cell r="F396" t="str">
            <v>Sol·licitud d'accés a informació a RRHH:  proves grup de classificació C, subgrup C2</v>
          </cell>
          <cell r="G396" t="str">
            <v>47166435J</v>
          </cell>
          <cell r="H396" t="str">
            <v>4</v>
          </cell>
          <cell r="I396" t="str">
            <v>Particular</v>
          </cell>
          <cell r="J396" t="str">
            <v>Sol·licitud d'accés a informació a RRHH</v>
          </cell>
          <cell r="K396" t="str">
            <v xml:space="preserve"> RRHH</v>
          </cell>
          <cell r="L396" t="str">
            <v>Recursos Humans</v>
          </cell>
        </row>
        <row r="397">
          <cell r="A397" t="str">
            <v>TBG/2026/429</v>
          </cell>
          <cell r="B397" t="str">
            <v>RIBOT  MUMBRU, GERARD 47713559J</v>
          </cell>
          <cell r="C397" t="str">
            <v>c. Sant Llorenç, Nº76, BX CP 08202  - SABADELL - BARCELONA</v>
          </cell>
          <cell r="D397" t="str">
            <v>Sol·licitud d&amp;#39;accés a informació a LLU: passeig Rubió i Ors 1-3</v>
          </cell>
          <cell r="E397">
            <v>46119</v>
          </cell>
          <cell r="F397" t="str">
            <v>Sol·licitud d'accés a informació a LLU: passeig Rubió i Ors 1-3</v>
          </cell>
          <cell r="G397" t="str">
            <v>47713559J</v>
          </cell>
          <cell r="H397" t="str">
            <v>4</v>
          </cell>
          <cell r="I397" t="str">
            <v>Particular</v>
          </cell>
          <cell r="J397" t="str">
            <v>Sol·licitud d'accés a informació a LLU:</v>
          </cell>
          <cell r="K397" t="str">
            <v xml:space="preserve"> LLU:</v>
          </cell>
          <cell r="L397" t="str">
            <v>Llicències Urbanístiques</v>
          </cell>
        </row>
        <row r="398">
          <cell r="A398" t="str">
            <v>TBG/2026/428</v>
          </cell>
          <cell r="B398" t="str">
            <v>ST CONSULTORES INMOBILIARIOS SL   B81512550</v>
          </cell>
          <cell r="C398" t="str">
            <v>c. Príncipe de Vergara, Nº112, 6 Dta CP 28001 - MADRID</v>
          </cell>
          <cell r="D398" t="str">
            <v>Sol·licitud d&amp;#39;accés a informació a LLU: c. Puig i Cadafalch 23</v>
          </cell>
          <cell r="E398">
            <v>46119</v>
          </cell>
          <cell r="F398" t="str">
            <v>Sol·licitud d'accés a informació a LLU: c. Puig i Cadafalch 23</v>
          </cell>
          <cell r="G398" t="str">
            <v>B81512550</v>
          </cell>
          <cell r="H398" t="str">
            <v>B</v>
          </cell>
          <cell r="I398" t="str">
            <v>Empresa</v>
          </cell>
          <cell r="J398" t="str">
            <v>Sol·licitud d'accés a informació a LLU:</v>
          </cell>
          <cell r="K398" t="str">
            <v xml:space="preserve"> LLU:</v>
          </cell>
          <cell r="L398" t="str">
            <v>Llicències Urbanístiques</v>
          </cell>
        </row>
        <row r="399">
          <cell r="A399" t="str">
            <v>TBG/2026/427</v>
          </cell>
          <cell r="B399" t="str">
            <v>LOPEZ  RODRIGUEZ, CESAR 47420889H</v>
          </cell>
          <cell r="C399" t="str">
            <v>ptge. Ferran Llàcer, Nº 28, 5è 2a  CP 08208 - SABADELL - BARCELONA</v>
          </cell>
          <cell r="D399" t="str">
            <v>Sol·licitud d&amp;#39;accés a informació a AHS: c. Josep Renom 42</v>
          </cell>
          <cell r="E399">
            <v>46119</v>
          </cell>
          <cell r="F399" t="str">
            <v>Sol·licitud d'accés a informació a AHS: c. Josep Renom 42</v>
          </cell>
          <cell r="G399" t="str">
            <v>47420889H</v>
          </cell>
          <cell r="H399" t="str">
            <v>4</v>
          </cell>
          <cell r="I399" t="str">
            <v>Particular</v>
          </cell>
          <cell r="J399" t="str">
            <v>Sol·licitud d'accés a informació a AHS:</v>
          </cell>
          <cell r="K399" t="str">
            <v xml:space="preserve"> AHS:</v>
          </cell>
          <cell r="L399" t="str">
            <v>Arxiu Històric de Sabadell</v>
          </cell>
        </row>
        <row r="400">
          <cell r="A400" t="str">
            <v>TBG/2026/426</v>
          </cell>
          <cell r="B400" t="str">
            <v>BESCÓS CUBELLS, JORDI 41016523W</v>
          </cell>
          <cell r="C400" t="str">
            <v>street AMadeu torner, Nº22, 6 01 CP 08902 L&amp;#39;Hospitalet de Llobregat - HOSPITALET DE LLOBREGAT,L&amp;#39; - BARCELONA</v>
          </cell>
          <cell r="D400" t="str">
            <v>Sol·licitud d&amp;#39;accés a informació a Promoció Econòmica: Retribucions alts càrrecs /  Estudis i informes sol·licitats a subjectes externs- Any  2025</v>
          </cell>
          <cell r="E400">
            <v>46119</v>
          </cell>
          <cell r="F400" t="str">
            <v>Sol·licitud d'accés a informació a Promoció Econòmica: Retribucions alts càrrecs /  Estudis i informes sol·licitats a subjectes externs- Any  2025</v>
          </cell>
          <cell r="G400" t="str">
            <v>41016523W</v>
          </cell>
          <cell r="H400" t="str">
            <v>4</v>
          </cell>
          <cell r="I400" t="str">
            <v>Particular</v>
          </cell>
          <cell r="J400" t="str">
            <v>Sol·licitud d'accés a informació a Prom</v>
          </cell>
          <cell r="K400" t="str">
            <v xml:space="preserve"> Prom</v>
          </cell>
          <cell r="L400" t="str">
            <v>Llicències Urbanístiques</v>
          </cell>
        </row>
        <row r="401">
          <cell r="A401" t="str">
            <v>TBG/2026/425</v>
          </cell>
          <cell r="B401" t="str">
            <v>SOLE  CAROL, XAVIER 33877096M</v>
          </cell>
          <cell r="C401" t="str">
            <v>c. Advocat Cirera, Nº25 CP 08203 - SABADELL - BARCELONA</v>
          </cell>
          <cell r="D401" t="str">
            <v>Sol·licitud d&amp;#39;accés a informació a LLACT: av. Estransburg 39 Gelateria Apolonio</v>
          </cell>
          <cell r="E401">
            <v>46119</v>
          </cell>
          <cell r="F401" t="str">
            <v>Sol·licitud d'accés a informació a LLACT: av. Estransburg 39 Gelateria Apolonio</v>
          </cell>
          <cell r="G401" t="str">
            <v>33877096M</v>
          </cell>
          <cell r="H401" t="str">
            <v>3</v>
          </cell>
          <cell r="I401" t="str">
            <v>Particular</v>
          </cell>
          <cell r="J401" t="str">
            <v>Sol·licitud d'accés a informació a LLAC</v>
          </cell>
          <cell r="K401" t="str">
            <v xml:space="preserve"> LLAC</v>
          </cell>
          <cell r="L401" t="str">
            <v>Llicències d'Activitats</v>
          </cell>
        </row>
        <row r="402">
          <cell r="A402" t="str">
            <v>TBG/2026/424</v>
          </cell>
          <cell r="B402" t="str">
            <v>ARMENGOU ZURRIAGA, ANNA 52206308B</v>
          </cell>
          <cell r="C402" t="str">
            <v>c. València, Nº179, 4t 1 CP 08011 - BARCELONA</v>
          </cell>
          <cell r="D402" t="str">
            <v>Sol·licitud d&amp;#39;accés a informació a AHS: c. Creueta 90-92 per poder documentar l'històric de les intervencions al centre Mútua Creueta.</v>
          </cell>
          <cell r="E402">
            <v>46119</v>
          </cell>
          <cell r="F402" t="str">
            <v>Sol·licitud d'accés a informació a AHS: c. Creueta 90-92 per poder documentar l'històric de les intervencions al centre Mútua Creueta.</v>
          </cell>
          <cell r="G402" t="str">
            <v>52206308B</v>
          </cell>
          <cell r="H402" t="str">
            <v>5</v>
          </cell>
          <cell r="I402" t="str">
            <v>Particular</v>
          </cell>
          <cell r="J402" t="str">
            <v>Sol·licitud d'accés a informació a AHS:</v>
          </cell>
          <cell r="K402" t="str">
            <v xml:space="preserve"> AHS:</v>
          </cell>
          <cell r="L402" t="str">
            <v>Arxiu Històric de Sabadell</v>
          </cell>
        </row>
        <row r="403">
          <cell r="A403" t="str">
            <v>TBG/2026/423</v>
          </cell>
          <cell r="B403" t="str">
            <v>GONZALEZ MARTINEZ, IVETTE 41529499D</v>
          </cell>
          <cell r="C403" t="str">
            <v>c. del form, Nº4 CP 17113 - FORALLAC - GIRONA</v>
          </cell>
          <cell r="D403" t="str">
            <v>Sol·licitud d&amp;#39;accés a  informació a RRHH exàmens de les proves selectives corresponents a convocatòries anteriors del  cos de la Policia Municipal</v>
          </cell>
          <cell r="E403">
            <v>46119</v>
          </cell>
          <cell r="F403" t="str">
            <v>Sol·licitud d'accés a  informació a RRHH exàmens de les proves selectives corresponents a convocatòries anteriors del  cos de la Policia Municipal</v>
          </cell>
          <cell r="G403" t="str">
            <v>41529499D</v>
          </cell>
          <cell r="H403" t="str">
            <v>4</v>
          </cell>
          <cell r="I403" t="str">
            <v>Particular</v>
          </cell>
          <cell r="J403" t="str">
            <v>Sol·licitud d'accés a  informació a RRH</v>
          </cell>
          <cell r="K403" t="str">
            <v>a RRH</v>
          </cell>
          <cell r="L403" t="str">
            <v>Ocupació de la Via Pública</v>
          </cell>
        </row>
        <row r="404">
          <cell r="A404" t="str">
            <v>TBG/2026/422</v>
          </cell>
          <cell r="B404" t="str">
            <v>BRAÑAS  OLIVERAS, OSCAR 34764183M</v>
          </cell>
          <cell r="C404" t="str">
            <v>c. Avellaneda, Nº 24, Bxs CP 08201 - SABADELL - BARCELONA</v>
          </cell>
          <cell r="D404" t="str">
            <v>Sol·licitud accés a informació a LLU: c. Avellaneda 22 pis</v>
          </cell>
          <cell r="E404">
            <v>46119</v>
          </cell>
          <cell r="F404" t="str">
            <v/>
          </cell>
          <cell r="G404" t="str">
            <v>34764183M</v>
          </cell>
          <cell r="H404" t="str">
            <v>3</v>
          </cell>
          <cell r="I404" t="str">
            <v>Particular</v>
          </cell>
          <cell r="J404" t="str">
            <v/>
          </cell>
          <cell r="K404" t="str">
            <v/>
          </cell>
          <cell r="L404" t="str">
            <v/>
          </cell>
        </row>
        <row r="405">
          <cell r="A405" t="str">
            <v>TBG/2026/421</v>
          </cell>
          <cell r="B405" t="str">
            <v>RODRIGUEZ  GONZALEZ, CARLES 43446360G</v>
          </cell>
          <cell r="C405" t="str">
            <v>c. fernando pessoa, Nº25, Bxs CP 08030 - BARCELONA</v>
          </cell>
          <cell r="D405" t="str">
            <v>Sol·licitud d&amp;#39;accés a informació a AHS: c. Sant Antoni 22</v>
          </cell>
          <cell r="E405">
            <v>46114</v>
          </cell>
          <cell r="F405" t="str">
            <v>Sol·licitud d'accés a informació a AHS: c. Sant Antoni 22</v>
          </cell>
          <cell r="G405" t="str">
            <v>43446360G</v>
          </cell>
          <cell r="H405" t="str">
            <v>4</v>
          </cell>
          <cell r="I405" t="str">
            <v>Particular</v>
          </cell>
          <cell r="J405" t="str">
            <v>Sol·licitud d'accés a informació a AHS:</v>
          </cell>
          <cell r="K405" t="str">
            <v xml:space="preserve"> AHS:</v>
          </cell>
          <cell r="L405" t="str">
            <v>Arxiu Històric de Sabadell</v>
          </cell>
        </row>
        <row r="406">
          <cell r="A406" t="str">
            <v>TBG/2026/420</v>
          </cell>
          <cell r="B406" t="str">
            <v>CATALÀ MORTES, JOAN  41552436S</v>
          </cell>
          <cell r="C406" t="str">
            <v>c. Joan Reglà, Nº7, 1r 02 CP 17600 - FIGUERES - GIRONA</v>
          </cell>
          <cell r="D406" t="str">
            <v>Sol·licitud d&amp;#39;accés a informació a RRHH: proves convocatòria COTLLA105222324</v>
          </cell>
          <cell r="E406">
            <v>46114</v>
          </cell>
          <cell r="F406" t="str">
            <v>Sol·licitud d'accés a informació a RRHH: proves convocatòria COTLLA105222324</v>
          </cell>
          <cell r="G406" t="str">
            <v>41552436S</v>
          </cell>
          <cell r="H406" t="str">
            <v>4</v>
          </cell>
          <cell r="I406" t="str">
            <v>Particular</v>
          </cell>
          <cell r="J406" t="str">
            <v>Sol·licitud d'accés a informació a RRHH</v>
          </cell>
          <cell r="K406" t="str">
            <v xml:space="preserve"> RRHH</v>
          </cell>
          <cell r="L406" t="str">
            <v>Recursos Humans</v>
          </cell>
        </row>
        <row r="407">
          <cell r="A407" t="str">
            <v>TBG/2026/419</v>
          </cell>
          <cell r="B407" t="str">
            <v>CARRASCO  LORENTE, SILVIA 44995551F</v>
          </cell>
          <cell r="C407" t="str">
            <v>c. Salvany, Nº128 CP 08203 - SABADELL - BARCELONA</v>
          </cell>
          <cell r="D407" t="str">
            <v>Sol·licitud d&amp;#39;accés a informació a LLU:  Ctra. Prats de Lluçanès, 152-154, cantonada C/ Pau Rigalt, 2</v>
          </cell>
          <cell r="E407">
            <v>46114</v>
          </cell>
          <cell r="F407" t="str">
            <v>Sol·licitud d'accés a informació a LLU:  Ctra. Prats de Lluçanès, 152-154, cantonada C/ Pau Rigalt, 2</v>
          </cell>
          <cell r="G407" t="str">
            <v>44995551F</v>
          </cell>
          <cell r="H407" t="str">
            <v>4</v>
          </cell>
          <cell r="I407" t="str">
            <v>Particular</v>
          </cell>
          <cell r="J407" t="str">
            <v>Sol·licitud d'accés a informació a LLU:</v>
          </cell>
          <cell r="K407" t="str">
            <v xml:space="preserve"> LLU:</v>
          </cell>
          <cell r="L407" t="str">
            <v>Llicències Urbanístiques</v>
          </cell>
        </row>
        <row r="408">
          <cell r="A408" t="str">
            <v>TBG/2026/418</v>
          </cell>
          <cell r="B408" t="str">
            <v>GARCIA  CANO, MARIA CARMEN 33900985C</v>
          </cell>
          <cell r="C408" t="str">
            <v>c. Lluís Millet, Nº 15, Bxs CP 08206 - SABADELL - BARCELONA</v>
          </cell>
          <cell r="D408" t="str">
            <v>Sol·licitud d&amp;#39;accés a informació a RRHH: exàmens pràctics de convocatòries C2: ECOC22722, ECOC22622 i C1: ECOC11622, ECOC12322 i ECOC11722</v>
          </cell>
          <cell r="E408">
            <v>46114</v>
          </cell>
          <cell r="F408" t="str">
            <v>Sol·licitud d'accés a informació a RRHH: exàmens pràctics de convocatòries C2: ECOC22722, ECOC22622 i C1: ECOC11622, ECOC12322 i ECOC11722</v>
          </cell>
          <cell r="G408" t="str">
            <v>33900985C</v>
          </cell>
          <cell r="H408" t="str">
            <v>3</v>
          </cell>
          <cell r="I408" t="str">
            <v>Particular</v>
          </cell>
          <cell r="J408" t="str">
            <v>Sol·licitud d'accés a informació a RRHH</v>
          </cell>
          <cell r="K408" t="str">
            <v xml:space="preserve"> RRHH</v>
          </cell>
          <cell r="L408" t="str">
            <v>Recursos Humans</v>
          </cell>
        </row>
        <row r="409">
          <cell r="A409" t="str">
            <v>TBG/2026/417</v>
          </cell>
          <cell r="B409" t="str">
            <v>OSUNA GAVIRA, PEDRO 53327165D</v>
          </cell>
          <cell r="C409" t="str">
            <v>av. Francesc Macià, Nº47, 2n 01 CP 08921 - SANTA COLOMA DE GRAMENET - BARCELONA</v>
          </cell>
          <cell r="D409" t="str">
            <v>Sol·licitud d&amp;#39;accés a informació a RRHH: processos selectius per a les oposicions d'agent de la Policia Municipal</v>
          </cell>
          <cell r="E409">
            <v>46114</v>
          </cell>
          <cell r="F409" t="str">
            <v>Sol·licitud d'accés a informació a RRHH: processos selectius per a les oposicions d'agent de la Policia Municipal</v>
          </cell>
          <cell r="G409" t="str">
            <v>53327165D</v>
          </cell>
          <cell r="H409" t="str">
            <v>5</v>
          </cell>
          <cell r="I409" t="str">
            <v>Particular</v>
          </cell>
          <cell r="J409" t="str">
            <v>Sol·licitud d'accés a informació a RRHH</v>
          </cell>
          <cell r="K409" t="str">
            <v xml:space="preserve"> RRHH</v>
          </cell>
          <cell r="L409" t="str">
            <v>Recursos Humans</v>
          </cell>
        </row>
        <row r="410">
          <cell r="A410" t="str">
            <v>TBG/2026/416</v>
          </cell>
          <cell r="B410" t="str">
            <v>PELÁEZ SERRA, JOAQUÍN  38081975R</v>
          </cell>
          <cell r="C410" t="str">
            <v>c. Quintana i Millars, Nº2, G 2n CP 08940 - CORNELLÀ DE LLOBREGAT - BARCELONA</v>
          </cell>
          <cell r="D410" t="str">
            <v>Sol·licitud enviada al funcionari virtual i que no ha arribat cap alert ja que des de TBG es treballa amb el Negociat</v>
          </cell>
          <cell r="E410">
            <v>46114</v>
          </cell>
          <cell r="F410" t="str">
            <v/>
          </cell>
          <cell r="G410" t="str">
            <v>38081975R</v>
          </cell>
          <cell r="H410" t="str">
            <v>3</v>
          </cell>
          <cell r="I410" t="str">
            <v>Particular</v>
          </cell>
          <cell r="J410" t="str">
            <v/>
          </cell>
          <cell r="K410" t="str">
            <v/>
          </cell>
          <cell r="L410" t="str">
            <v/>
          </cell>
        </row>
        <row r="411">
          <cell r="A411" t="str">
            <v>TBG/2026/415</v>
          </cell>
          <cell r="B411" t="str">
            <v>QUILEZ  PUIG, ENRIC 38509024D</v>
          </cell>
          <cell r="C411" t="str">
            <v>c. Sant Llorenç, Nº23, 01 1 CP 08202 - SABADELL - BARCELONA</v>
          </cell>
          <cell r="D411" t="str">
            <v>Sol·licitud d&amp;#39;accés a informació a RRHH: informe de la Cap de Cultura pel qual deixa sense efecte la cobertura, mitjançant la borsa de treball de grup de classificació A (subgrups A1 i A2),  del lloc de treball tècnic superior de cultura objecte de la convocatòria amb codi BGAA0118.</v>
          </cell>
          <cell r="E411">
            <v>46113</v>
          </cell>
          <cell r="F411" t="str">
            <v>Sol·licitud d'accés a informació a RRHH: informe de la Cap de Cultura pel qual deixa sense efecte la cobertura, mitjançant la borsa de treball de grup de classificació A (subgrups A1 i A2),  del lloc de treball tècnic superior de cultura objecte de la convocatòria amb codi BGAA0118.</v>
          </cell>
          <cell r="G411" t="str">
            <v>38509024D</v>
          </cell>
          <cell r="H411" t="str">
            <v>3</v>
          </cell>
          <cell r="I411" t="str">
            <v>Particular</v>
          </cell>
          <cell r="J411" t="str">
            <v>Sol·licitud d'accés a informació a RRHH</v>
          </cell>
          <cell r="K411" t="str">
            <v xml:space="preserve"> RRHH</v>
          </cell>
          <cell r="L411" t="str">
            <v>Ocupació de la Via Pública</v>
          </cell>
        </row>
        <row r="412">
          <cell r="A412" t="str">
            <v>TBG/2026/414</v>
          </cell>
          <cell r="B412" t="str">
            <v>ROJAS  MONTALVO, MERCEDES 39006220Z</v>
          </cell>
          <cell r="C412" t="str">
            <v>av. Paraires, Nº 23, 8è C CP 08206 - SABADELL - BARCELONA</v>
          </cell>
          <cell r="D412" t="str">
            <v>Sol·licitud d&amp;#39;accés a informació a AHS: llicència d'obres exp. - MJ 112/1973</v>
          </cell>
          <cell r="E412">
            <v>46113</v>
          </cell>
          <cell r="F412" t="str">
            <v>Sol·licitud d'accés a informació a AHS: llicència d'obres exp. - MJ 112/1973</v>
          </cell>
          <cell r="G412" t="str">
            <v>39006220Z</v>
          </cell>
          <cell r="H412" t="str">
            <v>3</v>
          </cell>
          <cell r="I412" t="str">
            <v>Particular</v>
          </cell>
          <cell r="J412" t="str">
            <v>Sol·licitud d'accés a informació a AHS:</v>
          </cell>
          <cell r="K412" t="str">
            <v xml:space="preserve"> AHS:</v>
          </cell>
          <cell r="L412" t="str">
            <v>Arxiu Històric de Sabadell</v>
          </cell>
        </row>
        <row r="413">
          <cell r="A413" t="str">
            <v>TBG/2026/413</v>
          </cell>
          <cell r="B413" t="str">
            <v>LOPEZ  PEREZ, ANGEL 45834341X</v>
          </cell>
          <cell r="C413" t="str">
            <v>c. Jovara, Nº430 CP 08370 - CALELLA - BARCELONA</v>
          </cell>
          <cell r="D413" t="str">
            <v>Sol·licitud d&amp;#39;accés a informació a AHS:: c. Saturn nº 2.</v>
          </cell>
          <cell r="E413">
            <v>46113</v>
          </cell>
          <cell r="F413" t="str">
            <v>Sol·licitud d'accés a informació a AHS:: c. Saturn nº 2.</v>
          </cell>
          <cell r="G413" t="str">
            <v>45834341X</v>
          </cell>
          <cell r="H413" t="str">
            <v>4</v>
          </cell>
          <cell r="I413" t="str">
            <v>Particular</v>
          </cell>
          <cell r="J413" t="str">
            <v>Sol·licitud d'accés a informació a AHS:</v>
          </cell>
          <cell r="K413" t="str">
            <v xml:space="preserve"> AHS:</v>
          </cell>
          <cell r="L413" t="str">
            <v>Arxiu Històric de Sabadell</v>
          </cell>
        </row>
        <row r="414">
          <cell r="A414" t="str">
            <v>TBG/2026/412</v>
          </cell>
          <cell r="B414" t="str">
            <v>CLUSA  ORIACH, JOAQUIM 38995636X</v>
          </cell>
          <cell r="C414" t="str">
            <v>c. Montserrat, Nº65 CP 08201 - SABADELL - BARCELONA</v>
          </cell>
          <cell r="D414" t="str">
            <v>Sol·licitud d&amp;#39;accés a informació a LLU: llicència d'obres a la fàbrica Bosser del carrer d&amp;#39;Alemanya</v>
          </cell>
          <cell r="E414">
            <v>46113</v>
          </cell>
          <cell r="F414" t="str">
            <v>Sol·licitud d'accés a informació a LLU: llicència d'obres a la fàbrica Bosser del carrer d&amp;#39;Alemanya</v>
          </cell>
          <cell r="G414" t="str">
            <v>38995636X</v>
          </cell>
          <cell r="H414" t="str">
            <v>3</v>
          </cell>
          <cell r="I414" t="str">
            <v>Particular</v>
          </cell>
          <cell r="J414" t="str">
            <v>Sol·licitud d'accés a informació a LLU:</v>
          </cell>
          <cell r="K414" t="str">
            <v xml:space="preserve"> LLU:</v>
          </cell>
          <cell r="L414" t="str">
            <v>Llicències Urbanístiques</v>
          </cell>
        </row>
        <row r="415">
          <cell r="A415" t="str">
            <v>TBG/2026/411</v>
          </cell>
          <cell r="B415" t="str">
            <v>FONT  GOMEZ, SUSANA 40984923G</v>
          </cell>
          <cell r="C415" t="str">
            <v>c. Brutau, Nº27, L0 1 CP 08203 - SABADELL - BARCELONA</v>
          </cell>
          <cell r="D415" t="str">
            <v>Sol·licitud d&amp;#39;accés a informació a AHS: c. Reina Elionor 20</v>
          </cell>
          <cell r="E415">
            <v>46113</v>
          </cell>
          <cell r="F415" t="str">
            <v>Sol·licitud d'accés a informació a AHS: c. Reina Elionor 20</v>
          </cell>
          <cell r="G415" t="str">
            <v>40984923G</v>
          </cell>
          <cell r="H415" t="str">
            <v>4</v>
          </cell>
          <cell r="I415" t="str">
            <v>Particular</v>
          </cell>
          <cell r="J415" t="str">
            <v>Sol·licitud d'accés a informació a AHS:</v>
          </cell>
          <cell r="K415" t="str">
            <v xml:space="preserve"> AHS:</v>
          </cell>
          <cell r="L415" t="str">
            <v>Arxiu Històric de Sabadell</v>
          </cell>
        </row>
        <row r="416">
          <cell r="A416" t="str">
            <v>TBG/2026/410</v>
          </cell>
          <cell r="B416" t="str">
            <v>TINTO  SELVI, POL 44983111X</v>
          </cell>
          <cell r="C416" t="str">
            <v>c. Sant Antoni, Nº27, 01 01 CP 08201 - SABADELL - BARCELONA</v>
          </cell>
          <cell r="D416" t="str">
            <v>Sol·licitud d&amp;#39;accés a informació a LLU: pça Ròmul 11 exp. LLU/2023/13</v>
          </cell>
          <cell r="E416">
            <v>46113</v>
          </cell>
          <cell r="F416" t="str">
            <v>Sol·licitud d'accés a informació a LLU: pça Ròmul 11 exp. LLU/2023/13</v>
          </cell>
          <cell r="G416" t="str">
            <v>44983111X</v>
          </cell>
          <cell r="H416" t="str">
            <v>4</v>
          </cell>
          <cell r="I416" t="str">
            <v>Particular</v>
          </cell>
          <cell r="J416" t="str">
            <v>Sol·licitud d'accés a informació a LLU:</v>
          </cell>
          <cell r="K416" t="str">
            <v xml:space="preserve"> LLU:</v>
          </cell>
          <cell r="L416" t="str">
            <v>Llicències Urbanístiques</v>
          </cell>
        </row>
        <row r="417">
          <cell r="A417" t="str">
            <v>TBG/2026/409</v>
          </cell>
          <cell r="B417" t="str">
            <v>SECOND HOUSE SLU   B63264923</v>
          </cell>
          <cell r="C417" t="str">
            <v>c. Iradier, Nº29 CP 08017 - BARCELONA</v>
          </cell>
          <cell r="D417" t="str">
            <v>Sol·licitud d&amp;#39;accés a informació a AHSL/LLU: c. Cartago, 28 ( any 1975) c.Campoamor, 103 Bx B ( any 1965 c. Jaume I, 6 Bj 3ª Local ( any 1973) c.Pau Rigalt, 5 2º4ª (any 2008) c.Velazquez, 52 7º2ª (any 1973)</v>
          </cell>
          <cell r="E417">
            <v>46112</v>
          </cell>
          <cell r="F417" t="str">
            <v>Sol·licitud d'accés a informació a AHSL/LLU: c. Cartago, 28 ( any 1975) c.Campoamor, 103 Bx B ( any 1965 c. Jaume I, 6 Bj 3ª Local ( any 1973) c.Pau Rigalt, 5 2º4ª (any 2008) c.Velazquez, 52 7º2ª (any 1973)</v>
          </cell>
          <cell r="G417" t="str">
            <v>B63264923</v>
          </cell>
          <cell r="H417" t="str">
            <v>B</v>
          </cell>
          <cell r="I417" t="str">
            <v>Empresa</v>
          </cell>
          <cell r="J417" t="str">
            <v>Sol·licitud d'accés a informació a AHSL</v>
          </cell>
          <cell r="K417" t="str">
            <v xml:space="preserve"> AHSL</v>
          </cell>
          <cell r="L417" t="str">
            <v>Arxiu Històric de Sabadell</v>
          </cell>
        </row>
        <row r="418">
          <cell r="A418" t="str">
            <v>TBG/2026/408</v>
          </cell>
          <cell r="B418" t="str">
            <v>SANCHEZ  MARTIN, LAURA HENAR 38438518K</v>
          </cell>
          <cell r="C418" t="str">
            <v>c. Vallirana, Nº39, 0,000 - CP 08006 - BARCELONA</v>
          </cell>
          <cell r="D418" t="str">
            <v>Sol·licitud d&amp;#39;accés a informació a AHS: c. Osona 88</v>
          </cell>
          <cell r="E418">
            <v>46112</v>
          </cell>
          <cell r="F418" t="str">
            <v>Sol·licitud d'accés a informació a AHS: c. Osona 88</v>
          </cell>
          <cell r="G418" t="str">
            <v>38438518K</v>
          </cell>
          <cell r="H418" t="str">
            <v>3</v>
          </cell>
          <cell r="I418" t="str">
            <v>Particular</v>
          </cell>
          <cell r="J418" t="str">
            <v>Sol·licitud d'accés a informació a AHS:</v>
          </cell>
          <cell r="K418" t="str">
            <v xml:space="preserve"> AHS:</v>
          </cell>
          <cell r="L418" t="str">
            <v>Arxiu Històric de Sabadell</v>
          </cell>
        </row>
        <row r="419">
          <cell r="A419" t="str">
            <v>TBG/2026/407</v>
          </cell>
          <cell r="B419" t="str">
            <v>MARTINEZ  BAGAN, MANUEL 33906755V</v>
          </cell>
          <cell r="C419" t="str">
            <v>c. Tetuan, Nº 2, 1r CP 08203 - SABADELL - BARCELONA</v>
          </cell>
          <cell r="D419" t="str">
            <v>Sol·licitud d&amp;#39;accés a informació a AHS; av. de Barberà 376</v>
          </cell>
          <cell r="E419">
            <v>46112</v>
          </cell>
          <cell r="F419" t="str">
            <v>Sol·licitud d'accés a informació a AHS; av. de Barberà 376</v>
          </cell>
          <cell r="G419" t="str">
            <v>33906755V</v>
          </cell>
          <cell r="H419" t="str">
            <v>3</v>
          </cell>
          <cell r="I419" t="str">
            <v>Particular</v>
          </cell>
          <cell r="J419" t="str">
            <v>Sol·licitud d'accés a informació a AHS;</v>
          </cell>
          <cell r="K419" t="str">
            <v xml:space="preserve"> AHS;</v>
          </cell>
          <cell r="L419" t="str">
            <v>Arxiu Històric de Sabadell</v>
          </cell>
        </row>
        <row r="420">
          <cell r="A420" t="str">
            <v>TBG/2026/406</v>
          </cell>
          <cell r="B420" t="str">
            <v>BATISTA  GONZALO, PABLO 49486518V</v>
          </cell>
          <cell r="C420" t="str">
            <v>c. Calassanç Duran, Nº71-0 ,     3r 1a CP 08203 SABADELL - BARCELONA</v>
          </cell>
          <cell r="D420" t="str">
            <v>Sol·licitud d&amp;#39;accés a informació a AHS: c. de les c. Hortènsies, 26</v>
          </cell>
          <cell r="E420">
            <v>46111</v>
          </cell>
          <cell r="F420" t="str">
            <v>Sol·licitud d'accés a informació a AHS: c. de les c. Hortènsies, 26</v>
          </cell>
          <cell r="G420" t="str">
            <v>49486518V</v>
          </cell>
          <cell r="H420" t="str">
            <v>4</v>
          </cell>
          <cell r="I420" t="str">
            <v>Particular</v>
          </cell>
          <cell r="J420" t="str">
            <v>Sol·licitud d'accés a informació a AHS:</v>
          </cell>
          <cell r="K420" t="str">
            <v xml:space="preserve"> AHS:</v>
          </cell>
          <cell r="L420" t="str">
            <v>Arxiu Històric de Sabadell</v>
          </cell>
        </row>
        <row r="421">
          <cell r="A421" t="str">
            <v>TBG/2026/405</v>
          </cell>
          <cell r="B421" t="str">
            <v>HERNANDO  JIMÉNEZ, SANDRA 45499161D</v>
          </cell>
          <cell r="C421" t="str">
            <v>c. Consell de Cent, Nº66, Àtc 03 CP 08226 - TERRASSA - BARCELONA</v>
          </cell>
          <cell r="D421" t="str">
            <v>Sol·licitud d&amp;#39;accés a informació a RRHH: proves selectives C1  codi ECOC12022, ECOC11622 i ECOC12322 i del grup C2 ECOC22722</v>
          </cell>
          <cell r="E421">
            <v>46111</v>
          </cell>
          <cell r="F421" t="str">
            <v>Sol·licitud d'accés a informació a RRHH: proves selectives C1  codi ECOC12022, ECOC11622 i ECOC12322 i del grup C2 ECOC22722</v>
          </cell>
          <cell r="G421" t="str">
            <v>45499161D</v>
          </cell>
          <cell r="H421" t="str">
            <v>4</v>
          </cell>
          <cell r="I421" t="str">
            <v>Particular</v>
          </cell>
          <cell r="J421" t="str">
            <v>Sol·licitud d'accés a informació a RRHH</v>
          </cell>
          <cell r="K421" t="str">
            <v xml:space="preserve"> RRHH</v>
          </cell>
          <cell r="L421" t="str">
            <v>Ocupació de la Via Pública</v>
          </cell>
        </row>
        <row r="422">
          <cell r="A422" t="str">
            <v>TBG/2026/404</v>
          </cell>
          <cell r="B422" t="str">
            <v>SOLER  CLARENA, ISIDRE 39016946E</v>
          </cell>
          <cell r="C422" t="str">
            <v>pl. Joan Morral, Nº 1, 4t 1a  CP 08205 - SABADELL - BARCELONA</v>
          </cell>
          <cell r="D422" t="str">
            <v>Sol·licitud d&amp;#39;accés a informació a ESPAI URBÀ: vista de l'expedient de la licitació de l'explotació de l'aparcament de la plaça Major i plaça Dr. Robert  un cop acabat el termini de presentació d'ofertes finalitzat el  27.09.2025.</v>
          </cell>
          <cell r="E422">
            <v>46111</v>
          </cell>
          <cell r="F422" t="str">
            <v>Sol·licitud d'accés a informació a ESPAI URBÀ: vista de l'expedient de la licitació de l'explotació de l'aparcament de la plaça Major i plaça Dr. Robert  un cop acabat el termini de presentació d'ofertes finalitzat el  27.09.2025.</v>
          </cell>
          <cell r="G422" t="str">
            <v>39016946E</v>
          </cell>
          <cell r="H422" t="str">
            <v>3</v>
          </cell>
          <cell r="I422" t="str">
            <v>Particular</v>
          </cell>
          <cell r="J422" t="str">
            <v>Sol·licitud d'accés a informació a ESPA</v>
          </cell>
          <cell r="K422" t="str">
            <v xml:space="preserve"> ESPA</v>
          </cell>
          <cell r="L422" t="str">
            <v>Arxiu Històric de Sabadell</v>
          </cell>
        </row>
        <row r="423">
          <cell r="A423" t="str">
            <v>TBG/2026/403</v>
          </cell>
          <cell r="B423" t="str">
            <v>GONZALEZ  EXPOSITO, SERGIO 44999041R</v>
          </cell>
          <cell r="C423" t="str">
            <v>c. Estació, Nº87, 2n 02 CP 08210 - BARBERÀ DEL VALLÈS - BARCELONA</v>
          </cell>
          <cell r="D423" t="str">
            <v>Sol·licitud d&amp;#39;accés a informació a AHS: ctra. Terrassa 72</v>
          </cell>
          <cell r="E423">
            <v>46111</v>
          </cell>
          <cell r="F423" t="str">
            <v>Sol·licitud d'accés a informació a AHS: ctra. Terrassa 72</v>
          </cell>
          <cell r="G423" t="str">
            <v>44999041R</v>
          </cell>
          <cell r="H423" t="str">
            <v>4</v>
          </cell>
          <cell r="I423" t="str">
            <v>Particular</v>
          </cell>
          <cell r="J423" t="str">
            <v>Sol·licitud d'accés a informació a AHS:</v>
          </cell>
          <cell r="K423" t="str">
            <v xml:space="preserve"> AHS:</v>
          </cell>
          <cell r="L423" t="str">
            <v>Arxiu Històric de Sabadell</v>
          </cell>
        </row>
        <row r="424">
          <cell r="A424" t="str">
            <v>TBG/2026/402</v>
          </cell>
          <cell r="B424" t="str">
            <v>MARTIN  PUCHECHA, CARLOS 34753076F</v>
          </cell>
          <cell r="C424" t="str">
            <v>ctra. Prats de Lluçanès, Nº105, 3r - CP 08208 - SABADELL - BARCELONA</v>
          </cell>
          <cell r="D424" t="str">
            <v>Sol·licito l&amp;#39;accés a  informació pública a RRHH:  relativa als processos selectius AUXILIAR ADMINISTRATIU/VA</v>
          </cell>
          <cell r="E424">
            <v>46111</v>
          </cell>
          <cell r="F424" t="str">
            <v>Sol·licitud d'accés a  informació pública a RRHH:  relativa als processos selectius AUXILIAR ADMINISTRATIU/VA</v>
          </cell>
          <cell r="G424" t="str">
            <v>34753076F</v>
          </cell>
          <cell r="H424" t="str">
            <v>3</v>
          </cell>
          <cell r="I424" t="str">
            <v>Particular</v>
          </cell>
          <cell r="J424" t="str">
            <v>Sol·licitud d'accés a  informació públi</v>
          </cell>
          <cell r="K424" t="str">
            <v>públi</v>
          </cell>
          <cell r="L424" t="str">
            <v>Oficina centralitzada d'expedients sancionadors</v>
          </cell>
        </row>
        <row r="425">
          <cell r="A425" t="str">
            <v>TBG/2026/401</v>
          </cell>
          <cell r="B425" t="str">
            <v>MARTINEZ  BRAZALES, DAMIAN 39005274B</v>
          </cell>
          <cell r="C425" t="str">
            <v>pl. Europa, Nº 16, 1r 2a CP 08211 - CASTELLAR DEL VALLÈS - BARCELONA</v>
          </cell>
          <cell r="D425" t="str">
            <v>Sol·licitud d&amp;#39;accés a informació a AHS: c. de les Garrigues 4 i 6</v>
          </cell>
          <cell r="E425">
            <v>46111</v>
          </cell>
          <cell r="F425" t="str">
            <v>Sol·licitud d'accés a informació a AHS: c. de les Garrigues 4 i 6</v>
          </cell>
          <cell r="G425" t="str">
            <v>39005274B</v>
          </cell>
          <cell r="H425" t="str">
            <v>3</v>
          </cell>
          <cell r="I425" t="str">
            <v>Particular</v>
          </cell>
          <cell r="J425" t="str">
            <v>Sol·licitud d'accés a informació a AHS:</v>
          </cell>
          <cell r="K425" t="str">
            <v xml:space="preserve"> AHS:</v>
          </cell>
          <cell r="L425" t="str">
            <v>Arxiu Històric de Sabadell</v>
          </cell>
        </row>
        <row r="426">
          <cell r="A426" t="str">
            <v>TBG/2026/400</v>
          </cell>
          <cell r="B426" t="str">
            <v>COLL  FERNANDEZ, CLAUDIA 49268379X</v>
          </cell>
          <cell r="C426" t="str">
            <v>av. Matadepera, Nº 21, 1r CP 08207 - SABADELL - BARCELONA</v>
          </cell>
          <cell r="D426" t="str">
            <v>Sol·licitud d&amp;#39;accés a informació a AHS: 248H, de l&amp;#39;any 1964 (Carrer Nàpols n21) i 634A de l'any 1975 (Carrer Nàpols n6).</v>
          </cell>
          <cell r="E426">
            <v>46111</v>
          </cell>
          <cell r="F426" t="str">
            <v>Sol·licitud d'accés a informació a AHS: 248H, de l&amp;#39;any 1964 (Carrer Nàpols n21) i 634A de l'any 1975 (Carrer Nàpols n6).</v>
          </cell>
          <cell r="G426" t="str">
            <v>49268379X</v>
          </cell>
          <cell r="H426" t="str">
            <v>4</v>
          </cell>
          <cell r="I426" t="str">
            <v>Particular</v>
          </cell>
          <cell r="J426" t="str">
            <v>Sol·licitud d'accés a informació a AHS:</v>
          </cell>
          <cell r="K426" t="str">
            <v xml:space="preserve"> AHS:</v>
          </cell>
          <cell r="L426" t="str">
            <v>Arxiu Històric de Sabadell</v>
          </cell>
        </row>
        <row r="427">
          <cell r="A427" t="str">
            <v>TBG/2026/399</v>
          </cell>
          <cell r="B427" t="str">
            <v>CAPARROS  GARCIA, XAVIER 34748599S</v>
          </cell>
          <cell r="C427" t="str">
            <v>c. Paus, Nº 76, Àtc 1a  CP 08202 - SABADELL - BARCELONA</v>
          </cell>
          <cell r="D427" t="str">
            <v>Sol·licitud d&amp;#39;accés a informació a LLU: c. Blasco de Garay 87 / Bosch i Cardellach 102</v>
          </cell>
          <cell r="E427">
            <v>46111</v>
          </cell>
          <cell r="F427" t="str">
            <v>Sol·licitud d'accés a informació a LLU: c. Blasco de Garay 87 / Bosch i Cardellach 102</v>
          </cell>
          <cell r="G427" t="str">
            <v>34748599S</v>
          </cell>
          <cell r="H427" t="str">
            <v>3</v>
          </cell>
          <cell r="I427" t="str">
            <v>Particular</v>
          </cell>
          <cell r="J427" t="str">
            <v>Sol·licitud d'accés a informació a LLU:</v>
          </cell>
          <cell r="K427" t="str">
            <v xml:space="preserve"> LLU:</v>
          </cell>
          <cell r="L427" t="str">
            <v>Llicències Urbanístiques</v>
          </cell>
        </row>
        <row r="428">
          <cell r="A428" t="str">
            <v>TBG/2026/398</v>
          </cell>
          <cell r="B428" t="str">
            <v>RIAL  SOUTO, ALEXANDRA 46874339V</v>
          </cell>
          <cell r="D428" t="str">
            <v>Sol·licitud d&amp;#39;accés a informació a AHS: c. de Fiveller, 20,</v>
          </cell>
          <cell r="E428">
            <v>46111</v>
          </cell>
          <cell r="F428" t="str">
            <v>Sol·licitud d'accés a informació a AHS: c. de Fiveller, 20,</v>
          </cell>
          <cell r="G428" t="str">
            <v>46874339V</v>
          </cell>
          <cell r="H428" t="str">
            <v>4</v>
          </cell>
          <cell r="I428" t="str">
            <v>Particular</v>
          </cell>
          <cell r="J428" t="str">
            <v>Sol·licitud d'accés a informació a AHS:</v>
          </cell>
          <cell r="K428" t="str">
            <v xml:space="preserve"> AHS:</v>
          </cell>
          <cell r="L428" t="str">
            <v>Arxiu Històric de Sabadell</v>
          </cell>
        </row>
        <row r="429">
          <cell r="A429" t="str">
            <v>TBG/2026/397</v>
          </cell>
          <cell r="B429" t="str">
            <v>RIBES  BOTIFOLL, ANNA MARIA 33885800S</v>
          </cell>
          <cell r="C429" t="str">
            <v>via Massagué, Nº 36, 2n 1a  CP 08202 - SABADELL - BARCELONA</v>
          </cell>
          <cell r="D429" t="str">
            <v>Sol·licitud d&amp;#39;accés a informació a LLU:  via. Massagué, 36, nº 2022LLMJ00146</v>
          </cell>
          <cell r="E429">
            <v>46111</v>
          </cell>
          <cell r="F429" t="str">
            <v>Sol·licitud d'accés a informació a LLU:  via. Massagué, 36, nº 2022LLMJ00146</v>
          </cell>
          <cell r="G429" t="str">
            <v>33885800S</v>
          </cell>
          <cell r="H429" t="str">
            <v>3</v>
          </cell>
          <cell r="I429" t="str">
            <v>Particular</v>
          </cell>
          <cell r="J429" t="str">
            <v>Sol·licitud d'accés a informació a LLU:</v>
          </cell>
          <cell r="K429" t="str">
            <v xml:space="preserve"> LLU:</v>
          </cell>
          <cell r="L429" t="str">
            <v>Llicències Urbanístiques</v>
          </cell>
        </row>
        <row r="430">
          <cell r="A430" t="str">
            <v>TBG/2026/396</v>
          </cell>
          <cell r="B430" t="str">
            <v>ESPINOSA  PORRAS, TANIA 47174800Y</v>
          </cell>
          <cell r="C430" t="str">
            <v>c. Lluís Creus, Nº 16, Bxs D CP 08204 - SABADELL - BARCELONA</v>
          </cell>
          <cell r="D430" t="str">
            <v>Sol·licitud d&amp;#39;accés a informació a AHS:  c. Teresa Claramunt, 18</v>
          </cell>
          <cell r="E430">
            <v>46108</v>
          </cell>
          <cell r="F430" t="str">
            <v>Sol·licitud d'accés a informació a AHS:  c. Teresa Claramunt, 18</v>
          </cell>
          <cell r="G430" t="str">
            <v>47174800Y</v>
          </cell>
          <cell r="H430" t="str">
            <v>4</v>
          </cell>
          <cell r="I430" t="str">
            <v>Particular</v>
          </cell>
          <cell r="J430" t="str">
            <v>Sol·licitud d'accés a informació a AHS:</v>
          </cell>
          <cell r="K430" t="str">
            <v xml:space="preserve"> AHS:</v>
          </cell>
          <cell r="L430" t="str">
            <v>Arxiu Històric de Sabadell</v>
          </cell>
        </row>
        <row r="431">
          <cell r="A431" t="str">
            <v>TBG/2026/395</v>
          </cell>
          <cell r="B431" t="str">
            <v>ANTON  NIETO, CARLES 33893444T</v>
          </cell>
          <cell r="C431" t="str">
            <v>c. Taulí, Nº88, 1r 1 CP 08208 - SABADELL - BARCELONA</v>
          </cell>
          <cell r="D431" t="str">
            <v>Sol·licitud d&amp;#39;accés a informació a AHS: c. Santa Teresa 41</v>
          </cell>
          <cell r="E431">
            <v>46108</v>
          </cell>
          <cell r="F431" t="str">
            <v>Sol·licitud d'accés a informació a AHS: c. Santa Teresa 41</v>
          </cell>
          <cell r="G431" t="str">
            <v>33893444T</v>
          </cell>
          <cell r="H431" t="str">
            <v>3</v>
          </cell>
          <cell r="I431" t="str">
            <v>Particular</v>
          </cell>
          <cell r="J431" t="str">
            <v>Sol·licitud d'accés a informació a AHS:</v>
          </cell>
          <cell r="K431" t="str">
            <v xml:space="preserve"> AHS:</v>
          </cell>
          <cell r="L431" t="str">
            <v>Arxiu Històric de Sabadell</v>
          </cell>
        </row>
        <row r="432">
          <cell r="A432" t="str">
            <v>TBG/2026/394</v>
          </cell>
          <cell r="B432" t="str">
            <v>LUDEVID  MASSANA, XAVIER 46221189K</v>
          </cell>
          <cell r="C432" t="str">
            <v>c. Garcilaso, Nº 108, Bxs CP 08201 - SABADELL - BARCELONA</v>
          </cell>
          <cell r="D432" t="str">
            <v>Sol·licitud d&amp;#39;accés a informació a LLU: c. Alemanya 60</v>
          </cell>
          <cell r="E432">
            <v>46108</v>
          </cell>
          <cell r="F432" t="str">
            <v>Sol·licitud d'accés a informació a LLU: c. Alemanya 60</v>
          </cell>
          <cell r="G432" t="str">
            <v>46221189K</v>
          </cell>
          <cell r="H432" t="str">
            <v>4</v>
          </cell>
          <cell r="I432" t="str">
            <v>Particular</v>
          </cell>
          <cell r="J432" t="str">
            <v>Sol·licitud d'accés a informació a LLU:</v>
          </cell>
          <cell r="K432" t="str">
            <v xml:space="preserve"> LLU:</v>
          </cell>
          <cell r="L432" t="str">
            <v>Llicències Urbanístiques</v>
          </cell>
        </row>
        <row r="433">
          <cell r="A433" t="str">
            <v>TBG/2026/393</v>
          </cell>
          <cell r="B433" t="str">
            <v>ANTON  NIETO, CARLES 33893444T</v>
          </cell>
          <cell r="C433" t="str">
            <v>c. Taulí, Nº88, 1r 1 CP 08208 - SABADELL - BARCELONA</v>
          </cell>
          <cell r="D433" t="str">
            <v>Sol·licitud d&amp;#39;accés a informació a AHS: c. Muntaner 6</v>
          </cell>
          <cell r="E433">
            <v>46108</v>
          </cell>
          <cell r="F433" t="str">
            <v>Sol·licitud d'accés a informació a AHS: c. Muntaner 6</v>
          </cell>
          <cell r="G433" t="str">
            <v>33893444T</v>
          </cell>
          <cell r="H433" t="str">
            <v>3</v>
          </cell>
          <cell r="I433" t="str">
            <v>Particular</v>
          </cell>
          <cell r="J433" t="str">
            <v>Sol·licitud d'accés a informació a AHS:</v>
          </cell>
          <cell r="K433" t="str">
            <v xml:space="preserve"> AHS:</v>
          </cell>
          <cell r="L433" t="str">
            <v>Arxiu Històric de Sabadell</v>
          </cell>
        </row>
        <row r="434">
          <cell r="A434" t="str">
            <v>TBG/2026/392</v>
          </cell>
          <cell r="B434" t="str">
            <v>SECURAMA CONSULTORIA DE SEGURIDAD EN OBRAS SL   B73496200</v>
          </cell>
          <cell r="C434" t="str">
            <v>ps. Alfonso XIII, Nº29 CP 30203 - CARTAGENA - MURCIA</v>
          </cell>
          <cell r="D434" t="str">
            <v>Sol·licitud d&amp;#39;accés a informació a LLU: c. Garcia Lorca 23</v>
          </cell>
          <cell r="E434">
            <v>46108</v>
          </cell>
          <cell r="F434" t="str">
            <v>Sol·licitud d'accés a informació a LLU: c. Garcia Lorca 23</v>
          </cell>
          <cell r="G434" t="str">
            <v>B73496200</v>
          </cell>
          <cell r="H434" t="str">
            <v>B</v>
          </cell>
          <cell r="I434" t="str">
            <v>Empresa</v>
          </cell>
          <cell r="J434" t="str">
            <v>Sol·licitud d'accés a informació a LLU:</v>
          </cell>
          <cell r="K434" t="str">
            <v xml:space="preserve"> LLU:</v>
          </cell>
          <cell r="L434" t="str">
            <v>Llicències Urbanístiques</v>
          </cell>
        </row>
        <row r="435">
          <cell r="A435" t="str">
            <v>TBG/2026/391</v>
          </cell>
          <cell r="B435" t="str">
            <v>SIERRA  VILLA, RAFAEL 39029330D</v>
          </cell>
          <cell r="C435" t="str">
            <v>av. Polinyà, Nº32, Bxs CP 08202 - SABADELL - BARCELONA</v>
          </cell>
          <cell r="D435" t="str">
            <v>Sol·licitud d&amp;#39;accés a informació a AHS: av. de Polinyà, 2, baixos, local 2</v>
          </cell>
          <cell r="E435">
            <v>46108</v>
          </cell>
          <cell r="F435" t="str">
            <v>Sol·licitud d'accés a informació a AHS: av. de Polinyà, 2, baixos, local 2</v>
          </cell>
          <cell r="G435" t="str">
            <v>39029330D</v>
          </cell>
          <cell r="H435" t="str">
            <v>3</v>
          </cell>
          <cell r="I435" t="str">
            <v>Particular</v>
          </cell>
          <cell r="J435" t="str">
            <v>Sol·licitud d'accés a informació a AHS:</v>
          </cell>
          <cell r="K435" t="str">
            <v xml:space="preserve"> AHS:</v>
          </cell>
          <cell r="L435" t="str">
            <v>Arxiu Històric de Sabadell</v>
          </cell>
        </row>
        <row r="436">
          <cell r="A436" t="str">
            <v>TBG/2026/515</v>
          </cell>
          <cell r="B436" t="str">
            <v>PEÑALVER  PEDREÑO, CARMEN 34737561V</v>
          </cell>
          <cell r="C436" t="str">
            <v>c. Sant Llorenç, Nº23, 1r 01 CP 08202 - SABADELL - BARCELONA</v>
          </cell>
          <cell r="D436" t="str">
            <v>Sol·licitud d&amp;#39;accés a informació: exàmens de promoció interna amb número de convocatòria COPIAP1122 Grup AP</v>
          </cell>
          <cell r="E436">
            <v>46129</v>
          </cell>
          <cell r="F436" t="str">
            <v>Sol·licitud d'accés a informació: exàmens de promoció interna amb número de convocatòria COPIAP1122 Grup AP</v>
          </cell>
          <cell r="G436" t="str">
            <v>34737561V</v>
          </cell>
          <cell r="H436" t="str">
            <v>3</v>
          </cell>
          <cell r="I436" t="str">
            <v>Particular</v>
          </cell>
          <cell r="J436" t="str">
            <v>Sol·licitud d'accés a informació: exàme</v>
          </cell>
          <cell r="K436" t="str">
            <v>exàme</v>
          </cell>
          <cell r="L436" t="str">
            <v>Espai Urbà</v>
          </cell>
        </row>
        <row r="437">
          <cell r="A437" t="str">
            <v>TBG/2026/514</v>
          </cell>
          <cell r="B437" t="str">
            <v>JIMENEZ  COMA, JUAN MANUEL 34751178H</v>
          </cell>
          <cell r="C437" t="str">
            <v>c. Sol, Nº179, Àtc A 1 CP 08201 - SABADELL - BARCELONA</v>
          </cell>
          <cell r="D437" t="str">
            <v>Sol·licitud d&amp;#39;accés a informació a LLU: c. Marquès de Comillas 15 bx 3ª</v>
          </cell>
          <cell r="E437">
            <v>46129</v>
          </cell>
          <cell r="F437" t="str">
            <v>Sol·licitud d'accés a informació a LLU: c. Marquès de Comillas 15 bx 3ª</v>
          </cell>
          <cell r="G437" t="str">
            <v>34751178H</v>
          </cell>
          <cell r="H437" t="str">
            <v>3</v>
          </cell>
          <cell r="I437" t="str">
            <v>Particular</v>
          </cell>
          <cell r="J437" t="str">
            <v>Sol·licitud d'accés a informació a LLU:</v>
          </cell>
          <cell r="K437" t="str">
            <v xml:space="preserve"> LLU:</v>
          </cell>
          <cell r="L437" t="str">
            <v>Llicències Urbanístiques</v>
          </cell>
        </row>
        <row r="438">
          <cell r="A438" t="str">
            <v>TBG/2026/513</v>
          </cell>
          <cell r="B438" t="str">
            <v>PEÑALVER  PEDREÑO, CARMEN 34737561V</v>
          </cell>
          <cell r="C438" t="str">
            <v>c. Sant Llorenç, Nº23, 1r 01 CP 08202 - SABADELL - BARCELONA</v>
          </cell>
          <cell r="D438" t="str">
            <v>Sol·licitud d&amp;#39;accés a informació a RRHH: proves de promoció interna COPIC24822232425 celebrat el dia 15 d'abril</v>
          </cell>
          <cell r="E438">
            <v>46129</v>
          </cell>
          <cell r="F438" t="str">
            <v>Sol·licitud d'accés a informació a RRHH: proves de promoció interna COPIC24822232425 celebrat el dia 15 d'abril</v>
          </cell>
          <cell r="G438" t="str">
            <v>34737561V</v>
          </cell>
          <cell r="H438" t="str">
            <v>3</v>
          </cell>
          <cell r="I438" t="str">
            <v>Particular</v>
          </cell>
          <cell r="J438" t="str">
            <v>Sol·licitud d'accés a informació a RRHH</v>
          </cell>
          <cell r="K438" t="str">
            <v xml:space="preserve"> RRHH</v>
          </cell>
          <cell r="L438" t="str">
            <v>Ocupació de la Via Pública</v>
          </cell>
        </row>
        <row r="439">
          <cell r="A439" t="str">
            <v>TBG/2026/512</v>
          </cell>
          <cell r="B439" t="str">
            <v>BALCELLS  ESPONERA, EDUARD 47909766F</v>
          </cell>
          <cell r="C439" t="str">
            <v>av. Can Picanyol, Nº43, 2n 02 CP 08173 - SANT CUGAT DEL VALLÈS - BARCELONA</v>
          </cell>
          <cell r="D439" t="str">
            <v>Sol·licitud d&amp;#39;accés a informació a AHS:  llicències d'activitats 1989LVAC10571 i 1991LVAC04317</v>
          </cell>
          <cell r="E439">
            <v>46129</v>
          </cell>
          <cell r="F439" t="str">
            <v>Sol·licitud d'accés a informació a AHS:  llicències d'activitats 1989LVAC10571 i 1991LVAC04317</v>
          </cell>
          <cell r="G439" t="str">
            <v>47909766F</v>
          </cell>
          <cell r="H439" t="str">
            <v>4</v>
          </cell>
          <cell r="I439" t="str">
            <v>Particular</v>
          </cell>
          <cell r="J439" t="str">
            <v>Sol·licitud d'accés a informació a AHS:</v>
          </cell>
          <cell r="K439" t="str">
            <v xml:space="preserve"> AHS:</v>
          </cell>
          <cell r="L439" t="str">
            <v>Arxiu Històric de Sabadell</v>
          </cell>
        </row>
        <row r="440">
          <cell r="A440" t="str">
            <v>TBG/2026/511</v>
          </cell>
          <cell r="B440" t="str">
            <v>NADAL  MIARNAU, MONTSERRAT 39045083F</v>
          </cell>
          <cell r="C440" t="str">
            <v>c. Josep Renom, Nº 44, 3r 1a  CP 08201 - SABADELL - BARCELONA</v>
          </cell>
          <cell r="D440" t="str">
            <v>Sol·licitud d&amp;#39;accés a informació a LLU:   c. Unió, 109 C 5è 1a   (2008LLMJ00095 i 2010LLCUO00037)</v>
          </cell>
          <cell r="E440">
            <v>46129</v>
          </cell>
          <cell r="F440" t="str">
            <v>Sol·licitud d'accés a informació a LLU:   c. Unió, 109 C 5è 1a   (2008LLMJ00095 i 2010LLCUO00037)</v>
          </cell>
          <cell r="G440" t="str">
            <v>39045083F</v>
          </cell>
          <cell r="H440" t="str">
            <v>3</v>
          </cell>
          <cell r="I440" t="str">
            <v>Particular</v>
          </cell>
          <cell r="J440" t="str">
            <v>Sol·licitud d'accés a informació a LLU:</v>
          </cell>
          <cell r="K440" t="str">
            <v xml:space="preserve"> LLU:</v>
          </cell>
          <cell r="L440" t="str">
            <v>Llicències Urbanístiques</v>
          </cell>
        </row>
        <row r="441">
          <cell r="A441" t="str">
            <v>TBG/2026/510</v>
          </cell>
          <cell r="B441" t="str">
            <v>SANCHEZ  RIVA, DANIELA 47883894X</v>
          </cell>
          <cell r="C441" t="str">
            <v>c. Alguersuari i Pascual, Nº 5, 4t 1a  CP 08203 - SABADELL - BARCELONA</v>
          </cell>
          <cell r="D441" t="str">
            <v>Sol·licitud d&amp;#39;accés a informació a AHS: c. Alguersuari i Pascual, 5 4t 1a</v>
          </cell>
          <cell r="E441">
            <v>46129</v>
          </cell>
          <cell r="F441" t="str">
            <v>Sol·licitud d'accés a informació a AHS: c. Alguersuari i Pascual, 5 4t 1a</v>
          </cell>
          <cell r="G441" t="str">
            <v>47883894X</v>
          </cell>
          <cell r="H441" t="str">
            <v>4</v>
          </cell>
          <cell r="I441" t="str">
            <v>Particular</v>
          </cell>
          <cell r="J441" t="str">
            <v>Sol·licitud d'accés a informació a AHS:</v>
          </cell>
          <cell r="K441" t="str">
            <v xml:space="preserve"> AHS:</v>
          </cell>
          <cell r="L441" t="str">
            <v>Arxiu Històric de Sabadell</v>
          </cell>
        </row>
        <row r="442">
          <cell r="A442" t="str">
            <v>TBG/2026/509</v>
          </cell>
          <cell r="B442" t="str">
            <v>SECCIÓ SINDICAL AJ. SABADELL COORDINADORA OBRERA SINDICAL   G58393125</v>
          </cell>
          <cell r="C442" t="str">
            <v>c. Sant Llorenç, Nº23, 01 - SABADELL - BARCELONA</v>
          </cell>
          <cell r="D442" t="str">
            <v>Sol·licitud d&amp;#39;accés a informació a RRHH:  vacants dels nomenaments vigents  entre el 01/01/2019 i el 31/07/2021 ( treballadores que tenen un contracte de més de 3 anys i la seva plaça no ha estat publicada al BOE)</v>
          </cell>
          <cell r="E442">
            <v>46129</v>
          </cell>
          <cell r="F442" t="str">
            <v>Sol·licitud d'accés a informació a RRHH:  vacants dels nomenaments vigents  entre el 01/01/2019 i el 31/07/2021 ( treballadores que tenen un contracte de més de 3 anys i la seva plaça no ha estat publicada al BOE)</v>
          </cell>
          <cell r="G442" t="str">
            <v>G58393125</v>
          </cell>
          <cell r="H442" t="str">
            <v>G</v>
          </cell>
          <cell r="I442" t="str">
            <v>Empresa</v>
          </cell>
          <cell r="J442" t="str">
            <v>Sol·licitud d'accés a informació a RRHH</v>
          </cell>
          <cell r="K442" t="str">
            <v xml:space="preserve"> RRHH</v>
          </cell>
          <cell r="L442" t="str">
            <v>Ocupació de la Via Pública</v>
          </cell>
        </row>
        <row r="443">
          <cell r="A443" t="str">
            <v>TBG/2026/508</v>
          </cell>
          <cell r="B443" t="str">
            <v>PESANTEZ  LOPEZ, JOSE ANTONIO 21785874K</v>
          </cell>
          <cell r="C443" t="str">
            <v>c. Montserrat, Nº3, A 1r 02 CP 08201 - SABADELL - BARCELONA</v>
          </cell>
          <cell r="D443" t="str">
            <v>Sol·licitud d&amp;#39;accés a informació a AHS: c.  Advocat Viladot, 15, 17 i 19 ( mateixa finca amb diferents portes). antigament,  c. Brunete, 19.</v>
          </cell>
          <cell r="E443">
            <v>46128</v>
          </cell>
          <cell r="F443" t="str">
            <v>Sol·licitud d'accés a informació a AHS: c.  Advocat Viladot, 15, 17 i 19 ( mateixa finca amb diferents portes). antigament,  c. Brunete, 19.</v>
          </cell>
          <cell r="G443" t="str">
            <v>21785874K</v>
          </cell>
          <cell r="H443" t="str">
            <v>2</v>
          </cell>
          <cell r="I443" t="str">
            <v>Particular</v>
          </cell>
          <cell r="J443" t="str">
            <v>Sol·licitud d'accés a informació a AHS:</v>
          </cell>
          <cell r="K443" t="str">
            <v xml:space="preserve"> AHS:</v>
          </cell>
          <cell r="L443" t="str">
            <v>Arxiu Històric de Sabadell</v>
          </cell>
        </row>
        <row r="444">
          <cell r="A444" t="str">
            <v>TBG/2026/507</v>
          </cell>
          <cell r="B444" t="str">
            <v>SANCHEZ  MOIX, RAUL 44999293T</v>
          </cell>
          <cell r="C444" t="str">
            <v>c. Sant Pau, Nº157, 3r - CP 08201 - SABADELL - BARCELONA</v>
          </cell>
          <cell r="D444" t="str">
            <v>Sol·licitud d&amp;#39;accés a informació a AHS/LLU: hospital Quirónsalud del Vallés ubicat al Passeig de Rubió i Ors, 23.</v>
          </cell>
          <cell r="E444">
            <v>46128</v>
          </cell>
          <cell r="F444" t="str">
            <v>Sol·licitud d'accés a informació a AHS/LLU: hospital Quirónsalud del Vallés ubicat al Passeig de Rubió i Ors, 23.</v>
          </cell>
          <cell r="G444" t="str">
            <v>44999293T</v>
          </cell>
          <cell r="H444" t="str">
            <v>4</v>
          </cell>
          <cell r="I444" t="str">
            <v>Particular</v>
          </cell>
          <cell r="J444" t="str">
            <v>Sol·licitud d'accés a informació a AHS/</v>
          </cell>
          <cell r="K444" t="str">
            <v xml:space="preserve"> AHS/</v>
          </cell>
          <cell r="L444" t="str">
            <v>Arxiu Històric de Sabadell</v>
          </cell>
        </row>
        <row r="445">
          <cell r="A445" t="str">
            <v>TBG/2026/506</v>
          </cell>
          <cell r="B445" t="str">
            <v>GIRALDEZ  GONZALEZ, REBECA 46474265M</v>
          </cell>
          <cell r="C445" t="str">
            <v>av. Francesc Riera, Nº11, 2c 3r CP 08760 - MARTORELL - BARCELONA</v>
          </cell>
          <cell r="D445" t="str">
            <v>Sol·licitud d&amp;#39;accés a informació a RRHH: examen  de caporals convocatòria COC105232425</v>
          </cell>
          <cell r="E445">
            <v>46128</v>
          </cell>
          <cell r="F445" t="str">
            <v>Sol·licitud d'accés a informació a RRHH: examen  de caporals convocatòria COC105232425</v>
          </cell>
          <cell r="G445" t="str">
            <v>46474265M</v>
          </cell>
          <cell r="H445" t="str">
            <v>4</v>
          </cell>
          <cell r="I445" t="str">
            <v>Particular</v>
          </cell>
          <cell r="J445" t="str">
            <v>Sol·licitud d'accés a informació a RRHH</v>
          </cell>
          <cell r="K445" t="str">
            <v xml:space="preserve"> RRHH</v>
          </cell>
          <cell r="L445" t="str">
            <v>Ocupació de la Via Pública</v>
          </cell>
        </row>
        <row r="446">
          <cell r="A446" t="str">
            <v>TBG/2026/505</v>
          </cell>
          <cell r="B446" t="str">
            <v>ESPINOSA MONTILLA, LAIA 47849617A</v>
          </cell>
          <cell r="C446" t="str">
            <v>street carrer nuria, Nº49 CP 08560 - MANLLEU - BARCELONA</v>
          </cell>
          <cell r="D446" t="str">
            <v>Sol·licito d&amp;#39;accés a informació a RRHH: proves d'accés tècnic/a superior</v>
          </cell>
          <cell r="E446">
            <v>46128</v>
          </cell>
          <cell r="F446" t="str">
            <v>Sol·licitud d'accés a informació a RRHH: proves d'accés tècnic/a superior</v>
          </cell>
          <cell r="G446" t="str">
            <v>47849617A</v>
          </cell>
          <cell r="H446" t="str">
            <v>4</v>
          </cell>
          <cell r="I446" t="str">
            <v>Particular</v>
          </cell>
          <cell r="J446" t="str">
            <v>Sol·licitud d'accés a informació a RRHH</v>
          </cell>
          <cell r="K446" t="str">
            <v xml:space="preserve"> RRHH</v>
          </cell>
          <cell r="L446" t="str">
            <v>Ocupació de la Via Pública</v>
          </cell>
        </row>
        <row r="447">
          <cell r="A447" t="str">
            <v>TBG/2026/504</v>
          </cell>
          <cell r="B447" t="str">
            <v>TURMASA S L   B60206976</v>
          </cell>
          <cell r="C447" t="str">
            <v>av. Francesc Macià, Nº 60, 2n 3a  CP 08208 - SABADELL - BARCELONA</v>
          </cell>
          <cell r="D447" t="str">
            <v>Sol·licitud d&amp;#39;accés a informació a LLU: c. c.Marquès de Comillas 17 - 19</v>
          </cell>
          <cell r="E447">
            <v>46128</v>
          </cell>
          <cell r="F447" t="str">
            <v>Sol·licitud d'accés a informació a LLU: c. c.Marquès de Comillas 17 - 19</v>
          </cell>
          <cell r="G447" t="str">
            <v>B60206976</v>
          </cell>
          <cell r="H447" t="str">
            <v>B</v>
          </cell>
          <cell r="I447" t="str">
            <v>Empresa</v>
          </cell>
          <cell r="J447" t="str">
            <v>Sol·licitud d'accés a informació a LLU:</v>
          </cell>
          <cell r="K447" t="str">
            <v xml:space="preserve"> LLU:</v>
          </cell>
          <cell r="L447" t="str">
            <v>Llicències Urbanístiques</v>
          </cell>
        </row>
        <row r="448">
          <cell r="A448" t="str">
            <v>TBG/2026/503</v>
          </cell>
          <cell r="B448" t="str">
            <v>HERRERA  SIMON, JOSE 44987396V</v>
          </cell>
          <cell r="C448" t="str">
            <v>rda. Europa, Nº525, 5è 1a CP 08206 - SABADELL - BARCELONA</v>
          </cell>
          <cell r="D448" t="str">
            <v>Sol·licitud d&amp;#39;accés a informació a LLU: c.. Horta Novella 34-36 i c.. Sant Cugat 37</v>
          </cell>
          <cell r="E448">
            <v>46128</v>
          </cell>
          <cell r="F448" t="str">
            <v>Sol·licitud d'accés a informació a LLU: c.. Horta Novella 34-36 i c.. Sant Cugat 37</v>
          </cell>
          <cell r="G448" t="str">
            <v>44987396V</v>
          </cell>
          <cell r="H448" t="str">
            <v>4</v>
          </cell>
          <cell r="I448" t="str">
            <v>Particular</v>
          </cell>
          <cell r="J448" t="str">
            <v>Sol·licitud d'accés a informació a LLU:</v>
          </cell>
          <cell r="K448" t="str">
            <v xml:space="preserve"> LLU:</v>
          </cell>
          <cell r="L448" t="str">
            <v>Llicències Urbanístiques</v>
          </cell>
        </row>
        <row r="449">
          <cell r="A449" t="str">
            <v>TBG/2026/502</v>
          </cell>
          <cell r="B449" t="str">
            <v>RUBIO  LORENTE, CARLOS 47175272H</v>
          </cell>
          <cell r="C449" t="str">
            <v>pl. Espanya, Nº 4, 3r 2a  CP 08207 - SABADELL - BARCELONA</v>
          </cell>
          <cell r="D449" t="str">
            <v>Sol·licitud d&amp;#39;accés a informació a LLU: c. Sant Oleguer 90</v>
          </cell>
          <cell r="E449">
            <v>46127</v>
          </cell>
          <cell r="F449" t="str">
            <v>Sol·licitud d'accés a informació a LLU: c. Sant Oleguer 90</v>
          </cell>
          <cell r="G449" t="str">
            <v>47175272H</v>
          </cell>
          <cell r="H449" t="str">
            <v>4</v>
          </cell>
          <cell r="I449" t="str">
            <v>Particular</v>
          </cell>
          <cell r="J449" t="str">
            <v>Sol·licitud d'accés a informació a LLU:</v>
          </cell>
          <cell r="K449" t="str">
            <v xml:space="preserve"> LLU:</v>
          </cell>
          <cell r="L449" t="str">
            <v>Llicències Urbanístiques</v>
          </cell>
        </row>
        <row r="450">
          <cell r="A450" t="str">
            <v>TBG/2026/501</v>
          </cell>
          <cell r="B450" t="str">
            <v>HISPANO ITALIANA DE CHARCUTERIA SL   B59749556</v>
          </cell>
          <cell r="C450" t="str">
            <v>av. Can Roqueta, Nº 24, Bxs 24a CP 08202 - SABADELL - BARCELONA</v>
          </cell>
          <cell r="D450" t="str">
            <v>Sol·licitud d&amp;#39;accés a informació a AHS:  llicència d'activitats i copia del projecte d'activitats Hispano Italiana de Charcuteria SL</v>
          </cell>
          <cell r="E450">
            <v>46127</v>
          </cell>
          <cell r="F450" t="str">
            <v>Sol·licitud d'accés a informació a AHS:  llicència d'activitats i copia del projecte d'activitats Hispano Italiana de Charcuteria SL</v>
          </cell>
          <cell r="G450" t="str">
            <v>B59749556</v>
          </cell>
          <cell r="H450" t="str">
            <v>B</v>
          </cell>
          <cell r="I450" t="str">
            <v>Empresa</v>
          </cell>
          <cell r="J450" t="str">
            <v>Sol·licitud d'accés a informació a AHS:</v>
          </cell>
          <cell r="K450" t="str">
            <v xml:space="preserve"> AHS:</v>
          </cell>
          <cell r="L450" t="str">
            <v>Arxiu Històric de Sabadell</v>
          </cell>
        </row>
        <row r="451">
          <cell r="A451" t="str">
            <v>TBG/2026/500</v>
          </cell>
          <cell r="B451" t="str">
            <v>ASSOCIACIÓ PER LA PROMOCIÓ DEL VALLÈS-FEMVALLÈS  FEMVALLÈS G01994466</v>
          </cell>
          <cell r="C451" t="str">
            <v>c. Sant Pau, Nº 6 CP 08221 - TERRASSA - BARCELONA</v>
          </cell>
          <cell r="D451" t="str">
            <v>Sol·licitud d&amp;#39;accés a informació a URB:  documentació tècnica Ronda Nord de Sabadell</v>
          </cell>
          <cell r="E451">
            <v>46127</v>
          </cell>
          <cell r="F451" t="str">
            <v>Sol·licitud d'accés a informació a URB:  documentació tècnica Ronda Nord de Sabadell</v>
          </cell>
          <cell r="G451" t="str">
            <v>G01994466</v>
          </cell>
          <cell r="H451" t="str">
            <v>G</v>
          </cell>
          <cell r="I451" t="str">
            <v>Empresa</v>
          </cell>
          <cell r="J451" t="str">
            <v>Sol·licitud d'accés a informació a URB:</v>
          </cell>
          <cell r="K451" t="str">
            <v xml:space="preserve"> URB:</v>
          </cell>
          <cell r="L451" t="str">
            <v>Ocupació de la Via Pública</v>
          </cell>
        </row>
        <row r="452">
          <cell r="A452" t="str">
            <v>TBG/2026/499</v>
          </cell>
          <cell r="B452" t="str">
            <v>MATA  ALABERN, ALBERT 47160614B</v>
          </cell>
          <cell r="C452" t="str">
            <v>c. Catalunya, Nº103, B 0, 1a CP 08211 - CASTELLAR DEL VALLÈS - BARCELONA</v>
          </cell>
          <cell r="D452" t="str">
            <v>Sol·licitud d&amp;#39;accés a informació a RRHH: proves administratiu/va de nivell C2</v>
          </cell>
          <cell r="E452">
            <v>46127</v>
          </cell>
          <cell r="F452" t="str">
            <v>Sol·licitud d'accés a informació a RRHH: proves administratiu/va de nivell C2</v>
          </cell>
          <cell r="G452" t="str">
            <v>47160614B</v>
          </cell>
          <cell r="H452" t="str">
            <v>4</v>
          </cell>
          <cell r="I452" t="str">
            <v>Particular</v>
          </cell>
          <cell r="J452" t="str">
            <v>Sol·licitud d'accés a informació a RRHH</v>
          </cell>
          <cell r="K452" t="str">
            <v xml:space="preserve"> RRHH</v>
          </cell>
          <cell r="L452" t="str">
            <v>Ocupació de la Via Pública</v>
          </cell>
        </row>
        <row r="453">
          <cell r="A453" t="str">
            <v>TBG/2026/498</v>
          </cell>
          <cell r="B453" t="str">
            <v>TEJEDOR  ROBLES, INGRID 52598595X</v>
          </cell>
          <cell r="C453" t="str">
            <v>c. Clota, Nº20, B  5è 6 CP 08290 - CERDANYOLA DEL VALLÈS - BARCELONA</v>
          </cell>
          <cell r="D453" t="str">
            <v>Sol·licitud d&amp;#39;accés a informació a RRHH: examen teòric i pràctic de les convocatòries:ECOC22722 i ECOC22622</v>
          </cell>
          <cell r="E453">
            <v>46127</v>
          </cell>
          <cell r="F453" t="str">
            <v>Sol·licitud d'accés a informació a RRHH: examen teòric i pràctic de les convocatòries:ECOC22722 i ECOC22622</v>
          </cell>
          <cell r="G453" t="str">
            <v>52598595X</v>
          </cell>
          <cell r="H453" t="str">
            <v>5</v>
          </cell>
          <cell r="I453" t="str">
            <v>Particular</v>
          </cell>
          <cell r="J453" t="str">
            <v>Sol·licitud d'accés a informació a RRHH</v>
          </cell>
          <cell r="K453" t="str">
            <v xml:space="preserve"> RRHH</v>
          </cell>
          <cell r="L453" t="str">
            <v>Ocupació de la Via Pública</v>
          </cell>
        </row>
        <row r="454">
          <cell r="A454" t="str">
            <v>TBG/2026/497</v>
          </cell>
          <cell r="B454" t="str">
            <v>BESCOS CUBELLS, JORDI 41016523W</v>
          </cell>
          <cell r="C454" t="str">
            <v>c. Amadeo Torner, Nº22, 6è 01 CP 08902 - HOSPITALET DE LLOBREGAT,L&amp;#39; - BARCELONA</v>
          </cell>
          <cell r="D454" t="str">
            <v>Sol·licitud d&amp;#39;accés a  informació a COMUNICACIONS AUDIOVISUALS DE SABADELL</v>
          </cell>
          <cell r="E454">
            <v>46127</v>
          </cell>
          <cell r="F454" t="str">
            <v>Sol·licitud d'accés a  informació a COMUNICACIONS AUDIOVISUALS DE SABADELL</v>
          </cell>
          <cell r="G454" t="str">
            <v>41016523W</v>
          </cell>
          <cell r="H454" t="str">
            <v>4</v>
          </cell>
          <cell r="I454" t="str">
            <v>Particular</v>
          </cell>
          <cell r="J454" t="str">
            <v>Sol·licitud d'accés a  informació a COM</v>
          </cell>
          <cell r="K454" t="str">
            <v>a COM</v>
          </cell>
          <cell r="L454" t="str">
            <v>Ocupació de la Via Pública</v>
          </cell>
        </row>
        <row r="455">
          <cell r="A455" t="str">
            <v>TBG/2026/496</v>
          </cell>
          <cell r="B455" t="str">
            <v>PONT  VIÑAS, JOAN 39031074M</v>
          </cell>
          <cell r="C455" t="str">
            <v>c. Sant Josep, Nº 31, Bxs CP 08202 - SABADELL - BARCELONA</v>
          </cell>
          <cell r="D455" t="str">
            <v>Sol·licitud d&amp;#39;accés a informació a AHS/LLU: c.Pare Sallarés 136.</v>
          </cell>
          <cell r="E455">
            <v>46127</v>
          </cell>
          <cell r="F455" t="str">
            <v>Sol·licitud d'accés a informació a AHS/LLU: c.Pare Sallarés 136.</v>
          </cell>
          <cell r="G455" t="str">
            <v>39031074M</v>
          </cell>
          <cell r="H455" t="str">
            <v>3</v>
          </cell>
          <cell r="I455" t="str">
            <v>Particular</v>
          </cell>
          <cell r="J455" t="str">
            <v>Sol·licitud d'accés a informació a AHS/</v>
          </cell>
          <cell r="K455" t="str">
            <v xml:space="preserve"> AHS/</v>
          </cell>
          <cell r="L455" t="str">
            <v>Arxiu Històric de Sabadell</v>
          </cell>
        </row>
        <row r="456">
          <cell r="A456" t="str">
            <v>TBG/2026/495</v>
          </cell>
          <cell r="B456" t="str">
            <v>SOLER  CLARENA, ISIDRE 39016946E</v>
          </cell>
          <cell r="C456" t="str">
            <v>pl. Joan Morral, Nº 1, 4t 1a  CP 08205 - SABADELL - BARCELONA</v>
          </cell>
          <cell r="D456" t="str">
            <v>Sol·licitud d&amp;#39;accés a informació a LLU: Antic Vapor de ca l'Escardat/Bosser c. d'Alemanya 60</v>
          </cell>
          <cell r="E456">
            <v>46126</v>
          </cell>
          <cell r="F456" t="str">
            <v>Sol·licitud d'accés a informació a LLU: Antic Vapor de ca l'Escardat/Bosser c. d'Alemanya 60</v>
          </cell>
          <cell r="G456" t="str">
            <v>39016946E</v>
          </cell>
          <cell r="H456" t="str">
            <v>3</v>
          </cell>
          <cell r="I456" t="str">
            <v>Particular</v>
          </cell>
          <cell r="J456" t="str">
            <v>Sol·licitud d'accés a informació a LLU:</v>
          </cell>
          <cell r="K456" t="str">
            <v xml:space="preserve"> LLU:</v>
          </cell>
          <cell r="L456" t="str">
            <v>Llicències Urbanístiques</v>
          </cell>
        </row>
        <row r="457">
          <cell r="A457" t="str">
            <v>TBG/2026/494</v>
          </cell>
          <cell r="B457" t="str">
            <v>PEREZ  SANCHEZ, TRINIDAD 34738105D</v>
          </cell>
          <cell r="C457" t="str">
            <v>av. Estrasburg, Nº166, 2n 01 CP 08206 - SABADELL - BARCELONA</v>
          </cell>
          <cell r="D457" t="str">
            <v>Sol·licitud d&amp;#39;accés a informació a RRHH:  còpia de les proves realitzades els últims 5 anys de C1 Administratiu,</v>
          </cell>
          <cell r="E457">
            <v>46126</v>
          </cell>
          <cell r="F457" t="str">
            <v>Sol·licitud d'accés a informació a RRHH:  còpia de les proves realitzades els últims 5 anys de C1 Administratiu,</v>
          </cell>
          <cell r="G457" t="str">
            <v>34738105D</v>
          </cell>
          <cell r="H457" t="str">
            <v>3</v>
          </cell>
          <cell r="I457" t="str">
            <v>Particular</v>
          </cell>
          <cell r="J457" t="str">
            <v>Sol·licitud d'accés a informació a RRHH</v>
          </cell>
          <cell r="K457" t="str">
            <v xml:space="preserve"> RRHH</v>
          </cell>
          <cell r="L457" t="str">
            <v>Ocupació de la Via Pública</v>
          </cell>
        </row>
        <row r="458">
          <cell r="A458" t="str">
            <v>TBG/2026/493</v>
          </cell>
          <cell r="B458" t="str">
            <v>PEREZ  SANCHEZ, TRINIDAD 34738105D</v>
          </cell>
          <cell r="C458" t="str">
            <v>av. Estrasburg, Nº166, 2n 01 CP 08206 - SABADELL - BARCELONA</v>
          </cell>
          <cell r="D458" t="str">
            <v>Sol·licitud d&amp;#39;accés a informació a RRHH:  còpia de les proves realitzades els últims 5 anys de C2</v>
          </cell>
          <cell r="E458">
            <v>46126</v>
          </cell>
          <cell r="F458" t="str">
            <v>Sol·licitud d'accés a informació a RRHH:  còpia de les proves realitzades els últims 5 anys de C2</v>
          </cell>
          <cell r="G458" t="str">
            <v>34738105D</v>
          </cell>
          <cell r="H458" t="str">
            <v>3</v>
          </cell>
          <cell r="I458" t="str">
            <v>Particular</v>
          </cell>
          <cell r="J458" t="str">
            <v>Sol·licitud d'accés a informació a RRHH</v>
          </cell>
          <cell r="K458" t="str">
            <v xml:space="preserve"> RRHH</v>
          </cell>
          <cell r="L458" t="str">
            <v>Ocupació de la Via Pública</v>
          </cell>
        </row>
        <row r="459">
          <cell r="A459" t="str">
            <v>TBG/2026/492</v>
          </cell>
          <cell r="B459" t="str">
            <v>FREIXAS  CORONAS, EDUARD 33899219W</v>
          </cell>
          <cell r="C459" t="str">
            <v>c. Rector Centena, Nº9 CP 08208 - SABADELL - BARCELONA</v>
          </cell>
          <cell r="D459" t="str">
            <v>Sol·licitud d&amp;#39;accés a informació a LLU: c. Major 82 i pça de  les Dones del Tèxtil 30-32</v>
          </cell>
          <cell r="E459">
            <v>46126</v>
          </cell>
          <cell r="F459" t="str">
            <v>Sol·licitud d'accés a informació a LLU: c. Major 82 i pça de  les Dones del Tèxtil 30-32</v>
          </cell>
          <cell r="G459" t="str">
            <v>33899219W</v>
          </cell>
          <cell r="H459" t="str">
            <v>3</v>
          </cell>
          <cell r="I459" t="str">
            <v>Particular</v>
          </cell>
          <cell r="J459" t="str">
            <v>Sol·licitud d'accés a informació a LLU:</v>
          </cell>
          <cell r="K459" t="str">
            <v xml:space="preserve"> LLU:</v>
          </cell>
          <cell r="L459" t="str">
            <v>Llicències Urbanístiques</v>
          </cell>
        </row>
        <row r="460">
          <cell r="A460" t="str">
            <v>TBG/2026/491</v>
          </cell>
          <cell r="B460" t="str">
            <v>GETIAL  DIAZ, BIRLEY XIMENA 07072168J</v>
          </cell>
          <cell r="C460" t="str">
            <v>ctra. Terrassa, Nº430, IZ 7 01 CP 08206 - SABADELL - BARCELONA</v>
          </cell>
          <cell r="D460" t="str">
            <v>Sol·licitud d&amp;#39;accés a informació a  AHS: ctra de  Terrassa 430</v>
          </cell>
          <cell r="E460">
            <v>46126</v>
          </cell>
          <cell r="F460" t="str">
            <v>Sol·licitud d'accés a informació a  AHS: ctra de  Terrassa 430</v>
          </cell>
          <cell r="G460" t="str">
            <v>07072168J</v>
          </cell>
          <cell r="H460" t="str">
            <v>0</v>
          </cell>
          <cell r="I460" t="str">
            <v>Particular</v>
          </cell>
          <cell r="J460" t="str">
            <v>Sol·licitud d'accés a informació a  AHS</v>
          </cell>
          <cell r="K460" t="str">
            <v xml:space="preserve">  AHS</v>
          </cell>
          <cell r="L460" t="str">
            <v/>
          </cell>
        </row>
        <row r="461">
          <cell r="A461" t="str">
            <v>TBG/2026/490</v>
          </cell>
          <cell r="B461" t="str">
            <v>GONZALEZ  EXPOSITO, SERGIO 44999041R</v>
          </cell>
          <cell r="C461" t="str">
            <v>c. Estació, Nº87, 2n 02 CP 08210 - BARBERÀ DEL VALLÈS - BARCELONA</v>
          </cell>
          <cell r="D461" t="str">
            <v>Sol·licitud d&amp;#39;accés a informació a AHS: c. Magi Colet 128</v>
          </cell>
          <cell r="E461">
            <v>46126</v>
          </cell>
          <cell r="F461" t="str">
            <v>Sol·licitud d'accés a informació a AHS: c. Magi Colet 128</v>
          </cell>
          <cell r="G461" t="str">
            <v>44999041R</v>
          </cell>
          <cell r="H461" t="str">
            <v>4</v>
          </cell>
          <cell r="I461" t="str">
            <v>Particular</v>
          </cell>
          <cell r="J461" t="str">
            <v>Sol·licitud d'accés a informació a AHS:</v>
          </cell>
          <cell r="K461" t="str">
            <v xml:space="preserve"> AHS:</v>
          </cell>
          <cell r="L461" t="str">
            <v>Arxiu Històric de Sabadell</v>
          </cell>
        </row>
        <row r="462">
          <cell r="A462" t="str">
            <v>TBG/2026/489</v>
          </cell>
          <cell r="B462" t="str">
            <v>RIBOT  MUMBRU, GERARD 47713559J</v>
          </cell>
          <cell r="C462" t="str">
            <v>c. Sant Llorenç, Nº76, BX CP 08202  - SABADELL - BARCELONA</v>
          </cell>
          <cell r="D462" t="str">
            <v>Sol·licitud d&amp;#39;accés a informació a AHS: c. Joanot  Martorell 43</v>
          </cell>
          <cell r="E462">
            <v>46126</v>
          </cell>
          <cell r="F462" t="str">
            <v>Sol·licitud d'accés a informació a AHS: c. Joanot  Martorell 43</v>
          </cell>
          <cell r="G462" t="str">
            <v>47713559J</v>
          </cell>
          <cell r="H462" t="str">
            <v>4</v>
          </cell>
          <cell r="I462" t="str">
            <v>Particular</v>
          </cell>
          <cell r="J462" t="str">
            <v>Sol·licitud d'accés a informació a AHS:</v>
          </cell>
          <cell r="K462" t="str">
            <v xml:space="preserve"> AHS:</v>
          </cell>
          <cell r="L462" t="str">
            <v>Arxiu Històric de Sabadell</v>
          </cell>
        </row>
        <row r="463">
          <cell r="A463" t="str">
            <v>TBG/2026/488</v>
          </cell>
          <cell r="B463" t="str">
            <v>COROMINAS  TOMAS, JUAN RAMON 34739008S</v>
          </cell>
          <cell r="C463" t="str">
            <v>c. Alemanya, Nº41, 3r 02 CP 08201 - SABADELL - BARCELONA</v>
          </cell>
          <cell r="D463" t="str">
            <v>Sol·licitud d&amp;#39;accés a informació a LLU: c. Alemanya 41</v>
          </cell>
          <cell r="E463">
            <v>46126</v>
          </cell>
          <cell r="F463" t="str">
            <v>Sol·licitud d'accés a informació a LLU: c. Alemanya 41</v>
          </cell>
          <cell r="G463" t="str">
            <v>34739008S</v>
          </cell>
          <cell r="H463" t="str">
            <v>3</v>
          </cell>
          <cell r="I463" t="str">
            <v>Particular</v>
          </cell>
          <cell r="J463" t="str">
            <v>Sol·licitud d'accés a informació a LLU:</v>
          </cell>
          <cell r="K463" t="str">
            <v xml:space="preserve"> LLU:</v>
          </cell>
          <cell r="L463" t="str">
            <v>Llicències Urbanístiques</v>
          </cell>
        </row>
        <row r="464">
          <cell r="A464" t="str">
            <v>TBG/2026/487</v>
          </cell>
          <cell r="B464" t="str">
            <v>GONZALEZ  EXPOSITO, SERGIO 44999041R</v>
          </cell>
          <cell r="C464" t="str">
            <v>c. Estació, Nº87, 2n 02 CP 08210 - BARBERÀ DEL VALLÈS - BARCELONA</v>
          </cell>
          <cell r="D464" t="str">
            <v>Sol·licitud d&amp;#39;accés a informació a AHS: c.  Lluis Creus 2</v>
          </cell>
          <cell r="E464">
            <v>46126</v>
          </cell>
          <cell r="F464" t="str">
            <v>Sol·licitud d'accés a informació a AHS: c.  Lluis Creus 2</v>
          </cell>
          <cell r="G464" t="str">
            <v>44999041R</v>
          </cell>
          <cell r="H464" t="str">
            <v>4</v>
          </cell>
          <cell r="I464" t="str">
            <v>Particular</v>
          </cell>
          <cell r="J464" t="str">
            <v>Sol·licitud d'accés a informació a AHS:</v>
          </cell>
          <cell r="K464" t="str">
            <v xml:space="preserve"> AHS:</v>
          </cell>
          <cell r="L464" t="str">
            <v>Arxiu Històric de Sabadell</v>
          </cell>
        </row>
        <row r="465">
          <cell r="A465" t="str">
            <v>TBG/2026/486</v>
          </cell>
          <cell r="B465" t="str">
            <v>QUESADA  SANCHEZ, JUAN ANTONIO 35016051T</v>
          </cell>
          <cell r="C465" t="str">
            <v>c. Montserrat, Nº84, 0, 0 CP 08221 - TERRASSA - BARCELONA</v>
          </cell>
          <cell r="D465" t="str">
            <v>Sol·licitud d&amp;#39;accés a informació a DEFENSA JURÍDICA: còpia sentència del TSJ. en relació a un recurs d'apel·lació a la sentència d'un jutjat contenciós administratiu en relació amb el nomenament d'un agent per la unitat canina</v>
          </cell>
          <cell r="E465">
            <v>46126</v>
          </cell>
          <cell r="F465" t="str">
            <v>Sol·licitud d'accés a informació a DEFENSA JURÍDICA: còpia sentència del TSJ. en relació a un recurs d'apel·lació a la sentència d'un jutjat contenciós administratiu en relació amb el nomenament d'un agent per la unitat canina</v>
          </cell>
          <cell r="G465" t="str">
            <v>35016051T</v>
          </cell>
          <cell r="H465" t="str">
            <v>3</v>
          </cell>
          <cell r="I465" t="str">
            <v>Particular</v>
          </cell>
          <cell r="J465" t="str">
            <v>Sol·licitud d'accés a informació a DEFE</v>
          </cell>
          <cell r="K465" t="str">
            <v xml:space="preserve"> DEFE</v>
          </cell>
          <cell r="L465" t="str">
            <v>Arxiu Històric de Sabadell</v>
          </cell>
        </row>
        <row r="466">
          <cell r="A466" t="str">
            <v>TBG/2026/485</v>
          </cell>
          <cell r="B466" t="str">
            <v>OLLE  PADROS, NURIA 34730556G</v>
          </cell>
          <cell r="C466" t="str">
            <v>c. Samuntada, Nº 4, 1r 1a  CP 08203 - SABADELL - BARCELONA</v>
          </cell>
          <cell r="D466" t="str">
            <v>Sol·licitud d&amp;#39;accés a informació a LLACT/OVP:  Frankfurt Casa Luna av. Barberà 203</v>
          </cell>
          <cell r="E466">
            <v>46126</v>
          </cell>
          <cell r="F466" t="str">
            <v>Sol·licitud d'accés a informació a LLACT/OVP:  Frankfurt Casa Luna av. Barberà 203</v>
          </cell>
          <cell r="G466" t="str">
            <v>34730556G</v>
          </cell>
          <cell r="H466" t="str">
            <v>3</v>
          </cell>
          <cell r="I466" t="str">
            <v>Particular</v>
          </cell>
          <cell r="J466" t="str">
            <v>Sol·licitud d'accés a informació a LLAC</v>
          </cell>
          <cell r="K466" t="str">
            <v xml:space="preserve"> LLAC</v>
          </cell>
          <cell r="L466" t="str">
            <v>Llicències d'Activitats</v>
          </cell>
        </row>
        <row r="467">
          <cell r="A467" t="str">
            <v>TBG/2026/484</v>
          </cell>
          <cell r="B467" t="str">
            <v>PATRIS  COSTA, FRANCESC 39026692Q</v>
          </cell>
          <cell r="C467" t="str">
            <v>pl. Sant Joan, Nº1, - CP 08202 - SABADELL - BARCELONA</v>
          </cell>
          <cell r="D467" t="str">
            <v>Sol·licitud d&amp;#39;accés a informació a AHS: av. Concòrdia 21</v>
          </cell>
          <cell r="E467">
            <v>46126</v>
          </cell>
          <cell r="F467" t="str">
            <v>Sol·licitud d'accés a informació a AHS: av. Concòrdia 21</v>
          </cell>
          <cell r="G467" t="str">
            <v>39026692Q</v>
          </cell>
          <cell r="H467" t="str">
            <v>3</v>
          </cell>
          <cell r="I467" t="str">
            <v>Particular</v>
          </cell>
          <cell r="J467" t="str">
            <v>Sol·licitud d'accés a informació a AHS:</v>
          </cell>
          <cell r="K467" t="str">
            <v xml:space="preserve"> AHS:</v>
          </cell>
          <cell r="L467" t="str">
            <v>Arxiu Històric de Sabadell</v>
          </cell>
        </row>
        <row r="468">
          <cell r="A468" t="str">
            <v>TBG/2026/483</v>
          </cell>
          <cell r="B468" t="str">
            <v>SALAS  BARENYS, ALBERTO 38123341J</v>
          </cell>
          <cell r="C468" t="str">
            <v>c. Roureda, Nº 38 CP 08849 - SANT CLIMENT DE LLOBREGAT - BARCELONA</v>
          </cell>
          <cell r="D468" t="str">
            <v>Sol·licitud d&amp;#39;accés a informació a LLU: c.Margenat, nº 3-7</v>
          </cell>
          <cell r="E468">
            <v>46126</v>
          </cell>
          <cell r="F468" t="str">
            <v>Sol·licitud d'accés a informació a LLU: c.Margenat, nº 3-7</v>
          </cell>
          <cell r="G468" t="str">
            <v>38123341J</v>
          </cell>
          <cell r="H468" t="str">
            <v>3</v>
          </cell>
          <cell r="I468" t="str">
            <v>Particular</v>
          </cell>
          <cell r="J468" t="str">
            <v>Sol·licitud d'accés a informació a LLU:</v>
          </cell>
          <cell r="K468" t="str">
            <v xml:space="preserve"> LLU:</v>
          </cell>
          <cell r="L468" t="str">
            <v>Llicències Urbanístiques</v>
          </cell>
        </row>
        <row r="469">
          <cell r="A469" t="str">
            <v>TBG/2026/482</v>
          </cell>
          <cell r="B469" t="str">
            <v>MUÑOZ  ROMERA, CRISTINA 47178576X</v>
          </cell>
          <cell r="C469" t="str">
            <v>pl. Ovidi Montllor, Nº 4, B 8è 1a  CP 08206 - SABADELL - BARCELONA</v>
          </cell>
          <cell r="D469" t="str">
            <v>Sol·licitud d&amp;#39;accés a  informació a RRHH:  exàmens anys anteriors , grup classificació C, subgrup C2,</v>
          </cell>
          <cell r="E469">
            <v>46125</v>
          </cell>
          <cell r="F469" t="str">
            <v>Sol·licitud d'accés a  informació a RRHH:  exàmens anys anteriors , grup classificació C, subgrup C2,</v>
          </cell>
          <cell r="G469" t="str">
            <v>47178576X</v>
          </cell>
          <cell r="H469" t="str">
            <v>4</v>
          </cell>
          <cell r="I469" t="str">
            <v>Particular</v>
          </cell>
          <cell r="J469" t="str">
            <v>Sol·licitud d'accés a  informació a RRH</v>
          </cell>
          <cell r="K469" t="str">
            <v>a RRH</v>
          </cell>
          <cell r="L469" t="str">
            <v>Ocupació de la Via Pública</v>
          </cell>
        </row>
        <row r="470">
          <cell r="A470" t="str">
            <v>TBG/2026/481</v>
          </cell>
          <cell r="B470" t="str">
            <v>GARCIA  GIL, JOSE ORIOL 34731766H</v>
          </cell>
          <cell r="C470" t="str">
            <v>av. Diagonal, Nº484, 4t 01 CP 08006 - BARCELONA</v>
          </cell>
          <cell r="D470" t="str">
            <v>Sol·licitud d&amp;#39;accés a informació a AHS: c. Juan Valera, 21,</v>
          </cell>
          <cell r="E470">
            <v>46125</v>
          </cell>
          <cell r="F470" t="str">
            <v>Sol·licitud d'accés a informació a AHS: c. Juan Valera, 21,</v>
          </cell>
          <cell r="G470" t="str">
            <v>34731766H</v>
          </cell>
          <cell r="H470" t="str">
            <v>3</v>
          </cell>
          <cell r="I470" t="str">
            <v>Particular</v>
          </cell>
          <cell r="J470" t="str">
            <v>Sol·licitud d'accés a informació a AHS:</v>
          </cell>
          <cell r="K470" t="str">
            <v xml:space="preserve"> AHS:</v>
          </cell>
          <cell r="L470" t="str">
            <v>Arxiu Històric de Sabadell</v>
          </cell>
        </row>
        <row r="471">
          <cell r="A471" t="str">
            <v>TBG/2026/480</v>
          </cell>
          <cell r="B471" t="str">
            <v>BATET  XERCAVINS, NURIA 53294037R</v>
          </cell>
          <cell r="C471" t="str">
            <v>c. Pere Serra, Nº75-0 , CP 08173 SANT CUGAT DEL VALLÈS - BARCELONA</v>
          </cell>
          <cell r="D471" t="str">
            <v>Sol·licitud d&amp;#39;accés a informació a RRHH:  últimes cinc convocatòries de la part general del procés selectiu de Tècnic Superior</v>
          </cell>
          <cell r="E471">
            <v>46125</v>
          </cell>
          <cell r="F471" t="str">
            <v>Sol·licitud d'accés a informació a RRHH:  últimes cinc convocatòries de la part general del procés selectiu de Tècnic Superior</v>
          </cell>
          <cell r="G471" t="str">
            <v>53294037R</v>
          </cell>
          <cell r="H471" t="str">
            <v>5</v>
          </cell>
          <cell r="I471" t="str">
            <v>Particular</v>
          </cell>
          <cell r="J471" t="str">
            <v>Sol·licitud d'accés a informació a RRHH</v>
          </cell>
          <cell r="K471" t="str">
            <v xml:space="preserve"> RRHH</v>
          </cell>
          <cell r="L471" t="str">
            <v>Ocupació de la Via Pública</v>
          </cell>
        </row>
        <row r="472">
          <cell r="A472" t="str">
            <v>TBG/2026/479</v>
          </cell>
          <cell r="B472" t="str">
            <v>BATET  XERCAVINS, NURIA 53294037R</v>
          </cell>
          <cell r="C472" t="str">
            <v>c. Pere Serra, Nº75-0 , CP 08173 SANT CUGAT DEL VALLÈS - BARCELONA</v>
          </cell>
          <cell r="D472" t="str">
            <v>Sol·licitud d&amp;#39;accés a informació a RRHH: últimes cinc convocatòries de la part general del procés selectiu de Tècnic Mitjà</v>
          </cell>
          <cell r="E472">
            <v>46125</v>
          </cell>
          <cell r="F472" t="str">
            <v>Sol·licitud d'accés a informació a RRHH: últimes cinc convocatòries de la part general del procés selectiu de Tècnic Mitjà</v>
          </cell>
          <cell r="G472" t="str">
            <v>53294037R</v>
          </cell>
          <cell r="H472" t="str">
            <v>5</v>
          </cell>
          <cell r="I472" t="str">
            <v>Particular</v>
          </cell>
          <cell r="J472" t="str">
            <v>Sol·licitud d'accés a informació a RRHH</v>
          </cell>
          <cell r="K472" t="str">
            <v xml:space="preserve"> RRHH</v>
          </cell>
          <cell r="L472" t="str">
            <v>Ocupació de la Via Pública</v>
          </cell>
        </row>
        <row r="473">
          <cell r="A473" t="str">
            <v>TBG/2026/478</v>
          </cell>
          <cell r="B473" t="str">
            <v>VENTURA  CAPELLA, ANTONI 38035973E</v>
          </cell>
          <cell r="C473" t="str">
            <v>c. Doctor Puig, Nº42, 3r 01 CP 08202 - SABADELL - BARCELONA</v>
          </cell>
          <cell r="D473" t="str">
            <v>Sol·licitud d&amp;#39;accés a informació a LLU: c. Borràs 63</v>
          </cell>
          <cell r="E473">
            <v>46125</v>
          </cell>
          <cell r="F473" t="str">
            <v>Sol·licitud d'accés a informació a LLU: c. Borràs 63</v>
          </cell>
          <cell r="G473" t="str">
            <v>38035973E</v>
          </cell>
          <cell r="H473" t="str">
            <v>3</v>
          </cell>
          <cell r="I473" t="str">
            <v>Particular</v>
          </cell>
          <cell r="J473" t="str">
            <v>Sol·licitud d'accés a informació a LLU:</v>
          </cell>
          <cell r="K473" t="str">
            <v xml:space="preserve"> LLU:</v>
          </cell>
          <cell r="L473" t="str">
            <v>Llicències Urbanístiques</v>
          </cell>
        </row>
        <row r="474">
          <cell r="A474" t="str">
            <v>TBG/2026/477</v>
          </cell>
          <cell r="B474" t="str">
            <v>ROJANO DE AMO, JESUS 46684116G</v>
          </cell>
          <cell r="C474" t="str">
            <v>5 Lorca, 2-4 Local 9, Nº 0 CP 08750 - MOLINS DE REI - BARCELONA</v>
          </cell>
          <cell r="D474" t="str">
            <v>Sol·licitud d&amp;#39;accés a informació a LLU:  vista exp. 2022LLMN00489  ctra. de Sabadell a Matadepera km 4, ca n'Argelaguet.</v>
          </cell>
          <cell r="E474">
            <v>46125</v>
          </cell>
          <cell r="F474" t="str">
            <v>Sol·licitud d'accés a informació a LLU:  vista exp. 2022LLMN00489  ctra. de Sabadell a Matadepera km 4, ca n'Argelaguet.</v>
          </cell>
          <cell r="G474" t="str">
            <v>46684116G</v>
          </cell>
          <cell r="H474" t="str">
            <v>4</v>
          </cell>
          <cell r="I474" t="str">
            <v>Particular</v>
          </cell>
          <cell r="J474" t="str">
            <v>Sol·licitud d'accés a informació a LLU:</v>
          </cell>
          <cell r="K474" t="str">
            <v xml:space="preserve"> LLU:</v>
          </cell>
          <cell r="L474" t="str">
            <v>Llicències Urbanístiques</v>
          </cell>
        </row>
        <row r="475">
          <cell r="A475" t="str">
            <v>TBG/2026/476</v>
          </cell>
          <cell r="B475" t="str">
            <v>ALTISENT  GARRIDO, CARLA 47884239X</v>
          </cell>
          <cell r="C475" t="str">
            <v>c. Salvat Papasseit, Nº12, 0,000 - CP 08211 - CASTELLAR DEL VALLÈS - BARCELONA</v>
          </cell>
          <cell r="D475" t="str">
            <v>Sol·licitud d&amp;#39;accés a informació a RRHH: Exàmens BEC20622</v>
          </cell>
          <cell r="E475">
            <v>46125</v>
          </cell>
          <cell r="F475" t="str">
            <v>Sol·licitud d'accés a informació a RRHH: Exàmens BEC20622</v>
          </cell>
          <cell r="G475" t="str">
            <v>47884239X</v>
          </cell>
          <cell r="H475" t="str">
            <v>4</v>
          </cell>
          <cell r="I475" t="str">
            <v>Particular</v>
          </cell>
          <cell r="J475" t="str">
            <v>Sol·licitud d'accés a informació a RRHH</v>
          </cell>
          <cell r="K475" t="str">
            <v xml:space="preserve"> RRHH</v>
          </cell>
          <cell r="L475" t="str">
            <v>Recursos Humans</v>
          </cell>
        </row>
        <row r="476">
          <cell r="A476" t="str">
            <v>TBG/2026/473</v>
          </cell>
          <cell r="B476" t="str">
            <v>PESANTEZ  LOPEZ, JOSE ANTONIO 21785874K</v>
          </cell>
          <cell r="C476" t="str">
            <v>c. Montserrat, Nº3, A 1r 02 CP 08201 - SABADELL - BARCELONA</v>
          </cell>
          <cell r="D476" t="str">
            <v>Sol·licitud d&amp;#39;accés a informació pública a AHS, c. d'Avellaneda, 22</v>
          </cell>
          <cell r="E476">
            <v>46125</v>
          </cell>
          <cell r="F476" t="str">
            <v>Sol·licitud d'accés a informació pública a AHS, c. d'Avellaneda, 22</v>
          </cell>
          <cell r="G476" t="str">
            <v>21785874K</v>
          </cell>
          <cell r="H476" t="str">
            <v>2</v>
          </cell>
          <cell r="I476" t="str">
            <v>Particular</v>
          </cell>
          <cell r="J476" t="str">
            <v>Sol·licitud d'accés a informació públic</v>
          </cell>
          <cell r="K476" t="str">
            <v>úblic</v>
          </cell>
          <cell r="L476" t="str">
            <v>Salut</v>
          </cell>
        </row>
        <row r="477">
          <cell r="A477" t="str">
            <v>TBG/2026/472</v>
          </cell>
          <cell r="B477" t="str">
            <v>AGUILERA  REY, MARIA CARMEN 34750412B</v>
          </cell>
          <cell r="C477" t="str">
            <v>c. Ripollès, Nº 14, Bxs CP 08207 - SABADELL - BARCELONA</v>
          </cell>
          <cell r="D477" t="str">
            <v>Sol·licitud d&amp;#39;accés a informació pública a AHS, c. Noufonts, 2B Exp. 5569/1989</v>
          </cell>
          <cell r="E477">
            <v>46125</v>
          </cell>
          <cell r="F477" t="str">
            <v>Sol·licitud d'accés a informació pública a AHS, c. Noufonts, 2B Exp. 5569/1989</v>
          </cell>
          <cell r="G477" t="str">
            <v>34750412B</v>
          </cell>
          <cell r="H477" t="str">
            <v>3</v>
          </cell>
          <cell r="I477" t="str">
            <v>Particular</v>
          </cell>
          <cell r="J477" t="str">
            <v>Sol·licitud d'accés a informació públic</v>
          </cell>
          <cell r="K477" t="str">
            <v>úblic</v>
          </cell>
          <cell r="L477" t="str">
            <v>Salut</v>
          </cell>
        </row>
        <row r="478">
          <cell r="A478" t="str">
            <v>TBG/2026/471</v>
          </cell>
          <cell r="B478" t="str">
            <v>PESANTEZ  LOPEZ, JOSE ANTONIO 21785874K</v>
          </cell>
          <cell r="C478" t="str">
            <v>c. Montserrat, Nº3, A 1r 02 CP 08201 - SABADELL - BARCELONA</v>
          </cell>
          <cell r="D478" t="str">
            <v>Sol·licitud d&amp;#39;accés a informació pública a AHS, c. Sant Ferran, 91-95</v>
          </cell>
          <cell r="E478">
            <v>46125</v>
          </cell>
          <cell r="F478" t="str">
            <v>Sol·licitud d'accés a informació pública a AHS, c. Sant Ferran, 91-95</v>
          </cell>
          <cell r="G478" t="str">
            <v>21785874K</v>
          </cell>
          <cell r="H478" t="str">
            <v>2</v>
          </cell>
          <cell r="I478" t="str">
            <v>Particular</v>
          </cell>
          <cell r="J478" t="str">
            <v>Sol·licitud d'accés a informació públic</v>
          </cell>
          <cell r="K478" t="str">
            <v>úblic</v>
          </cell>
          <cell r="L478" t="str">
            <v>Salut</v>
          </cell>
        </row>
        <row r="479">
          <cell r="A479" t="str">
            <v>TBG/2026/470</v>
          </cell>
          <cell r="B479" t="str">
            <v>FIGUEROLA  FERRER, XAVIER 47150003A</v>
          </cell>
          <cell r="C479" t="str">
            <v>pg. manresa, Nº19, 5è 4 CP 08201 - SABADELL - BARCELONA</v>
          </cell>
          <cell r="D479" t="str">
            <v>Sol·licitud d&amp;#39;accés a informació pública a AHS, c Mestre Rius, 6-8</v>
          </cell>
          <cell r="E479">
            <v>46125</v>
          </cell>
          <cell r="F479" t="str">
            <v>Sol·licitud d'accés a informació pública a AHS, c Mestre Rius, 6-8</v>
          </cell>
          <cell r="G479" t="str">
            <v>47150003A</v>
          </cell>
          <cell r="H479" t="str">
            <v>4</v>
          </cell>
          <cell r="I479" t="str">
            <v>Particular</v>
          </cell>
          <cell r="J479" t="str">
            <v>Sol·licitud d'accés a informació públic</v>
          </cell>
          <cell r="K479" t="str">
            <v>úblic</v>
          </cell>
          <cell r="L479" t="str">
            <v>Salut</v>
          </cell>
        </row>
        <row r="480">
          <cell r="A480" t="str">
            <v>TBG/2026/469</v>
          </cell>
          <cell r="B480" t="str">
            <v>FIGUEROLA  FERRER, XAVIER 47150003A</v>
          </cell>
          <cell r="C480" t="str">
            <v>pg. manresa, Nº19, 5è 4 CP 08201 - SABADELL - BARCELONA</v>
          </cell>
          <cell r="D480" t="str">
            <v>Sol·licitud d&amp;#39;accés a informació pública a LLU, c. Covadonga 369-377</v>
          </cell>
          <cell r="E480">
            <v>46125</v>
          </cell>
          <cell r="F480" t="str">
            <v>Sol·licitud d'accés a informació pública a LLU, c. Covadonga 369-377</v>
          </cell>
          <cell r="G480" t="str">
            <v>47150003A</v>
          </cell>
          <cell r="H480" t="str">
            <v>4</v>
          </cell>
          <cell r="I480" t="str">
            <v>Particular</v>
          </cell>
          <cell r="J480" t="str">
            <v>Sol·licitud d'accés a informació públic</v>
          </cell>
          <cell r="K480" t="str">
            <v>úblic</v>
          </cell>
          <cell r="L480" t="str">
            <v>Salut</v>
          </cell>
        </row>
        <row r="481">
          <cell r="A481" t="str">
            <v>TBG/2026/468</v>
          </cell>
          <cell r="B481" t="str">
            <v>FIGUEROLA  FERRER, XAVIER 47150003A</v>
          </cell>
          <cell r="C481" t="str">
            <v>pg. manresa, Nº19, 5è 4 CP 08201 - SABADELL - BARCELONA</v>
          </cell>
          <cell r="D481" t="str">
            <v>Sol·licitud d&amp;#39;accés a informació pública a AHS, c Coromines, 1-3-5</v>
          </cell>
          <cell r="E481">
            <v>46125</v>
          </cell>
          <cell r="F481" t="str">
            <v>Sol·licitud d'accés a informació pública a AHS, c Coromines, 1-3-5</v>
          </cell>
          <cell r="G481" t="str">
            <v>47150003A</v>
          </cell>
          <cell r="H481" t="str">
            <v>4</v>
          </cell>
          <cell r="I481" t="str">
            <v>Particular</v>
          </cell>
          <cell r="J481" t="str">
            <v>Sol·licitud d'accés a informació públic</v>
          </cell>
          <cell r="K481" t="str">
            <v>úblic</v>
          </cell>
          <cell r="L481" t="str">
            <v>Salut</v>
          </cell>
        </row>
        <row r="482">
          <cell r="A482" t="str">
            <v>TBG/2026/467</v>
          </cell>
          <cell r="B482" t="str">
            <v>FIGUEROLA  FERRER, XAVIER 47150003A</v>
          </cell>
          <cell r="C482" t="str">
            <v>pg. manresa, Nº19, 5è 4 CP 08201 - SABADELL - BARCELONA</v>
          </cell>
          <cell r="D482" t="str">
            <v>Sol·licitud d&amp;#39;accés a informació pública a AHS, c. Sardà, 7</v>
          </cell>
          <cell r="E482">
            <v>46125</v>
          </cell>
          <cell r="F482" t="str">
            <v>Sol·licitud d'accés a informació pública a AHS, c. Sardà, 7</v>
          </cell>
          <cell r="G482" t="str">
            <v>47150003A</v>
          </cell>
          <cell r="H482" t="str">
            <v>4</v>
          </cell>
          <cell r="I482" t="str">
            <v>Particular</v>
          </cell>
          <cell r="J482" t="str">
            <v>Sol·licitud d'accés a informació públic</v>
          </cell>
          <cell r="K482" t="str">
            <v>úblic</v>
          </cell>
          <cell r="L482" t="str">
            <v>Salut</v>
          </cell>
        </row>
        <row r="483">
          <cell r="A483" t="str">
            <v>TBG/2026/466</v>
          </cell>
          <cell r="B483" t="str">
            <v>FONT  GOMEZ, SUSANA 40984923G</v>
          </cell>
          <cell r="C483" t="str">
            <v>c. Brutau, Nº27, L0 1 CP 08203 - SABADELL - BARCELONA</v>
          </cell>
          <cell r="D483" t="str">
            <v>Sol·licitud d&amp;#39;accés a informació a AHS: c. Girona 2</v>
          </cell>
          <cell r="E483">
            <v>46125</v>
          </cell>
          <cell r="F483" t="str">
            <v>Sol·licitud d'accés a informació a AHS: c. Girona 2</v>
          </cell>
          <cell r="G483" t="str">
            <v>40984923G</v>
          </cell>
          <cell r="H483" t="str">
            <v>4</v>
          </cell>
          <cell r="I483" t="str">
            <v>Particular</v>
          </cell>
          <cell r="J483" t="str">
            <v>Sol·licitud d'accés a informació a AHS:</v>
          </cell>
          <cell r="K483" t="str">
            <v xml:space="preserve"> AHS:</v>
          </cell>
          <cell r="L483" t="str">
            <v>Arxiu Històric de Sabadell</v>
          </cell>
        </row>
        <row r="484">
          <cell r="A484" t="str">
            <v>TBG/2026/465</v>
          </cell>
          <cell r="B484" t="str">
            <v>FIGUEROLA  FERRER, XAVIER 47150003A</v>
          </cell>
          <cell r="C484" t="str">
            <v>pg. manresa, Nº19, 5è 4 CP 08201 - SABADELL - BARCELONA</v>
          </cell>
          <cell r="D484" t="str">
            <v>Sol·licitud d&amp;#39;accés a informació pública a AHS, Av. de Barberà, 285</v>
          </cell>
          <cell r="E484">
            <v>46125</v>
          </cell>
          <cell r="F484" t="str">
            <v>Sol·licitud d'accés a informació pública a AHS, Av. de Barberà, 285</v>
          </cell>
          <cell r="G484" t="str">
            <v>47150003A</v>
          </cell>
          <cell r="H484" t="str">
            <v>4</v>
          </cell>
          <cell r="I484" t="str">
            <v>Particular</v>
          </cell>
          <cell r="J484" t="str">
            <v>Sol·licitud d'accés a informació públic</v>
          </cell>
          <cell r="K484" t="str">
            <v>úblic</v>
          </cell>
          <cell r="L484" t="str">
            <v>Salut</v>
          </cell>
        </row>
        <row r="485">
          <cell r="A485" t="str">
            <v>TBG/2026/464</v>
          </cell>
          <cell r="B485" t="str">
            <v>FIGUEROLA  FERRER, XAVIER 47150003A</v>
          </cell>
          <cell r="C485" t="str">
            <v>pg. manresa, Nº19, 5è 4 CP 08201 - SABADELL - BARCELONA</v>
          </cell>
          <cell r="D485" t="str">
            <v>Sol·licitud d&amp;#39;accés a informació pública a AHS, c.de Gràcia, 191</v>
          </cell>
          <cell r="E485">
            <v>46125</v>
          </cell>
          <cell r="F485" t="str">
            <v>Sol·licitud d'accés a informació pública a AHS, c.de Gràcia, 191</v>
          </cell>
          <cell r="G485" t="str">
            <v>47150003A</v>
          </cell>
          <cell r="H485" t="str">
            <v>4</v>
          </cell>
          <cell r="I485" t="str">
            <v>Particular</v>
          </cell>
          <cell r="J485" t="str">
            <v>Sol·licitud d'accés a informació públic</v>
          </cell>
          <cell r="K485" t="str">
            <v>úblic</v>
          </cell>
          <cell r="L485" t="str">
            <v>Salut</v>
          </cell>
        </row>
        <row r="486">
          <cell r="A486" t="str">
            <v>TBG/2026/463</v>
          </cell>
          <cell r="B486" t="str">
            <v>ST CONSULTORES INMOBILIARIOS SL   B81512550</v>
          </cell>
          <cell r="C486" t="str">
            <v>rua PRINCIPE DE VERGARA, Nº112 CP 28002 - MADRID</v>
          </cell>
          <cell r="D486" t="str">
            <v>Sol·licitud d&amp;#39;accés a informació a LLACT/LLU: ctra Barcelona 87</v>
          </cell>
          <cell r="E486">
            <v>46125</v>
          </cell>
          <cell r="F486" t="str">
            <v>Sol·licitud d'accés a informació a LLACT/LLU: ctra Barcelona 87</v>
          </cell>
          <cell r="G486" t="str">
            <v>B81512550</v>
          </cell>
          <cell r="H486" t="str">
            <v>B</v>
          </cell>
          <cell r="I486" t="str">
            <v>Empresa</v>
          </cell>
          <cell r="J486" t="str">
            <v>Sol·licitud d'accés a informació a LLAC</v>
          </cell>
          <cell r="K486" t="str">
            <v xml:space="preserve"> LLAC</v>
          </cell>
          <cell r="L486" t="str">
            <v>Llicències d'Activitats</v>
          </cell>
        </row>
        <row r="487">
          <cell r="A487" t="str">
            <v>TBG/2026/462</v>
          </cell>
          <cell r="B487" t="str">
            <v>FIGUEROLA  FERRER, XAVIER 47150003A</v>
          </cell>
          <cell r="C487" t="str">
            <v>pg. manresa, Nº19, 5è 4 CP 08201 - SABADELL - BARCELONA</v>
          </cell>
          <cell r="D487" t="str">
            <v>Sol·licitud d&amp;#39;accés a informació pública a AHS, c.Sant Ferran, 91-95</v>
          </cell>
          <cell r="E487">
            <v>46125</v>
          </cell>
          <cell r="F487" t="str">
            <v>Sol·licitud d'accés a informació pública a AHS, c.Sant Ferran, 91-95</v>
          </cell>
          <cell r="G487" t="str">
            <v>47150003A</v>
          </cell>
          <cell r="H487" t="str">
            <v>4</v>
          </cell>
          <cell r="I487" t="str">
            <v>Particular</v>
          </cell>
          <cell r="J487" t="str">
            <v>Sol·licitud d'accés a informació públic</v>
          </cell>
          <cell r="K487" t="str">
            <v>úblic</v>
          </cell>
          <cell r="L487" t="str">
            <v>Salut</v>
          </cell>
        </row>
        <row r="488">
          <cell r="A488" t="str">
            <v>TBG/2026/461</v>
          </cell>
          <cell r="B488" t="str">
            <v>FIGUEROLA  FERRER, XAVIER 47150003A</v>
          </cell>
          <cell r="C488" t="str">
            <v>pg. manresa, Nº19, 5è 4 CP 08201 - SABADELL - BARCELONA</v>
          </cell>
          <cell r="D488" t="str">
            <v>Sol·licitud d&amp;#39;accés a informació pública a AHS, c. Josep Renom, 51</v>
          </cell>
          <cell r="E488">
            <v>46125</v>
          </cell>
          <cell r="F488" t="str">
            <v>Sol·licitud d'accés a informació pública a AHS, c. Josep Renom, 51</v>
          </cell>
          <cell r="G488" t="str">
            <v>47150003A</v>
          </cell>
          <cell r="H488" t="str">
            <v>4</v>
          </cell>
          <cell r="I488" t="str">
            <v>Particular</v>
          </cell>
          <cell r="J488" t="str">
            <v>Sol·licitud d'accés a informació públic</v>
          </cell>
          <cell r="K488" t="str">
            <v>úblic</v>
          </cell>
          <cell r="L488" t="str">
            <v>Salut</v>
          </cell>
        </row>
        <row r="489">
          <cell r="A489" t="str">
            <v>TBG/2026/460</v>
          </cell>
          <cell r="B489" t="str">
            <v>CASORZO  PINO, MARÍA JOSÉ X7094007W</v>
          </cell>
          <cell r="C489" t="str">
            <v>c. Torrent de l&amp;#39;Estadella, Nº45, - CP 08030 - BARCELONA</v>
          </cell>
          <cell r="D489" t="str">
            <v>Sol·licitud d&amp;#39;accés a informació a AHS: pl. de les Torres 3 bx 2</v>
          </cell>
          <cell r="E489">
            <v>46125</v>
          </cell>
          <cell r="F489" t="str">
            <v>Sol·licitud d'accés a informació a AHS: pl. de les Torres 3 bx 2</v>
          </cell>
          <cell r="G489" t="str">
            <v>X7094007W</v>
          </cell>
          <cell r="H489" t="str">
            <v>X</v>
          </cell>
          <cell r="I489" t="str">
            <v>Particular</v>
          </cell>
          <cell r="J489" t="str">
            <v>Sol·licitud d'accés a informació a AHS:</v>
          </cell>
          <cell r="K489" t="str">
            <v xml:space="preserve"> AHS:</v>
          </cell>
          <cell r="L489" t="str">
            <v>Arxiu Històric de Sabadell</v>
          </cell>
        </row>
        <row r="490">
          <cell r="A490" t="str">
            <v>TBG/2026/459</v>
          </cell>
          <cell r="B490" t="str">
            <v>FIGUEROLA  FERRER, XAVIER 47150003A</v>
          </cell>
          <cell r="C490" t="str">
            <v>pg. manresa, Nº19, 5è 4 CP 08201 - SABADELL - BARCELONA</v>
          </cell>
          <cell r="D490" t="str">
            <v>Sol·licitud d&amp;#39;accés a informació pública a AHS, c. Duran i Sors, 6</v>
          </cell>
          <cell r="E490">
            <v>46125</v>
          </cell>
          <cell r="F490" t="str">
            <v>Sol·licitud d'accés a informació pública a AHS, c. Duran i Sors, 6</v>
          </cell>
          <cell r="G490" t="str">
            <v>47150003A</v>
          </cell>
          <cell r="H490" t="str">
            <v>4</v>
          </cell>
          <cell r="I490" t="str">
            <v>Particular</v>
          </cell>
          <cell r="J490" t="str">
            <v>Sol·licitud d'accés a informació públic</v>
          </cell>
          <cell r="K490" t="str">
            <v>úblic</v>
          </cell>
          <cell r="L490" t="str">
            <v>Salut</v>
          </cell>
        </row>
        <row r="491">
          <cell r="A491" t="str">
            <v>TBG/2026/457</v>
          </cell>
          <cell r="B491" t="str">
            <v>COLOMERA  BALDALLO, FRANCISCO JOSE 34741586V</v>
          </cell>
          <cell r="C491" t="str">
            <v>c. Bòbila, Nº 32, 1r 2a  CP 08205 - SABADELL - BARCELONA</v>
          </cell>
          <cell r="D491" t="str">
            <v>Sol·licitud d&amp;#39;accés a informació a AHS/LLACT: via Alexandra, 44, Local C.</v>
          </cell>
          <cell r="E491">
            <v>46122</v>
          </cell>
          <cell r="F491" t="str">
            <v>Sol·licitud d'accés a informació a AHS/LLACT: via Alexandra, 44, Local C.</v>
          </cell>
          <cell r="G491" t="str">
            <v>34741586V</v>
          </cell>
          <cell r="H491" t="str">
            <v>3</v>
          </cell>
          <cell r="I491" t="str">
            <v>Particular</v>
          </cell>
          <cell r="J491" t="str">
            <v>Sol·licitud d'accés a informació a AHS/</v>
          </cell>
          <cell r="K491" t="str">
            <v xml:space="preserve"> AHS/</v>
          </cell>
          <cell r="L491" t="str">
            <v>Arxiu Històric de Sabadell</v>
          </cell>
        </row>
        <row r="492">
          <cell r="A492" t="str">
            <v>TBG/2026/456</v>
          </cell>
          <cell r="B492" t="str">
            <v>ESCORIHUELA  RIBAS, OSCAR 34754372S</v>
          </cell>
          <cell r="C492" t="str">
            <v>pl. Ricard Simó Bach, Nº 3, 2n 3a  CP 08202 - SABADELL - BARCELONA</v>
          </cell>
          <cell r="D492" t="str">
            <v>Sol·licitud d&amp;#39;accés a informació a OVP:  les llicències de terrassa dels establiments de la plaça Ricard Simó: Balboa, Different i Olut.</v>
          </cell>
          <cell r="E492">
            <v>46122</v>
          </cell>
          <cell r="F492" t="str">
            <v>Sol·licitud d'accés a informació a OVP:  les llicències de terrassa dels establiments de la plaça Ricard Simó: Balboa, Different i Olut.</v>
          </cell>
          <cell r="G492" t="str">
            <v>34754372S</v>
          </cell>
          <cell r="H492" t="str">
            <v>3</v>
          </cell>
          <cell r="I492" t="str">
            <v>Particular</v>
          </cell>
          <cell r="J492" t="str">
            <v>Sol·licitud d'accés a informació a OVP:</v>
          </cell>
          <cell r="K492" t="str">
            <v xml:space="preserve"> OVP:</v>
          </cell>
          <cell r="L492" t="str">
            <v>Llicències Urbanístiques</v>
          </cell>
        </row>
        <row r="493">
          <cell r="A493" t="str">
            <v>TBG/2026/455</v>
          </cell>
          <cell r="B493" t="str">
            <v>VALLS  MANZANO, SERGI 44987103T</v>
          </cell>
          <cell r="C493" t="str">
            <v>c. Turull, Nº55, 1r 6 CP 08202 - SABADELL - BARCELONA</v>
          </cell>
          <cell r="D493" t="str">
            <v>Sol·licitud d&amp;#39;accés a informació a AHS: c.Larra 55</v>
          </cell>
          <cell r="E493">
            <v>46122</v>
          </cell>
          <cell r="F493" t="str">
            <v>Sol·licitud d'accés a informació a AHS: c.Larra 55</v>
          </cell>
          <cell r="G493" t="str">
            <v>44987103T</v>
          </cell>
          <cell r="H493" t="str">
            <v>4</v>
          </cell>
          <cell r="I493" t="str">
            <v>Particular</v>
          </cell>
          <cell r="J493" t="str">
            <v>Sol·licitud d'accés a informació a AHS:</v>
          </cell>
          <cell r="K493" t="str">
            <v xml:space="preserve"> AHS:</v>
          </cell>
          <cell r="L493" t="str">
            <v>Arxiu Històric de Sabadell</v>
          </cell>
        </row>
        <row r="494">
          <cell r="A494" t="str">
            <v>TBG/2026/454</v>
          </cell>
          <cell r="B494" t="str">
            <v>FABRA  GARRIDO, SILVIA 47150501H</v>
          </cell>
          <cell r="C494" t="str">
            <v>c. Vallccorba, Nº67, Bxs 2a CP 08192 - SANT QUIRZE DEL VALLÈS - BARCELONA</v>
          </cell>
          <cell r="D494" t="str">
            <v>Sol·licitud d&amp;#39;accés a informació a RRHH: exàmens auxiliar administratiu</v>
          </cell>
          <cell r="E494">
            <v>46122</v>
          </cell>
          <cell r="F494" t="str">
            <v>Sol·licitud d'accés a informació a RRHH: exàmens auxiliar administratiu</v>
          </cell>
          <cell r="G494" t="str">
            <v>47150501H</v>
          </cell>
          <cell r="H494" t="str">
            <v>4</v>
          </cell>
          <cell r="I494" t="str">
            <v>Particular</v>
          </cell>
          <cell r="J494" t="str">
            <v>Sol·licitud d'accés a informació a RRHH</v>
          </cell>
          <cell r="K494" t="str">
            <v xml:space="preserve"> RRHH</v>
          </cell>
          <cell r="L494" t="str">
            <v>Recursos Humans</v>
          </cell>
        </row>
        <row r="495">
          <cell r="A495" t="str">
            <v>TBG/2026/453</v>
          </cell>
          <cell r="B495" t="str">
            <v>BERRIO  ROBLEDO, CRISTINA 46804282H</v>
          </cell>
          <cell r="C495" t="str">
            <v>c. Canonge Joncar, Nº 15, Bxs CP 08208 - SABADELL - BARCELONA</v>
          </cell>
          <cell r="D495" t="str">
            <v>Sol·licitud d&amp;#39;accés a informació a AHS:  c. Canonge Joncar, , 13, 1r</v>
          </cell>
          <cell r="E495">
            <v>46122</v>
          </cell>
          <cell r="F495" t="str">
            <v>Sol·licitud d'accés a informació a AHS:  c. Canonge Joncar, , 13, 1r</v>
          </cell>
          <cell r="G495" t="str">
            <v>46804282H</v>
          </cell>
          <cell r="H495" t="str">
            <v>4</v>
          </cell>
          <cell r="I495" t="str">
            <v>Particular</v>
          </cell>
          <cell r="J495" t="str">
            <v>Sol·licitud d'accés a informació a AHS:</v>
          </cell>
          <cell r="K495" t="str">
            <v xml:space="preserve"> AHS:</v>
          </cell>
          <cell r="L495" t="str">
            <v>Arxiu Històric de Sabadell</v>
          </cell>
        </row>
        <row r="496">
          <cell r="A496" t="str">
            <v>TBG/2026/452</v>
          </cell>
          <cell r="B496" t="str">
            <v>AURO  PUJOL, JAUME 33885265D</v>
          </cell>
          <cell r="C496" t="str">
            <v>c. Salut, Nº104, 2n CP 08202 - SABADELL - BARCELONA</v>
          </cell>
          <cell r="D496" t="str">
            <v>Sol·licitud d&amp;#39;accés a informació a AHS: ctra. de Terrassa núm. 357</v>
          </cell>
          <cell r="E496">
            <v>46122</v>
          </cell>
          <cell r="F496" t="str">
            <v>Sol·licitud d'accés a informació a AHS: ctra. de Terrassa núm. 357</v>
          </cell>
          <cell r="G496" t="str">
            <v>33885265D</v>
          </cell>
          <cell r="H496" t="str">
            <v>3</v>
          </cell>
          <cell r="I496" t="str">
            <v>Particular</v>
          </cell>
          <cell r="J496" t="str">
            <v>Sol·licitud d'accés a informació a AHS:</v>
          </cell>
          <cell r="K496" t="str">
            <v xml:space="preserve"> AHS:</v>
          </cell>
          <cell r="L496" t="str">
            <v>Arxiu Històric de Sabadell</v>
          </cell>
        </row>
        <row r="497">
          <cell r="A497" t="str">
            <v>TBG/2026/451</v>
          </cell>
          <cell r="B497" t="str">
            <v>BOU MAS, DAVID 33951274P</v>
          </cell>
          <cell r="C497" t="str">
            <v>c. Creus, Nº75 CP 08184 - SANT FELIU DE CODINES - BARCELONA</v>
          </cell>
          <cell r="D497" t="str">
            <v>Sol·licitud d&amp;#39;accés a informació a AHS: c. Francesc Layret, 22</v>
          </cell>
          <cell r="E497">
            <v>46122</v>
          </cell>
          <cell r="F497" t="str">
            <v>Sol·licitud d'accés a informació a AHS: c. Francesc Layret, 22</v>
          </cell>
          <cell r="G497" t="str">
            <v>33951274P</v>
          </cell>
          <cell r="H497" t="str">
            <v>3</v>
          </cell>
          <cell r="I497" t="str">
            <v>Particular</v>
          </cell>
          <cell r="J497" t="str">
            <v>Sol·licitud d'accés a informació a AHS:</v>
          </cell>
          <cell r="K497" t="str">
            <v xml:space="preserve"> AHS:</v>
          </cell>
          <cell r="L497" t="str">
            <v>Arxiu Històric de Sabadell</v>
          </cell>
        </row>
        <row r="498">
          <cell r="A498" t="str">
            <v>TBG/2026/450</v>
          </cell>
          <cell r="B498" t="str">
            <v>IML FINCAS ADMINISTRACION Y GESTION SABADELL SL   B09755190</v>
          </cell>
          <cell r="C498" t="str">
            <v>c. Armand Obiols, Nº 87, Bxs 1a  CP 08207 - SABADELL - BARCELONA</v>
          </cell>
          <cell r="D498" t="str">
            <v>Sol·licitud d&amp;#39;accés a informació a LLU: ctra de Barcelona,  504</v>
          </cell>
          <cell r="E498">
            <v>46122</v>
          </cell>
          <cell r="F498" t="str">
            <v>Sol·licitud d'accés a informació a LLU: ctra de Barcelona,  504</v>
          </cell>
          <cell r="G498" t="str">
            <v>B09755190</v>
          </cell>
          <cell r="H498" t="str">
            <v>B</v>
          </cell>
          <cell r="I498" t="str">
            <v>Empresa</v>
          </cell>
          <cell r="J498" t="str">
            <v>Sol·licitud d'accés a informació a LLU:</v>
          </cell>
          <cell r="K498" t="str">
            <v xml:space="preserve"> LLU:</v>
          </cell>
          <cell r="L498" t="str">
            <v>Llicències Urbanístiques</v>
          </cell>
        </row>
        <row r="499">
          <cell r="A499" t="str">
            <v>TBG/2026/449</v>
          </cell>
          <cell r="B499" t="str">
            <v>SIMON  MORENO, MARIA CRISTINA 34753106Z</v>
          </cell>
          <cell r="D499" t="str">
            <v>Sol·licitud d&amp;#39;accés a informació a LLACT: llicència original 2002LVAC04201,  via Massagé 95. Si s'han fet modificacions o canvis de titulars, els controls periòdics..</v>
          </cell>
          <cell r="E499">
            <v>46122</v>
          </cell>
          <cell r="F499" t="str">
            <v>Sol·licitud d'accés a informació a LLACT: llicència original 2002LVAC04201,  via Massagé 95. Si s'han fet modificacions o canvis de titulars, els controls periòdics..</v>
          </cell>
          <cell r="G499" t="str">
            <v>34753106Z</v>
          </cell>
          <cell r="H499" t="str">
            <v>3</v>
          </cell>
          <cell r="I499" t="str">
            <v>Particular</v>
          </cell>
          <cell r="J499" t="str">
            <v>Sol·licitud d'accés a informació a LLAC</v>
          </cell>
          <cell r="K499" t="str">
            <v xml:space="preserve"> LLAC</v>
          </cell>
          <cell r="L499" t="str">
            <v>Llicències d'Activitats</v>
          </cell>
        </row>
        <row r="500">
          <cell r="A500" t="str">
            <v>TBG/2026/448</v>
          </cell>
          <cell r="B500" t="str">
            <v>HAKIM  , AYOUB TE2305016</v>
          </cell>
          <cell r="C500" t="str">
            <v>c. Ramon Jové, Nº 9, 4t 1a  CP 08208 - SABADELL - BARCELONA</v>
          </cell>
          <cell r="D500" t="str">
            <v>Sol·licitud d&amp;#39;accés a informació a PADRÓ: còpia de tota la documentació de les sol·licituds telemàtiques de certificats de padró dels assentaments ATCE1A0617 i APVE190922,</v>
          </cell>
          <cell r="E500">
            <v>46122</v>
          </cell>
          <cell r="F500" t="str">
            <v>Sol·licitud d'accés a informació a PADRÓ: còpia de tota la documentació de les sol·licituds telemàtiques de certificats de padró dels assentaments ATCE1A0617 i APVE190922,</v>
          </cell>
          <cell r="G500" t="str">
            <v>TE2305016</v>
          </cell>
          <cell r="H500" t="str">
            <v>T</v>
          </cell>
          <cell r="I500" t="str">
            <v>Particular</v>
          </cell>
          <cell r="J500" t="str">
            <v>Sol·licitud d'accés a informació a PADR</v>
          </cell>
          <cell r="K500" t="str">
            <v xml:space="preserve"> PADR</v>
          </cell>
          <cell r="L500" t="str">
            <v>Llicències Urbanístiques</v>
          </cell>
        </row>
        <row r="501">
          <cell r="A501" t="str">
            <v>TBG/2026/447</v>
          </cell>
          <cell r="B501" t="str">
            <v>BUSULDU  PUJOLS, JAIME 39025372F</v>
          </cell>
          <cell r="C501" t="str">
            <v>c. Calders, Nº 150, 4t 1a  CP 08203 - SABADELL - BARCELONA</v>
          </cell>
          <cell r="D501" t="str">
            <v>Sol·licitud d&amp;#39;accés a informació a LLU: c. Calders, 178-180</v>
          </cell>
          <cell r="E501">
            <v>46122</v>
          </cell>
          <cell r="F501" t="str">
            <v>Sol·licitud d'accés a informació a LLU: c. Calders, 178-180</v>
          </cell>
          <cell r="G501" t="str">
            <v>39025372F</v>
          </cell>
          <cell r="H501" t="str">
            <v>3</v>
          </cell>
          <cell r="I501" t="str">
            <v>Particular</v>
          </cell>
          <cell r="J501" t="str">
            <v>Sol·licitud d'accés a informació a LLU:</v>
          </cell>
          <cell r="K501" t="str">
            <v xml:space="preserve"> LLU:</v>
          </cell>
          <cell r="L501" t="str">
            <v>Llicències Urbanístiques</v>
          </cell>
        </row>
        <row r="502">
          <cell r="A502" t="str">
            <v>TBG/2026/446</v>
          </cell>
          <cell r="B502" t="str">
            <v>TRAVE  GOMEZ, M ANGELES 33891820D</v>
          </cell>
          <cell r="C502" t="str">
            <v>c. Madrazo, Nº46, 2n CP 08206 - SABADELL - BARCELONA</v>
          </cell>
          <cell r="D502" t="str">
            <v>Sol·licitud d&amp;#39;accés a informació a AHS: c. Madrazo 46</v>
          </cell>
          <cell r="E502">
            <v>46121</v>
          </cell>
          <cell r="F502" t="str">
            <v>Sol·licitud d'accés a informació a AHS: c. Madrazo 46</v>
          </cell>
          <cell r="G502" t="str">
            <v>33891820D</v>
          </cell>
          <cell r="H502" t="str">
            <v>3</v>
          </cell>
          <cell r="I502" t="str">
            <v>Particular</v>
          </cell>
          <cell r="J502" t="str">
            <v>Sol·licitud d'accés a informació a AHS:</v>
          </cell>
          <cell r="K502" t="str">
            <v xml:space="preserve"> AHS:</v>
          </cell>
          <cell r="L502" t="str">
            <v>Arxiu Històric de Sabadell</v>
          </cell>
        </row>
        <row r="503">
          <cell r="A503" t="str">
            <v>TBG/2026/445</v>
          </cell>
          <cell r="B503" t="str">
            <v>PLANAS GARCÍA, ADRIÀ 47973494W</v>
          </cell>
          <cell r="C503" t="str">
            <v>c. Blas Inafante, Nº14, 3r 1 CP 08170 - MONTORNÈS DEL VALLÈS - BARCELONA</v>
          </cell>
          <cell r="D503" t="str">
            <v>Sol·licitud d&amp;#39;accés a informació a RRHH: oposicions a tècnic auxiliar de biblioteca</v>
          </cell>
          <cell r="E503">
            <v>46121</v>
          </cell>
          <cell r="F503" t="str">
            <v>Sol·licitud d'accés a informació a RRHH: oposicions a tècnic auxiliar de biblioteca</v>
          </cell>
          <cell r="G503" t="str">
            <v>47973494W</v>
          </cell>
          <cell r="H503" t="str">
            <v>4</v>
          </cell>
          <cell r="I503" t="str">
            <v>Particular</v>
          </cell>
          <cell r="J503" t="str">
            <v>Sol·licitud d'accés a informació a RRHH</v>
          </cell>
          <cell r="K503" t="str">
            <v xml:space="preserve"> RRHH</v>
          </cell>
          <cell r="L503" t="str">
            <v>Recursos Humans</v>
          </cell>
        </row>
        <row r="504">
          <cell r="A504" t="str">
            <v>TBG/2026/444</v>
          </cell>
          <cell r="B504" t="str">
            <v>BARO  TIBOLL, JAIME 52155015P</v>
          </cell>
          <cell r="D504" t="str">
            <v>Sol·licitud d&amp;#39;accés a informació a AHS: exp. activitat Café-Bar, situat a l&amp;#39;ava. Matadepera 248 bx</v>
          </cell>
          <cell r="E504">
            <v>46121</v>
          </cell>
          <cell r="F504" t="str">
            <v>Sol·licitud d'accés a informació a AHS: exp. activitat Café-Bar, situat a l&amp;#39;ava. Matadepera 248 bx</v>
          </cell>
          <cell r="G504" t="str">
            <v>52155015P</v>
          </cell>
          <cell r="H504" t="str">
            <v>5</v>
          </cell>
          <cell r="I504" t="str">
            <v>Particular</v>
          </cell>
          <cell r="J504" t="str">
            <v>Sol·licitud d'accés a informació a AHS:</v>
          </cell>
          <cell r="K504" t="str">
            <v xml:space="preserve"> AHS:</v>
          </cell>
          <cell r="L504" t="str">
            <v>Arxiu Històric de Sabadell</v>
          </cell>
        </row>
        <row r="505">
          <cell r="A505" t="str">
            <v>TBG/2026/443</v>
          </cell>
          <cell r="B505" t="str">
            <v>NAVARRO  AROCA, VICTOR 37384097N</v>
          </cell>
          <cell r="C505" t="str">
            <v>av. Carrilet, Nº98, 1. 04 CP 08901 - HOSPITALET DE LLOBREGAT,L&amp;#39; - BARCELONA</v>
          </cell>
          <cell r="D505" t="str">
            <v>Sol·licitud d&amp;#39;accés a informació a AHS: Ronda Collsalarca 53</v>
          </cell>
          <cell r="E505">
            <v>46121</v>
          </cell>
          <cell r="F505" t="str">
            <v>Sol·licitud d'accés a informació a AHS: Ronda Collsalarca 53</v>
          </cell>
          <cell r="G505" t="str">
            <v>37384097N</v>
          </cell>
          <cell r="H505" t="str">
            <v>3</v>
          </cell>
          <cell r="I505" t="str">
            <v>Particular</v>
          </cell>
          <cell r="J505" t="str">
            <v>Sol·licitud d'accés a informació a AHS:</v>
          </cell>
          <cell r="K505" t="str">
            <v xml:space="preserve"> AHS:</v>
          </cell>
          <cell r="L505" t="str">
            <v>Arxiu Històric de Sabadell</v>
          </cell>
        </row>
        <row r="506">
          <cell r="A506" t="str">
            <v>TBG/2026/442</v>
          </cell>
          <cell r="B506" t="str">
            <v>NAVARRO  AROCA, VICTOR 37384097N</v>
          </cell>
          <cell r="C506" t="str">
            <v>av. Carrilet, Nº243, 1. 04 CP 08901 - HOSPITALET DE LLOBREGAT,L&amp;#39; - BARCELONA</v>
          </cell>
          <cell r="D506" t="str">
            <v>Sol·licitud d&amp;#39;accés a informació a AHS:c. Larra  59</v>
          </cell>
          <cell r="E506">
            <v>46121</v>
          </cell>
          <cell r="F506" t="str">
            <v>Sol·licitud d'accés a informació a AHS:c. Larra  59</v>
          </cell>
          <cell r="G506" t="str">
            <v>37384097N</v>
          </cell>
          <cell r="H506" t="str">
            <v>3</v>
          </cell>
          <cell r="I506" t="str">
            <v>Particular</v>
          </cell>
          <cell r="J506" t="str">
            <v>Sol·licitud d'accés a informació a AHS:</v>
          </cell>
          <cell r="K506" t="str">
            <v xml:space="preserve"> AHS:</v>
          </cell>
          <cell r="L506" t="str">
            <v>Arxiu Històric de Sabadell</v>
          </cell>
        </row>
        <row r="507">
          <cell r="A507" t="str">
            <v>TBG/2026/441</v>
          </cell>
          <cell r="B507" t="str">
            <v>CASTRO  NAVARRETE, JAVIER 34760418N</v>
          </cell>
          <cell r="C507" t="str">
            <v>rda. Bellesguard, Nº 26, 4t 3a  CP 08203 - SABADELL - BARCELONA</v>
          </cell>
          <cell r="D507" t="str">
            <v>Sol·licitud d&amp;#39;accés a informació a RRHH:  proves del procès i respostes de les mateixes inclòs el pràctic.  COTLLA2252223</v>
          </cell>
          <cell r="E507">
            <v>46121</v>
          </cell>
          <cell r="F507" t="str">
            <v>Sol·licitud d'accés a informació a RRHH:  proves del procès i respostes de les mateixes inclòs el pràctic.  COTLLA2252223</v>
          </cell>
          <cell r="G507" t="str">
            <v>34760418N</v>
          </cell>
          <cell r="H507" t="str">
            <v>3</v>
          </cell>
          <cell r="I507" t="str">
            <v>Particular</v>
          </cell>
          <cell r="J507" t="str">
            <v>Sol·licitud d'accés a informació a RRHH</v>
          </cell>
          <cell r="K507" t="str">
            <v xml:space="preserve"> RRHH</v>
          </cell>
          <cell r="L507" t="str">
            <v>Recursos Humans</v>
          </cell>
        </row>
        <row r="508">
          <cell r="A508" t="str">
            <v>TBG/2026/440</v>
          </cell>
          <cell r="B508" t="str">
            <v>FERNANDEZ  CRIADO, JOSE CARLOS 46342904C</v>
          </cell>
          <cell r="C508" t="str">
            <v>c. Margenat, Nº11, 2n 03 CP 08206 - SABADELL - BARCELONA</v>
          </cell>
          <cell r="D508" t="str">
            <v>Sol·licitud d&amp;#39;accés a informació a AHS: c.Sant Oleguer 132</v>
          </cell>
          <cell r="E508">
            <v>46121</v>
          </cell>
          <cell r="F508" t="str">
            <v>Sol·licitud d'accés a informació a AHS: c.Sant Oleguer 132</v>
          </cell>
          <cell r="G508" t="str">
            <v>46342904C</v>
          </cell>
          <cell r="H508" t="str">
            <v>4</v>
          </cell>
          <cell r="I508" t="str">
            <v>Particular</v>
          </cell>
          <cell r="J508" t="str">
            <v>Sol·licitud d'accés a informació a AHS:</v>
          </cell>
          <cell r="K508" t="str">
            <v xml:space="preserve"> AHS:</v>
          </cell>
          <cell r="L508" t="str">
            <v>Arxiu Històric de Sabadell</v>
          </cell>
        </row>
        <row r="509">
          <cell r="A509" t="str">
            <v>TBG/2026/439</v>
          </cell>
          <cell r="B509" t="str">
            <v>FERNANDEZ  PLEGUEZUELOS, ANTONIO 33881642C</v>
          </cell>
          <cell r="C509" t="str">
            <v>rda. Bellesguard, Nº 26, 5è 1a  CP 08203 - SABADELL - BARCELONA</v>
          </cell>
          <cell r="D509" t="str">
            <v>Sol·licitud d&amp;#39;accés a informació a AHS: cta. de Prats de Lluçanès 380</v>
          </cell>
          <cell r="E509">
            <v>46120</v>
          </cell>
          <cell r="F509" t="str">
            <v>Sol·licitud d'accés a informació a AHS: cta. de Prats de Lluçanès 380</v>
          </cell>
          <cell r="G509" t="str">
            <v>33881642C</v>
          </cell>
          <cell r="H509" t="str">
            <v>3</v>
          </cell>
          <cell r="I509" t="str">
            <v>Particular</v>
          </cell>
          <cell r="J509" t="str">
            <v>Sol·licitud d'accés a informació a AHS:</v>
          </cell>
          <cell r="K509" t="str">
            <v xml:space="preserve"> AHS:</v>
          </cell>
          <cell r="L509" t="str">
            <v>Arxiu Històric de Sabadell</v>
          </cell>
        </row>
        <row r="510">
          <cell r="A510" t="str">
            <v>TBG/2026/438</v>
          </cell>
          <cell r="B510" t="str">
            <v>PEÑALVER  PEDREÑO, CARMEN 34737561V</v>
          </cell>
          <cell r="C510" t="str">
            <v>c. Sant Llorenç, Nº23, 1r 01 CP 08202 - SABADELL - BARCELONA</v>
          </cell>
          <cell r="D510" t="str">
            <v>Sol·licitud d&amp;#39;accés a informació a RRHH:: exàmens de la  borsa de treball BEAP0126- BORSES DE TREBALL SUBALTERN/A, SUBALTERN/A-NOTIFICADOR/A i AUXILIAR DE_x000D_
SERVEIS SAC</v>
          </cell>
          <cell r="E510">
            <v>46120</v>
          </cell>
          <cell r="F510" t="str">
            <v>Sol·licitud d'accés a informació a RRHH:: exàmens de la  borsa de treball BEAP0126- BORSES DE TREBALL SUBALTERN/A, SUBALTERN/A-NOTIFICADOR/A i AUXILIAR DE_x000D_
SERVEIS SAC</v>
          </cell>
          <cell r="G510" t="str">
            <v>34737561V</v>
          </cell>
          <cell r="H510" t="str">
            <v>3</v>
          </cell>
          <cell r="I510" t="str">
            <v>Particular</v>
          </cell>
          <cell r="J510" t="str">
            <v>Sol·licitud d'accés a informació a RRHH</v>
          </cell>
          <cell r="K510" t="str">
            <v xml:space="preserve"> RRHH</v>
          </cell>
          <cell r="L510" t="str">
            <v>Recursos Humans</v>
          </cell>
        </row>
        <row r="511">
          <cell r="A511" t="str">
            <v>TBG/2026/437</v>
          </cell>
          <cell r="B511" t="str">
            <v>ORTEGA  TORREALBA, MICHAEL AQUILES 60231277G</v>
          </cell>
          <cell r="C511" t="str">
            <v>c. Pròsper de Bofarull, Nº 3, 1r CP 08206 - SABADELL - BARCELONA</v>
          </cell>
          <cell r="D511" t="str">
            <v>Sol·licitud d&amp;#39;accés a informació a AHS: c. Pròsper de Bofarull, 3 1r 1a</v>
          </cell>
          <cell r="E511">
            <v>46120</v>
          </cell>
          <cell r="F511" t="str">
            <v>Sol·licitud d'accés a informació a AHS: c. Pròsper de Bofarull, 3 1r 1a</v>
          </cell>
          <cell r="G511" t="str">
            <v>60231277G</v>
          </cell>
          <cell r="H511" t="str">
            <v>6</v>
          </cell>
          <cell r="I511" t="str">
            <v>Particular</v>
          </cell>
          <cell r="J511" t="str">
            <v>Sol·licitud d'accés a informació a AHS:</v>
          </cell>
          <cell r="K511" t="str">
            <v xml:space="preserve"> AHS:</v>
          </cell>
          <cell r="L511" t="str">
            <v>Arxiu Històric de Sabadell</v>
          </cell>
        </row>
        <row r="512">
          <cell r="A512" t="str">
            <v>TBG/2026/436</v>
          </cell>
          <cell r="B512" t="str">
            <v>TREVIÑO  ESCOLA, JOSEP 33867699S</v>
          </cell>
          <cell r="C512" t="str">
            <v>via de Sant Oleguer, Nº7, 4t 02 CP 08210 - BARBERÀ DEL VALLÈS - BARCELONA</v>
          </cell>
          <cell r="D512" t="str">
            <v>Sol·licitud d&amp;#39;accés a informació a AHS: c. La Palma 29</v>
          </cell>
          <cell r="E512">
            <v>46120</v>
          </cell>
          <cell r="F512" t="str">
            <v>Sol·licitud d'accés a informació a AHS: c. La Palma 29</v>
          </cell>
          <cell r="G512" t="str">
            <v>33867699S</v>
          </cell>
          <cell r="H512" t="str">
            <v>3</v>
          </cell>
          <cell r="I512" t="str">
            <v>Particular</v>
          </cell>
          <cell r="J512" t="str">
            <v>Sol·licitud d'accés a informació a AHS:</v>
          </cell>
          <cell r="K512" t="str">
            <v xml:space="preserve"> AHS:</v>
          </cell>
          <cell r="L512" t="str">
            <v>Arxiu Històric de Sabadell</v>
          </cell>
        </row>
        <row r="513">
          <cell r="A513" t="str">
            <v>TBG/2026/435</v>
          </cell>
          <cell r="B513" t="str">
            <v>CORTES  RIUS, MARTA 47995225K</v>
          </cell>
          <cell r="C513" t="str">
            <v>c. Folch i Torres, Nº 14, Bxs CP 08205 - SABADELL - BARCELONA</v>
          </cell>
          <cell r="D513" t="str">
            <v>Sol·licitud d&amp;#39;accés a informació a RRHH::  exàmens  BEA10124,  Borsa de Redactor/a d?informatius i esports (Comunicacions Audiovisuals de Sabadell,  BGAA0118.</v>
          </cell>
          <cell r="E513">
            <v>46120</v>
          </cell>
          <cell r="F513" t="str">
            <v>Sol·licitud d'accés a informació a RRHH::  exàmens  BEA10124,  Borsa de Redactor/a d?informatius i esports (Comunicacions Audiovisuals de Sabadell,  BGAA0118.</v>
          </cell>
          <cell r="G513" t="str">
            <v>47995225K</v>
          </cell>
          <cell r="H513" t="str">
            <v>4</v>
          </cell>
          <cell r="I513" t="str">
            <v>Particular</v>
          </cell>
          <cell r="J513" t="str">
            <v>Sol·licitud d'accés a informació a RRHH</v>
          </cell>
          <cell r="K513" t="str">
            <v xml:space="preserve"> RRHH</v>
          </cell>
          <cell r="L513" t="str">
            <v>Recursos Humans</v>
          </cell>
        </row>
        <row r="514">
          <cell r="A514" t="str">
            <v>TBG/2026/434</v>
          </cell>
          <cell r="B514" t="str">
            <v>CARRERA  DAVI, MONTSERRAT 45463985T</v>
          </cell>
          <cell r="D514" t="str">
            <v>Sol·licitud d&amp;#39;accés a informaicó a AHS:  Passeig de Can Feu 12</v>
          </cell>
          <cell r="E514">
            <v>46120</v>
          </cell>
          <cell r="F514" t="str">
            <v>Sol·licitud d'accés a informaicó a AHS:  Passeig de Can Feu 12</v>
          </cell>
          <cell r="G514" t="str">
            <v>45463985T</v>
          </cell>
          <cell r="H514" t="str">
            <v>4</v>
          </cell>
          <cell r="I514" t="str">
            <v>Particular</v>
          </cell>
          <cell r="J514" t="str">
            <v>Sol·licitud d'accés a informaicó a AHS:</v>
          </cell>
          <cell r="K514" t="str">
            <v xml:space="preserve"> AHS:</v>
          </cell>
          <cell r="L514" t="str">
            <v>Arxiu Històric de Sabadell</v>
          </cell>
        </row>
        <row r="515">
          <cell r="A515" t="str">
            <v>TBG/2026/546</v>
          </cell>
          <cell r="B515" t="str">
            <v>SELLÉS RIBATALLADA, CLARA 47169224L</v>
          </cell>
          <cell r="C515" t="str">
            <v>prtge el ranxero, Nº2 CP 08212 - SANT LLORENÇ SAVALL - BARCELONA</v>
          </cell>
          <cell r="D515" t="str">
            <v>Sol·licitud d&amp;#39;accés a informació a RRHH:  còpia dels exàmens tipus test i les plantilles de respostes dels processos selectius  grup C1/C2</v>
          </cell>
          <cell r="E515">
            <v>46135</v>
          </cell>
          <cell r="F515" t="str">
            <v>Sol·licitud d'accés a informació a RRHH:  còpia dels exàmens tipus test i les plantilles de respostes dels processos selectius  grup C1/C2</v>
          </cell>
          <cell r="G515" t="str">
            <v>47169224L</v>
          </cell>
          <cell r="H515" t="str">
            <v>4</v>
          </cell>
          <cell r="I515" t="str">
            <v>Particular</v>
          </cell>
          <cell r="J515" t="str">
            <v>Sol·licitud d'accés a informació a RRHH</v>
          </cell>
          <cell r="K515" t="str">
            <v xml:space="preserve"> RRHH</v>
          </cell>
          <cell r="L515" t="str">
            <v>Recursos Humans</v>
          </cell>
        </row>
        <row r="516">
          <cell r="A516" t="str">
            <v>TBG/2026/545</v>
          </cell>
          <cell r="B516" t="str">
            <v>JONNESKINDT  COBOS, NICOLAS FRANÇOIS 51813924F</v>
          </cell>
          <cell r="C516" t="str">
            <v>C. JULIÁN GRIMAU, Nº 7, BXS B CP 08206 - SABADELL - BARCELONA</v>
          </cell>
          <cell r="D516" t="str">
            <v>Sol·licitud d&amp;#39;accés a informació a AHS: via Alexandra, 44</v>
          </cell>
          <cell r="E516">
            <v>46135</v>
          </cell>
          <cell r="F516" t="str">
            <v>Sol·licitud d'accés a informació a AHS: via Alexandra, 44</v>
          </cell>
          <cell r="G516" t="str">
            <v>51813924F</v>
          </cell>
          <cell r="H516" t="str">
            <v>5</v>
          </cell>
          <cell r="I516" t="str">
            <v>Particular</v>
          </cell>
          <cell r="J516" t="str">
            <v>Sol·licitud d'accés a informació a AHS:</v>
          </cell>
          <cell r="K516" t="str">
            <v xml:space="preserve"> AHS:</v>
          </cell>
          <cell r="L516" t="str">
            <v>Arxiu Històric de Sabadell</v>
          </cell>
        </row>
        <row r="517">
          <cell r="A517" t="str">
            <v>TBG/2026/544</v>
          </cell>
          <cell r="B517" t="str">
            <v>ALSINA  BANUS, JORDI 39017955L</v>
          </cell>
          <cell r="D517" t="str">
            <v>Sol-licitud d&amp;#39;accés a informació a AHS: c. Olzielles 18, baixos porta B</v>
          </cell>
          <cell r="E517">
            <v>46135</v>
          </cell>
          <cell r="F517" t="str">
            <v>Sol·licitud d'accés a informació a AHS: c. Olzielles 18, baixos porta B</v>
          </cell>
          <cell r="G517" t="str">
            <v>39017955L</v>
          </cell>
          <cell r="H517" t="str">
            <v>3</v>
          </cell>
          <cell r="I517" t="str">
            <v>Particular</v>
          </cell>
          <cell r="J517" t="str">
            <v>Sol·licitud d'accés a informació a AHS:</v>
          </cell>
          <cell r="K517" t="str">
            <v xml:space="preserve"> AHS:</v>
          </cell>
          <cell r="L517" t="str">
            <v>Arxiu Històric de Sabadell</v>
          </cell>
        </row>
        <row r="518">
          <cell r="A518" t="str">
            <v>TBG/2026/543</v>
          </cell>
          <cell r="B518" t="str">
            <v>LLONCH  FONTANET, MARTA 34738948R</v>
          </cell>
          <cell r="C518" t="str">
            <v>c. Creu, Nº25, 0, 1a CP 08201 - SANT CUGAT DEL VALLÈS - BARCELONA</v>
          </cell>
          <cell r="D518" t="str">
            <v>Sol·licitud d&amp;#39;accés a informació a AHS:  c. Frederic Soler 167</v>
          </cell>
          <cell r="E518">
            <v>46135</v>
          </cell>
          <cell r="F518" t="str">
            <v>Sol·licitud d'accés a informació a AHS:  c. Frederic Soler 167</v>
          </cell>
          <cell r="G518" t="str">
            <v>34738948R</v>
          </cell>
          <cell r="H518" t="str">
            <v>3</v>
          </cell>
          <cell r="I518" t="str">
            <v>Particular</v>
          </cell>
          <cell r="J518" t="str">
            <v>Sol·licitud d'accés a informació a AHS:</v>
          </cell>
          <cell r="K518" t="str">
            <v xml:space="preserve"> AHS:</v>
          </cell>
          <cell r="L518" t="str">
            <v>Arxiu Històric de Sabadell</v>
          </cell>
        </row>
        <row r="519">
          <cell r="A519" t="str">
            <v>TBG/2026/542</v>
          </cell>
          <cell r="B519" t="str">
            <v>LEIVA  PEREZ, AUGUSTO 34764377S</v>
          </cell>
          <cell r="C519" t="str">
            <v>c. Germanor, Nº 19, Bxs CP 08206 - SABADELL - BARCELONA</v>
          </cell>
          <cell r="D519" t="str">
            <v>Sol·licitud d&amp;#39;accés a informació a AHS:  c. Germanor, 19 per consultar plànols de desaigües i instal·lacions.</v>
          </cell>
          <cell r="E519">
            <v>46134</v>
          </cell>
          <cell r="F519" t="str">
            <v>Sol·licitud d'accés a informació a AHS:  c. Germanor, 19 per consultar plànols de desaigües i instal·lacions.</v>
          </cell>
          <cell r="G519" t="str">
            <v>34764377S</v>
          </cell>
          <cell r="H519" t="str">
            <v>3</v>
          </cell>
          <cell r="I519" t="str">
            <v>Particular</v>
          </cell>
          <cell r="J519" t="str">
            <v>Sol·licitud d'accés a informació a AHS:</v>
          </cell>
          <cell r="K519" t="str">
            <v xml:space="preserve"> AHS:</v>
          </cell>
          <cell r="L519" t="str">
            <v>Arxiu Històric de Sabadell</v>
          </cell>
        </row>
        <row r="520">
          <cell r="A520" t="str">
            <v>TBG/2026/541</v>
          </cell>
          <cell r="B520" t="str">
            <v>GARCIA  ORTUÑO, BLAS 39023761Y</v>
          </cell>
          <cell r="C520" t="str">
            <v>c. Gandhi, Nº 15, Bxs CP 08206 - SABADELL - BARCELONA</v>
          </cell>
          <cell r="D520" t="str">
            <v>Sol·licitud d&amp;#39;accés a informació a LLU:  vista d&amp;#39;expedient per canvi d&amp;#39;ús d&amp;#39;habitatge, Rambla, 207, 2n 2a</v>
          </cell>
          <cell r="E520">
            <v>46134</v>
          </cell>
          <cell r="F520" t="str">
            <v>Sol·licitud d'accés a informació a LLU:  vista d&amp;#39;expedient per canvi d&amp;#39;ús d&amp;#39;habitatge, Rambla, 207, 2n 2a</v>
          </cell>
          <cell r="G520" t="str">
            <v>39023761Y</v>
          </cell>
          <cell r="H520" t="str">
            <v>3</v>
          </cell>
          <cell r="I520" t="str">
            <v>Particular</v>
          </cell>
          <cell r="J520" t="str">
            <v>Sol·licitud d'accés a informació a LLU:</v>
          </cell>
          <cell r="K520" t="str">
            <v xml:space="preserve"> LLU:</v>
          </cell>
          <cell r="L520" t="str">
            <v>Llicències Urbanístiques</v>
          </cell>
        </row>
        <row r="521">
          <cell r="A521" t="str">
            <v>TBG/2026/540</v>
          </cell>
          <cell r="B521" t="str">
            <v>BERNABEU  CAPDEVILA, JOSEP 39039661J</v>
          </cell>
          <cell r="C521" t="str">
            <v>c. Jardí, Nº11, 1r Â CP 08202 - SABADELL - BARCELONA</v>
          </cell>
          <cell r="D521" t="str">
            <v>Sol·licitud d&amp;#39;accés a informació a AHS: c. Jovellanos 67</v>
          </cell>
          <cell r="E521">
            <v>46134</v>
          </cell>
          <cell r="F521" t="str">
            <v>Sol·licitud d'accés a informació a AHS: c. Jovellanos 67</v>
          </cell>
          <cell r="G521" t="str">
            <v>39039661J</v>
          </cell>
          <cell r="H521" t="str">
            <v>3</v>
          </cell>
          <cell r="I521" t="str">
            <v>Particular</v>
          </cell>
          <cell r="J521" t="str">
            <v>Sol·licitud d'accés a informació a AHS:</v>
          </cell>
          <cell r="K521" t="str">
            <v xml:space="preserve"> AHS:</v>
          </cell>
          <cell r="L521" t="str">
            <v>Arxiu Històric de Sabadell</v>
          </cell>
        </row>
        <row r="522">
          <cell r="A522" t="str">
            <v>TBG/2026/539</v>
          </cell>
          <cell r="B522" t="str">
            <v>GINEBRA , ELENA 47852727P</v>
          </cell>
          <cell r="D522" t="str">
            <v>Sol·licitud d&amp;#39;accés a informació a NETEJA VIÀRIA:  nombre de queixes ciutadanes registrades per problemes de neteja viària a Sabadell durant els anys 2023-2025.</v>
          </cell>
          <cell r="E522">
            <v>46134</v>
          </cell>
          <cell r="F522" t="str">
            <v>Sol·licitud d'accés a informació a NETEJA VIÀRIA:  nombre de queixes ciutadanes registrades per problemes de neteja viària a Sabadell durant els anys 2023-2025.</v>
          </cell>
          <cell r="G522" t="str">
            <v>47852727P</v>
          </cell>
          <cell r="H522" t="str">
            <v>4</v>
          </cell>
          <cell r="I522" t="str">
            <v>Particular</v>
          </cell>
          <cell r="J522" t="str">
            <v>Sol·licitud d'accés a informació a NETE</v>
          </cell>
          <cell r="K522" t="str">
            <v xml:space="preserve"> NETE</v>
          </cell>
          <cell r="L522" t="str">
            <v>Llicències Urbanístiques</v>
          </cell>
        </row>
        <row r="523">
          <cell r="A523" t="str">
            <v>TBG/2026/538</v>
          </cell>
          <cell r="B523" t="str">
            <v>PALOMAS  ROIG, JOAN 39026651K</v>
          </cell>
          <cell r="C523" t="str">
            <v>c. Taulí, Nº88, 1r 01 CP 08208 - SABADELL - BARCELONA</v>
          </cell>
          <cell r="D523" t="str">
            <v>Sol·licitud d&amp;#39;accés a informació a AHS: c. Sant Jaume 29-31-33-35</v>
          </cell>
          <cell r="E523">
            <v>46133</v>
          </cell>
          <cell r="F523" t="str">
            <v>Sol·licitud d'accés a informació a AHS: c. Sant Jaume 29-31-33-35</v>
          </cell>
          <cell r="G523" t="str">
            <v>39026651K</v>
          </cell>
          <cell r="H523" t="str">
            <v>3</v>
          </cell>
          <cell r="I523" t="str">
            <v>Particular</v>
          </cell>
          <cell r="J523" t="str">
            <v>Sol·licitud d'accés a informació a AHS:</v>
          </cell>
          <cell r="K523" t="str">
            <v xml:space="preserve"> AHS:</v>
          </cell>
          <cell r="L523" t="str">
            <v>Arxiu Històric de Sabadell</v>
          </cell>
        </row>
        <row r="524">
          <cell r="A524" t="str">
            <v>TBG/2026/537</v>
          </cell>
          <cell r="B524" t="str">
            <v>SOBRE  OBRADORS, PERE 47180486B</v>
          </cell>
          <cell r="C524" t="str">
            <v>av. Estrasburg, Nº 59, B 5è 2a  CP 08206 - SABADELL - BARCELONA</v>
          </cell>
          <cell r="D524" t="str">
            <v>Sol·licitud d&amp;#39;accés a informació a AHS: c. Illa, 13, obra de l&amp;#39;arquitecte Josep Renom.</v>
          </cell>
          <cell r="E524">
            <v>46133</v>
          </cell>
          <cell r="F524" t="str">
            <v>Sol·licitud d'accés a informació a AHS: c. Illa, 13, obra de l&amp;#39;arquitecte Josep Renom.</v>
          </cell>
          <cell r="G524" t="str">
            <v>47180486B</v>
          </cell>
          <cell r="H524" t="str">
            <v>4</v>
          </cell>
          <cell r="I524" t="str">
            <v>Particular</v>
          </cell>
          <cell r="J524" t="str">
            <v>Sol·licitud d'accés a informació a AHS:</v>
          </cell>
          <cell r="K524" t="str">
            <v xml:space="preserve"> AHS:</v>
          </cell>
          <cell r="L524" t="str">
            <v>Arxiu Històric de Sabadell</v>
          </cell>
        </row>
        <row r="525">
          <cell r="A525" t="str">
            <v>TBG/2026/536</v>
          </cell>
          <cell r="B525" t="str">
            <v>ARANDA  BRAVO, DOLORES 33916331W</v>
          </cell>
          <cell r="C525" t="str">
            <v>c. Republica de montenegro, Nº 5 CP 08192 - SANT QUIRZE DEL VALLÈS - BARCELONA</v>
          </cell>
          <cell r="D525" t="str">
            <v>Sol·licitud d&amp;#39;accés a informació a RRHH: còpia dels exàmens pràctics i les solucions de C2</v>
          </cell>
          <cell r="E525">
            <v>46133</v>
          </cell>
          <cell r="F525" t="str">
            <v>Sol·licitud d'accés a informació a RRHH: còpia dels exàmens pràctics i les solucions de C2</v>
          </cell>
          <cell r="G525" t="str">
            <v>33916331W</v>
          </cell>
          <cell r="H525" t="str">
            <v>3</v>
          </cell>
          <cell r="I525" t="str">
            <v>Particular</v>
          </cell>
          <cell r="J525" t="str">
            <v>Sol·licitud d'accés a informació a RRHH</v>
          </cell>
          <cell r="K525" t="str">
            <v xml:space="preserve"> RRHH</v>
          </cell>
          <cell r="L525" t="str">
            <v>Recursos Humans</v>
          </cell>
        </row>
        <row r="526">
          <cell r="A526" t="str">
            <v>TBG/2026/535</v>
          </cell>
          <cell r="B526" t="str">
            <v>DIAZ  SALCEDO, LOURDES 77676890W</v>
          </cell>
          <cell r="C526" t="str">
            <v>av. Verge de Montserrat, Nº55, 2n 01 CP 08210 - BARBERÀ DEL VALLÈS - BARCELONA</v>
          </cell>
          <cell r="D526" t="str">
            <v>Sol.licitud d&amp;#39;accés a informació a RRHH: exàmens d&amp;#39;oposicions d&amp;#39;auxiliar administrativa a l, Ajuntament de Sabadell</v>
          </cell>
          <cell r="E526">
            <v>46133</v>
          </cell>
          <cell r="F526" t="str">
            <v>Sol·licitud d'accés a informació a RRHH: exàmens d&amp;#39;oposicions d&amp;#39;auxiliar administrativa a l, Ajuntament de Sabadell</v>
          </cell>
          <cell r="G526" t="str">
            <v>77676890W</v>
          </cell>
          <cell r="H526" t="str">
            <v>7</v>
          </cell>
          <cell r="I526" t="str">
            <v>Particular</v>
          </cell>
          <cell r="J526" t="str">
            <v>Sol·licitud d'accés a informació a RRHH</v>
          </cell>
          <cell r="K526" t="str">
            <v xml:space="preserve"> RRHH</v>
          </cell>
          <cell r="L526" t="str">
            <v>Recursos Humans</v>
          </cell>
        </row>
        <row r="527">
          <cell r="A527" t="str">
            <v>TBG/2026/534</v>
          </cell>
          <cell r="B527" t="str">
            <v>ESCRIGAS  SALVATELLA, ANTONIO 37255937P</v>
          </cell>
          <cell r="C527" t="str">
            <v>c. Santa Fe, Nº 7 CP 08110 - MONTCADA I REIXAC - BARCELONA</v>
          </cell>
          <cell r="D527" t="str">
            <v>Sol·licitud d&amp;#39;accés a informació a AHS: crta. de Prats 280-388</v>
          </cell>
          <cell r="E527">
            <v>46133</v>
          </cell>
          <cell r="F527" t="str">
            <v>Sol·licitud d'accés a informació a AHS: crta. de Prats 280-388</v>
          </cell>
          <cell r="G527" t="str">
            <v>37255937P</v>
          </cell>
          <cell r="H527" t="str">
            <v>3</v>
          </cell>
          <cell r="I527" t="str">
            <v>Particular</v>
          </cell>
          <cell r="J527" t="str">
            <v>Sol·licitud d'accés a informació a AHS:</v>
          </cell>
          <cell r="K527" t="str">
            <v xml:space="preserve"> AHS:</v>
          </cell>
          <cell r="L527" t="str">
            <v>Arxiu Històric de Sabadell</v>
          </cell>
        </row>
        <row r="528">
          <cell r="A528" t="str">
            <v>TBG/2026/533</v>
          </cell>
          <cell r="B528" t="str">
            <v>GOMEZ  PUIG, KAREN 47418806M</v>
          </cell>
          <cell r="C528" t="str">
            <v>c. Palma, Nº 64, 5è 1a  CP 08205 - SABADELL - BARCELONA</v>
          </cell>
          <cell r="D528" t="str">
            <v>Sol·licitud d&amp;#39;accés a informació a RRHH:  últims 4 exàmens &amp;#39;d&amp;#39;oposicions de subaltern tant de la prova general com de l&amp;#39;específic i la rubrica.</v>
          </cell>
          <cell r="E528">
            <v>46133</v>
          </cell>
          <cell r="F528" t="str">
            <v>Sol·licitud d'accés a informació a RRHH:  últims 4 exàmens &amp;#39;d&amp;#39;oposicions de subaltern tant de la prova general com de l&amp;#39;específic i la rubrica.</v>
          </cell>
          <cell r="G528" t="str">
            <v>47418806M</v>
          </cell>
          <cell r="H528" t="str">
            <v>4</v>
          </cell>
          <cell r="I528" t="str">
            <v>Particular</v>
          </cell>
          <cell r="J528" t="str">
            <v>Sol·licitud d'accés a informació a RRHH</v>
          </cell>
          <cell r="K528" t="str">
            <v xml:space="preserve"> RRHH</v>
          </cell>
          <cell r="L528" t="str">
            <v>Recursos Humans</v>
          </cell>
        </row>
        <row r="529">
          <cell r="A529" t="str">
            <v>TBG/2026/532</v>
          </cell>
          <cell r="B529" t="str">
            <v>ZAVALA  AZOR, ENRIQUE 35112908G</v>
          </cell>
          <cell r="C529" t="str">
            <v>c. Major, Nº14, 0, CP 08140 - CALDES DE MONTBUI - BARCELONA</v>
          </cell>
          <cell r="D529" t="str">
            <v>Sol·licitud d&amp;#39;accés a informació a AHS/LLU: c.  Soledad 40-42</v>
          </cell>
          <cell r="E529">
            <v>46133</v>
          </cell>
          <cell r="F529" t="str">
            <v>Sol·licitud d'accés a informació a AHS/LLU: c.  Soledad 40-42</v>
          </cell>
          <cell r="G529" t="str">
            <v>35112908G</v>
          </cell>
          <cell r="H529" t="str">
            <v>3</v>
          </cell>
          <cell r="I529" t="str">
            <v>Particular</v>
          </cell>
          <cell r="J529" t="str">
            <v>Sol·licitud d'accés a informació a AHS/</v>
          </cell>
          <cell r="K529" t="str">
            <v xml:space="preserve"> AHS/</v>
          </cell>
          <cell r="L529" t="str">
            <v>Arxiu Històric de Sabadell</v>
          </cell>
        </row>
        <row r="530">
          <cell r="A530" t="str">
            <v>TBG/2026/531</v>
          </cell>
          <cell r="B530" t="str">
            <v>CARRASCO  LORENTE, SILVIA 44995551F</v>
          </cell>
          <cell r="C530" t="str">
            <v>c. Salvany, Nº128 CP 08203 - SABADELL - BARCELONA</v>
          </cell>
          <cell r="D530" t="str">
            <v>Sol·licitud d&amp;#39;accés a informació a AHS: expedient d&amp;#39;edificació  del local al C/ Amílcar Barca, 33, cantonada passatge Marco Polo, 13</v>
          </cell>
          <cell r="E530">
            <v>46133</v>
          </cell>
          <cell r="F530" t="str">
            <v>Sol·licitud d'accés a informació a AHS: expedient d&amp;#39;edificació  del local al C/ Amílcar Barca, 33, cantonada passatge Marco Polo, 13</v>
          </cell>
          <cell r="G530" t="str">
            <v>44995551F</v>
          </cell>
          <cell r="H530" t="str">
            <v>4</v>
          </cell>
          <cell r="I530" t="str">
            <v>Particular</v>
          </cell>
          <cell r="J530" t="str">
            <v>Sol·licitud d'accés a informació a AHS:</v>
          </cell>
          <cell r="K530" t="str">
            <v xml:space="preserve"> AHS:</v>
          </cell>
          <cell r="L530" t="str">
            <v>Arxiu Històric de Sabadell</v>
          </cell>
        </row>
        <row r="531">
          <cell r="A531" t="str">
            <v>TBG/2026/530</v>
          </cell>
          <cell r="B531" t="str">
            <v>MESA  RICO, MIGUEL ANGEL 52177315K</v>
          </cell>
          <cell r="C531" t="str">
            <v>c. Tres Creus, Nº139, 0,000 3r 3a CP 08202 - SABADELL - BARCELONA</v>
          </cell>
          <cell r="D531" t="str">
            <v>Sol·licitud d&amp;#39;accés a informació a LLU: c. Tres Creus 139 3r 3ª</v>
          </cell>
          <cell r="E531">
            <v>46133</v>
          </cell>
          <cell r="F531" t="str">
            <v>Sol·licitud d'accés a informació a LLU: c. Tres Creus 139 3r 3ª</v>
          </cell>
          <cell r="G531" t="str">
            <v>52177315K</v>
          </cell>
          <cell r="H531" t="str">
            <v>5</v>
          </cell>
          <cell r="I531" t="str">
            <v>Particular</v>
          </cell>
          <cell r="J531" t="str">
            <v>Sol·licitud d'accés a informació a LLU:</v>
          </cell>
          <cell r="K531" t="str">
            <v xml:space="preserve"> LLU:</v>
          </cell>
          <cell r="L531" t="str">
            <v>Llicències Urbanístiques</v>
          </cell>
        </row>
        <row r="532">
          <cell r="A532" t="str">
            <v>TBG/2026/529</v>
          </cell>
          <cell r="B532" t="str">
            <v>LUJO IBERICO ALIMENTACIÓN, S.L.   B64430333</v>
          </cell>
          <cell r="C532" t="str">
            <v>c. Riera Baixa, Nº 40 CP 08208 - SABADELL - BARCELONA</v>
          </cell>
          <cell r="D532" t="str">
            <v>Sol·licitud d&amp;#39;accés a informació a LLU:  c.Riera Baixa 40-  Empresa LUJO IBERICO ALIMENTACIÓN, S.L.</v>
          </cell>
          <cell r="E532">
            <v>46132</v>
          </cell>
          <cell r="F532" t="str">
            <v>Sol·licitud d'accés a informació a LLU:  c.Riera Baixa 40-  Empresa LUJO IBERICO ALIMENTACIÓN, S.L.</v>
          </cell>
          <cell r="G532" t="str">
            <v>B64430333</v>
          </cell>
          <cell r="H532" t="str">
            <v>B</v>
          </cell>
          <cell r="I532" t="str">
            <v>Empresa</v>
          </cell>
          <cell r="J532" t="str">
            <v>Sol·licitud d'accés a informació a LLU:</v>
          </cell>
          <cell r="K532" t="str">
            <v xml:space="preserve"> LLU:</v>
          </cell>
          <cell r="L532" t="str">
            <v>Llicències Urbanístiques</v>
          </cell>
        </row>
        <row r="533">
          <cell r="A533" t="str">
            <v>TBG/2026/528</v>
          </cell>
          <cell r="B533" t="str">
            <v>GONZALEZ  EXPOSITO, SERGIO 44999041R</v>
          </cell>
          <cell r="C533" t="str">
            <v>c. Estació, Nº87, 2n 02 CP 08210 - BARBERÀ DEL VALLÈS - BARCELONA</v>
          </cell>
          <cell r="D533" t="str">
            <v>Sol·licitud d&amp;#39;accés a informació a AHS:  c. Calvet Estrella 106-110</v>
          </cell>
          <cell r="E533">
            <v>46132</v>
          </cell>
          <cell r="F533" t="str">
            <v>Sol·licitud d'accés a informació a AHS:  c. Calvet Estrella 106-110</v>
          </cell>
          <cell r="G533" t="str">
            <v>44999041R</v>
          </cell>
          <cell r="H533" t="str">
            <v>4</v>
          </cell>
          <cell r="I533" t="str">
            <v>Particular</v>
          </cell>
          <cell r="J533" t="str">
            <v>Sol·licitud d'accés a informació a AHS:</v>
          </cell>
          <cell r="K533" t="str">
            <v xml:space="preserve"> AHS:</v>
          </cell>
          <cell r="L533" t="str">
            <v>Arxiu Històric de Sabadell</v>
          </cell>
        </row>
        <row r="534">
          <cell r="A534" t="str">
            <v>TBG/2026/527</v>
          </cell>
          <cell r="B534" t="str">
            <v>PERICH  RAMONEDA, ANNA 47158194Y</v>
          </cell>
          <cell r="C534" t="str">
            <v>c. Ausiàs Marc, Nº 46, C 1r 3a  CP 08205 - SABADELL - BARCELONA</v>
          </cell>
          <cell r="D534" t="str">
            <v>Sol·licitud d&amp;#39;accés a informacióa RRHH:  prova teòrico pràctica de la convocatòria BEA10922, borsa de treball amb caràcter d&amp;#39;urgència per cobrir llocs de treball de Tècnic/a Superior-Difusor/a-Conservador/a</v>
          </cell>
          <cell r="E534">
            <v>46132</v>
          </cell>
          <cell r="F534" t="str">
            <v>Sol·licitud d'accés a informacióa RRHH:  prova teòrico pràctica de la convocatòria BEA10922, borsa de treball amb caràcter d&amp;#39;urgència per cobrir llocs de treball de Tècnic/a Superior-Difusor/a-Conservador/a</v>
          </cell>
          <cell r="G534" t="str">
            <v>47158194Y</v>
          </cell>
          <cell r="H534" t="str">
            <v>4</v>
          </cell>
          <cell r="I534" t="str">
            <v>Particular</v>
          </cell>
          <cell r="J534" t="str">
            <v>Sol·licitud d'accés a informacióa RRHH:</v>
          </cell>
          <cell r="K534" t="str">
            <v>RRHH:</v>
          </cell>
          <cell r="L534" t="str">
            <v>Oficina centralitzada d'expedients sancionadors</v>
          </cell>
        </row>
        <row r="535">
          <cell r="A535" t="str">
            <v>TBG/2026/526</v>
          </cell>
          <cell r="B535" t="str">
            <v>GONZALEZ  EXPOSITO, SERGIO 44999041R</v>
          </cell>
          <cell r="D535" t="str">
            <v>Sol·licitud d&amp;#39;accés a informació pública a AHS, c. Wagner, 10.</v>
          </cell>
          <cell r="E535">
            <v>46132</v>
          </cell>
          <cell r="F535" t="str">
            <v>Sol·licitud d'accés a informació pública a AHS, c. Wagner, 10.</v>
          </cell>
          <cell r="G535" t="str">
            <v>44999041R</v>
          </cell>
          <cell r="H535" t="str">
            <v>4</v>
          </cell>
          <cell r="I535" t="str">
            <v>Particular</v>
          </cell>
          <cell r="J535" t="str">
            <v>Sol·licitud d'accés a informació públic</v>
          </cell>
          <cell r="K535" t="str">
            <v>úblic</v>
          </cell>
          <cell r="L535" t="str">
            <v>Salut</v>
          </cell>
        </row>
        <row r="536">
          <cell r="A536" t="str">
            <v>TBG/2026/525</v>
          </cell>
          <cell r="B536" t="str">
            <v>GONZALEZ  EXPOSITO, SERGIO 44999041R</v>
          </cell>
          <cell r="C536" t="str">
            <v>c. Estació, Nº87, 2n 02 CP 08210 - BARBERÀ DEL VALLÈS - BARCELONA</v>
          </cell>
          <cell r="D536" t="str">
            <v>Sol·licitud d&amp;#39;accés a informació pública a AHS, c. Calders 217-219</v>
          </cell>
          <cell r="E536">
            <v>46132</v>
          </cell>
          <cell r="F536" t="str">
            <v>Sol·licitud d'accés a informació pública a AHS, c. Calders 217-219</v>
          </cell>
          <cell r="G536" t="str">
            <v>44999041R</v>
          </cell>
          <cell r="H536" t="str">
            <v>4</v>
          </cell>
          <cell r="I536" t="str">
            <v>Particular</v>
          </cell>
          <cell r="J536" t="str">
            <v>Sol·licitud d'accés a informació públic</v>
          </cell>
          <cell r="K536" t="str">
            <v>úblic</v>
          </cell>
          <cell r="L536" t="str">
            <v>Salut</v>
          </cell>
        </row>
        <row r="537">
          <cell r="A537" t="str">
            <v>TBG/2026/524</v>
          </cell>
          <cell r="B537" t="str">
            <v>CATALAN  MALLA, NURIA 34757579W</v>
          </cell>
          <cell r="C537" t="str">
            <v>pj. sagrera, Nº3 CP 08184 - PALAU-SOLITÀ I PLEGAMANS - BARCELONA</v>
          </cell>
          <cell r="D537" t="str">
            <v>Sol·licitud d&amp;#39;accés a informació a RRHH:  darreres convocatòries d&amp;#39;Auxiliar Administratiu/va d&amp;#39;aquesta corporació.</v>
          </cell>
          <cell r="E537">
            <v>46132</v>
          </cell>
          <cell r="F537" t="str">
            <v>Sol·licitud d'accés a informació a RRHH:  darreres convocatòries d&amp;#39;Auxiliar Administratiu/va d&amp;#39;aquesta corporació.</v>
          </cell>
          <cell r="G537" t="str">
            <v>34757579W</v>
          </cell>
          <cell r="H537" t="str">
            <v>3</v>
          </cell>
          <cell r="I537" t="str">
            <v>Particular</v>
          </cell>
          <cell r="J537" t="str">
            <v>Sol·licitud d'accés a informació a RRHH</v>
          </cell>
          <cell r="K537" t="str">
            <v xml:space="preserve"> RRHH</v>
          </cell>
          <cell r="L537" t="str">
            <v>Recursos Humans</v>
          </cell>
        </row>
        <row r="538">
          <cell r="A538" t="str">
            <v>TBG/2026/523</v>
          </cell>
          <cell r="B538" t="str">
            <v>LOPEZ  JIMENEZ, MARIA CARME 33900690R</v>
          </cell>
          <cell r="C538" t="str">
            <v>c. Convent, Nº72, - CP 08202 - SABADELL - BARCELONA</v>
          </cell>
          <cell r="D538" t="str">
            <v>Sol·licitud d&amp;#39;accés a informació pública a AHS, c. Francesc Layret, 20</v>
          </cell>
          <cell r="E538">
            <v>46132</v>
          </cell>
          <cell r="F538" t="str">
            <v>Sol·licitud d'accés a informació pública a AHS, c. Francesc Layret, 20</v>
          </cell>
          <cell r="G538" t="str">
            <v>33900690R</v>
          </cell>
          <cell r="H538" t="str">
            <v>3</v>
          </cell>
          <cell r="I538" t="str">
            <v>Particular</v>
          </cell>
          <cell r="J538" t="str">
            <v>Sol·licitud d'accés a informació públic</v>
          </cell>
          <cell r="K538" t="str">
            <v>úblic</v>
          </cell>
          <cell r="L538" t="str">
            <v>Salut</v>
          </cell>
        </row>
        <row r="539">
          <cell r="A539" t="str">
            <v>TBG/2026/522</v>
          </cell>
          <cell r="B539" t="str">
            <v>SARDENY  CANTARERO, OSCAR 52593282X</v>
          </cell>
          <cell r="D539" t="str">
            <v>Sol·licitud d&amp;#39;accés a informació pública a LLU,  c. Daoíz 1-5</v>
          </cell>
          <cell r="E539">
            <v>46132</v>
          </cell>
          <cell r="F539" t="str">
            <v>Sol·licitud d'accés a informació pública a LLU,  c. Daoíz 1-5</v>
          </cell>
          <cell r="G539" t="str">
            <v>52593282X</v>
          </cell>
          <cell r="H539" t="str">
            <v>5</v>
          </cell>
          <cell r="I539" t="str">
            <v>Particular</v>
          </cell>
          <cell r="J539" t="str">
            <v>Sol·licitud d'accés a informació públic</v>
          </cell>
          <cell r="K539" t="str">
            <v>úblic</v>
          </cell>
          <cell r="L539" t="str">
            <v>Salut</v>
          </cell>
        </row>
        <row r="540">
          <cell r="A540" t="str">
            <v>TBG/2026/521</v>
          </cell>
          <cell r="B540" t="str">
            <v>SARDENY  CANTARERO, OSCAR 52593282X</v>
          </cell>
          <cell r="D540" t="str">
            <v>Sol·licitud d&amp;#39;accés a informació pública a AHS, Pg. del Comerç 19</v>
          </cell>
          <cell r="E540">
            <v>46132</v>
          </cell>
          <cell r="F540" t="str">
            <v>Sol·licitud d'accés a informació pública a AHS, Pg. del Comerç 19</v>
          </cell>
          <cell r="G540" t="str">
            <v>52593282X</v>
          </cell>
          <cell r="H540" t="str">
            <v>5</v>
          </cell>
          <cell r="I540" t="str">
            <v>Particular</v>
          </cell>
          <cell r="J540" t="str">
            <v>Sol·licitud d'accés a informació públic</v>
          </cell>
          <cell r="K540" t="str">
            <v>úblic</v>
          </cell>
          <cell r="L540" t="str">
            <v>Salut</v>
          </cell>
        </row>
        <row r="541">
          <cell r="A541" t="str">
            <v>TBG/2026/520</v>
          </cell>
          <cell r="B541" t="str">
            <v>JIMENEZ  COMA, JUAN MANUEL 34751178H</v>
          </cell>
          <cell r="C541" t="str">
            <v>c. Sol, Nº179, Àtc A 1 CP 08201 - SABADELL - BARCELONA</v>
          </cell>
          <cell r="D541" t="str">
            <v>Sol·licitud d&amp;#39;accés a informació LLACT: c. Marques de Comillas 15 bx 3ª</v>
          </cell>
          <cell r="E541">
            <v>46132</v>
          </cell>
          <cell r="F541" t="str">
            <v>Sol·licitud d'accés a informació LLACT: c. Marques de Comillas 15 bx 3ª</v>
          </cell>
          <cell r="G541" t="str">
            <v>34751178H</v>
          </cell>
          <cell r="H541" t="str">
            <v>3</v>
          </cell>
          <cell r="I541" t="str">
            <v>Particular</v>
          </cell>
          <cell r="J541" t="str">
            <v>Sol·licitud d'accés a informació LLACT:</v>
          </cell>
          <cell r="K541" t="str">
            <v>LACT:</v>
          </cell>
          <cell r="L541" t="str">
            <v>Espai Urbà</v>
          </cell>
        </row>
        <row r="542">
          <cell r="A542" t="str">
            <v>TBG/2026/519</v>
          </cell>
          <cell r="B542" t="str">
            <v>DIAZ  CUBERO, JUAN MIGUEL 46800815R</v>
          </cell>
          <cell r="D542" t="str">
            <v>Sol·licitud d&amp;#39;accés a informació pública a AHS, c. Creueta, 113-115-117</v>
          </cell>
          <cell r="E542">
            <v>46132</v>
          </cell>
          <cell r="F542" t="str">
            <v>Sol·licitud d'accés a informació pública a AHS, c. Creueta, 113-115-117</v>
          </cell>
          <cell r="G542" t="str">
            <v>46800815R</v>
          </cell>
          <cell r="H542" t="str">
            <v>4</v>
          </cell>
          <cell r="I542" t="str">
            <v>Particular</v>
          </cell>
          <cell r="J542" t="str">
            <v>Sol·licitud d'accés a informació públic</v>
          </cell>
          <cell r="K542" t="str">
            <v>úblic</v>
          </cell>
          <cell r="L542" t="str">
            <v>Salut</v>
          </cell>
        </row>
        <row r="543">
          <cell r="A543" t="str">
            <v>TBG/2026/518</v>
          </cell>
          <cell r="B543" t="str">
            <v>MONTORO  CAMPAÑA, ELISABETH 47704447D</v>
          </cell>
          <cell r="C543" t="str">
            <v>c. Calabria, Nº188, BJ 1 CP 08530 - GARRIGA,LA - BARCELONA</v>
          </cell>
          <cell r="D543" t="str">
            <v>Sol·licitud d&amp;#39;accés a informació a RRHH: proves  dels concursos d&amp;#39;oposicions del torn lliure, de la promoció interna i les borses de treball de tots els llocs de treball (proves generals i específiques, amb les pautes de correcció) de tot l&amp;#39;any 2025 i fins a data d&amp;#39;avui.</v>
          </cell>
          <cell r="E543">
            <v>46132</v>
          </cell>
          <cell r="F543" t="str">
            <v>Sol·licitud d'accés a informació a RRHH: proves  dels concursos d&amp;#39;oposicions del torn lliure, de la promoció interna i les borses de treball de tots els llocs de treball (proves generals i específiques, amb les pautes de correcció) de tot l&amp;#39;any 2025 i fins a data d&amp;#39;avui.</v>
          </cell>
          <cell r="G543" t="str">
            <v>47704447D</v>
          </cell>
          <cell r="H543" t="str">
            <v>4</v>
          </cell>
          <cell r="I543" t="str">
            <v>Particular</v>
          </cell>
          <cell r="J543" t="str">
            <v>Sol·licitud d'accés a informació a RRHH</v>
          </cell>
          <cell r="K543" t="str">
            <v xml:space="preserve"> RRHH</v>
          </cell>
          <cell r="L543" t="str">
            <v>Recursos Humans</v>
          </cell>
        </row>
        <row r="544">
          <cell r="A544" t="str">
            <v>TBG/2026/517</v>
          </cell>
          <cell r="B544" t="str">
            <v>CORONADO  OBLITAS, VANESSA MAFALDA 61249314S</v>
          </cell>
          <cell r="C544" t="str">
            <v>c. Fiveller, Nº 75, Bxs CP 08205 - SABADELL - BARCELONA</v>
          </cell>
          <cell r="D544" t="str">
            <v>Sol·licitud d&amp;#39;accés a informació pública a AHS, c.Lepanto 123</v>
          </cell>
          <cell r="E544">
            <v>46132</v>
          </cell>
          <cell r="F544" t="str">
            <v>Sol·licitud d'accés a informació pública a AHS, c.Lepanto 123</v>
          </cell>
          <cell r="G544" t="str">
            <v>61249314S</v>
          </cell>
          <cell r="H544" t="str">
            <v>6</v>
          </cell>
          <cell r="I544" t="str">
            <v>Particular</v>
          </cell>
          <cell r="J544" t="str">
            <v>Sol·licitud d'accés a informació públic</v>
          </cell>
          <cell r="K544" t="str">
            <v>úblic</v>
          </cell>
          <cell r="L544" t="str">
            <v>Salut</v>
          </cell>
        </row>
        <row r="545">
          <cell r="A545" t="str">
            <v>TBG/2026/516</v>
          </cell>
          <cell r="B545" t="str">
            <v>JIMENEZ  COMA, JUAN MANUEL 34751178H</v>
          </cell>
          <cell r="C545" t="str">
            <v>c. Sol, Nº179, Àtc A 1 CP 08201 - SABADELL - BARCELONA</v>
          </cell>
          <cell r="D545" t="str">
            <v>Sol·licitud d&amp;#39;accés a informació a AHS: c. Nadal  45 bx 2ª</v>
          </cell>
          <cell r="E545">
            <v>46132</v>
          </cell>
          <cell r="F545" t="str">
            <v>Sol·licitud d'accés a informació a AHS: c. Nadal  45 bx 2ª</v>
          </cell>
          <cell r="G545" t="str">
            <v>34751178H</v>
          </cell>
          <cell r="H545" t="str">
            <v>3</v>
          </cell>
          <cell r="I545" t="str">
            <v>Particular</v>
          </cell>
          <cell r="J545" t="str">
            <v>Sol·licitud d'accés a informació a AHS:</v>
          </cell>
          <cell r="K545" t="str">
            <v xml:space="preserve"> AHS:</v>
          </cell>
          <cell r="L545" t="str">
            <v>Arxiu Històric de Sabadell</v>
          </cell>
        </row>
        <row r="546">
          <cell r="A546" t="str">
            <v>TBG/2026/596</v>
          </cell>
          <cell r="B546" t="str">
            <v>GARCIA  RAMOS, ANA ISABEL 47173133H</v>
          </cell>
          <cell r="C546" t="str">
            <v>c. Margarida Xirgu, Nº3, BJ 02 CP 08213 - POLINYÀ - BARCELONA</v>
          </cell>
          <cell r="D546" t="str">
            <v>Sol·licitud d&amp;#39;accés a informació pública a LLU: C/Poblet 15</v>
          </cell>
          <cell r="E546">
            <v>46148</v>
          </cell>
          <cell r="F546" t="str">
            <v>Sol·licitud d'accés a informació pública a LLU: C/Poblet 15</v>
          </cell>
          <cell r="G546" t="str">
            <v>47173133H</v>
          </cell>
          <cell r="H546" t="str">
            <v>4</v>
          </cell>
          <cell r="I546" t="str">
            <v>Particular</v>
          </cell>
          <cell r="J546" t="str">
            <v>Sol·licitud d'accés a informació públic</v>
          </cell>
          <cell r="K546" t="str">
            <v>úblic</v>
          </cell>
          <cell r="L546" t="str">
            <v>Salut</v>
          </cell>
        </row>
        <row r="547">
          <cell r="A547" t="str">
            <v>TBG/2026/595</v>
          </cell>
          <cell r="B547" t="str">
            <v>COORDINADORA OBRERA SINDICAL   G58393125</v>
          </cell>
          <cell r="C547" t="str">
            <v>c., Nº23 CP 08202 - SABADELL - BARCELONA</v>
          </cell>
          <cell r="D547" t="str">
            <v>Sol·licitud d&amp;#39;accés a informació a RRHH: l nombre de vacants  entre el 01/01/2019 i e31/7/ 2021 i la seva plaça no ha estat publicada al BOE</v>
          </cell>
          <cell r="E547">
            <v>46148</v>
          </cell>
          <cell r="F547" t="str">
            <v>Sol·licitud d'accés a informació a RRHH: l nombre de vacants  entre el 01/01/2019 i e31/7/ 2021 i la seva plaça no ha estat publicada al BOE</v>
          </cell>
          <cell r="G547" t="str">
            <v>G58393125</v>
          </cell>
          <cell r="H547" t="str">
            <v>G</v>
          </cell>
          <cell r="I547" t="str">
            <v>Empresa</v>
          </cell>
          <cell r="J547" t="str">
            <v>Sol·licitud d'accés a informació a RRHH</v>
          </cell>
          <cell r="K547" t="str">
            <v xml:space="preserve"> RRHH</v>
          </cell>
          <cell r="L547" t="str">
            <v>Recursos Humans</v>
          </cell>
        </row>
        <row r="548">
          <cell r="A548" t="str">
            <v>TBG/2026/594</v>
          </cell>
          <cell r="B548" t="str">
            <v>CORTES  PERALTA, MARIA TERESA 36570309X</v>
          </cell>
          <cell r="C548" t="str">
            <v>c. Pere Monistrol, Nº 16, Bxs CP 08206 - SABADELL - BARCELONA</v>
          </cell>
          <cell r="D548" t="str">
            <v>Sol·licitud d&amp;#39;accés a informació a RRHH: proves a tècnics A1, A2 i/o C1 relacionades amb el Servei de Cultura</v>
          </cell>
          <cell r="E548">
            <v>46148</v>
          </cell>
          <cell r="F548" t="str">
            <v>Sol·licitud d'accés a informació a RRHH: proves a tècnics A1, A2 i/o C1 relacionades amb el Servei de Cultura</v>
          </cell>
          <cell r="G548" t="str">
            <v>36570309X</v>
          </cell>
          <cell r="H548" t="str">
            <v>3</v>
          </cell>
          <cell r="I548" t="str">
            <v>Particular</v>
          </cell>
          <cell r="J548" t="str">
            <v>Sol·licitud d'accés a informació a RRHH</v>
          </cell>
          <cell r="K548" t="str">
            <v xml:space="preserve"> RRHH</v>
          </cell>
          <cell r="L548" t="str">
            <v>Recursos Humans</v>
          </cell>
        </row>
        <row r="549">
          <cell r="A549" t="str">
            <v>TBG/2026/593</v>
          </cell>
          <cell r="B549" t="str">
            <v>CORTES  PERALTA, MARIA TERESA 36570309X</v>
          </cell>
          <cell r="C549" t="str">
            <v>c. Pere Monistrol, Nº 16, Bxs CP 08206 - SABADELL - BARCELONA</v>
          </cell>
          <cell r="D549" t="str">
            <v>Sol·licitud d&amp;#39;accés a informació a RRHH: prova teòrica i pràctica tècnics A1 COTLLA105222324</v>
          </cell>
          <cell r="E549">
            <v>46148</v>
          </cell>
          <cell r="F549" t="str">
            <v>Sol·licitud d'accés a informació a RRHH: prova teòrica i pràctica tècnics A1 COTLLA105222324</v>
          </cell>
          <cell r="G549" t="str">
            <v>36570309X</v>
          </cell>
          <cell r="H549" t="str">
            <v>3</v>
          </cell>
          <cell r="I549" t="str">
            <v>Particular</v>
          </cell>
          <cell r="J549" t="str">
            <v>Sol·licitud d'accés a informació a RRHH</v>
          </cell>
          <cell r="K549" t="str">
            <v xml:space="preserve"> RRHH</v>
          </cell>
          <cell r="L549" t="str">
            <v>Recursos Humans</v>
          </cell>
        </row>
        <row r="550">
          <cell r="A550" t="str">
            <v>TBG/2026/592</v>
          </cell>
          <cell r="B550" t="str">
            <v>GARCIA FIGUERA, PEDRO 18045451L</v>
          </cell>
          <cell r="C550" t="str">
            <v>c. TALLERS, Nº77, 4t CP 08001 - BARCELONA</v>
          </cell>
          <cell r="D550" t="str">
            <v>Sol·licitud d&amp;#39;accés a informació a AHS: c.  Mulhacen 26,</v>
          </cell>
          <cell r="E550">
            <v>46148</v>
          </cell>
          <cell r="F550" t="str">
            <v>Sol·licitud d'accés a informació a AHS: c.  Mulhacen 26,</v>
          </cell>
          <cell r="G550" t="str">
            <v>18045451L</v>
          </cell>
          <cell r="H550" t="str">
            <v>1</v>
          </cell>
          <cell r="I550" t="str">
            <v>Particular</v>
          </cell>
          <cell r="J550" t="str">
            <v>Sol·licitud d'accés a informació a AHS:</v>
          </cell>
          <cell r="K550" t="str">
            <v xml:space="preserve"> AHS:</v>
          </cell>
          <cell r="L550" t="str">
            <v>Arxiu Històric de Sabadell</v>
          </cell>
        </row>
        <row r="551">
          <cell r="A551" t="str">
            <v>TBG/2026/591</v>
          </cell>
          <cell r="B551" t="str">
            <v>SERRA  ORIACH, MARTA 34762890T</v>
          </cell>
          <cell r="C551" t="str">
            <v>c. Viladomat, Nº70 CP 08205 - SABADELL - BARCELONA</v>
          </cell>
          <cell r="D551" t="str">
            <v>Sol·licitud d&amp;#39;accés a informació a AHS: c. de Batllevell, 179, c. de Turina, 40-42, av. de Barberà, 71</v>
          </cell>
          <cell r="E551">
            <v>46148</v>
          </cell>
          <cell r="F551" t="str">
            <v>Sol·licitud d'accés a informació a AHS: c. de Batllevell, 179, c. de Turina, 40-42, av. de Barberà, 71</v>
          </cell>
          <cell r="G551" t="str">
            <v>34762890T</v>
          </cell>
          <cell r="H551" t="str">
            <v>3</v>
          </cell>
          <cell r="I551" t="str">
            <v>Particular</v>
          </cell>
          <cell r="J551" t="str">
            <v>Sol·licitud d'accés a informació a AHS:</v>
          </cell>
          <cell r="K551" t="str">
            <v xml:space="preserve"> AHS:</v>
          </cell>
          <cell r="L551" t="str">
            <v>Arxiu Històric de Sabadell</v>
          </cell>
        </row>
        <row r="552">
          <cell r="A552" t="str">
            <v>TBG/2026/590</v>
          </cell>
          <cell r="B552" t="str">
            <v>PERECAULA  SUBIRES, ALBERT 49221270M</v>
          </cell>
          <cell r="C552" t="str">
            <v>c. Estalvi, Nº 50, Bxs CP 08206 - SABADELL - BARCELONA</v>
          </cell>
          <cell r="D552" t="str">
            <v>Sol·licitud d&amp;#39;accés a informació a AHS: c.  Lluís Vives  28-30</v>
          </cell>
          <cell r="E552">
            <v>46148</v>
          </cell>
          <cell r="F552" t="str">
            <v>Sol·licitud d'accés a informació a AHS: c.  Lluís Vives  28-30</v>
          </cell>
          <cell r="G552" t="str">
            <v>49221270M</v>
          </cell>
          <cell r="H552" t="str">
            <v>4</v>
          </cell>
          <cell r="I552" t="str">
            <v>Particular</v>
          </cell>
          <cell r="J552" t="str">
            <v>Sol·licitud d'accés a informació a AHS:</v>
          </cell>
          <cell r="K552" t="str">
            <v xml:space="preserve"> AHS:</v>
          </cell>
          <cell r="L552" t="str">
            <v>Arxiu Històric de Sabadell</v>
          </cell>
        </row>
        <row r="553">
          <cell r="A553" t="str">
            <v>TBG/2026/589</v>
          </cell>
          <cell r="B553" t="str">
            <v>SECURAMA CONSULTORIA DE SEGURIDAD EN OBRAS SL   B73496200</v>
          </cell>
          <cell r="C553" t="str">
            <v>ps. Alfonso XIII, Nº29 CP 30201 - CARTAGENA - MURCIA</v>
          </cell>
          <cell r="D553" t="str">
            <v>Sol·licitud d&amp;#39;accés a informació a LLU: c. Garcilaso 170</v>
          </cell>
          <cell r="E553">
            <v>46148</v>
          </cell>
          <cell r="F553" t="str">
            <v>Sol·licitud d'accés a informació a LLU: c. Garcilaso 170</v>
          </cell>
          <cell r="G553" t="str">
            <v>B73496200</v>
          </cell>
          <cell r="H553" t="str">
            <v>B</v>
          </cell>
          <cell r="I553" t="str">
            <v>Empresa</v>
          </cell>
          <cell r="J553" t="str">
            <v>Sol·licitud d'accés a informació a LLU:</v>
          </cell>
          <cell r="K553" t="str">
            <v xml:space="preserve"> LLU:</v>
          </cell>
          <cell r="L553" t="str">
            <v>Llicències Urbanístiques</v>
          </cell>
        </row>
        <row r="554">
          <cell r="A554" t="str">
            <v>TBG/2026/588</v>
          </cell>
          <cell r="B554" t="str">
            <v>TRIMIÑO  JIMENEZ, TOMAS 38988528D</v>
          </cell>
          <cell r="C554" t="str">
            <v>c. Rosselló, Nº11-0 ,     Bxs CP 08207 SABADELL - BARCELONA</v>
          </cell>
          <cell r="D554" t="str">
            <v>Sol·licitud d&amp;#39;accés a informació a AHS:  c. Penedès, 3 (veure mitjanera amb el veí del pati posterior)</v>
          </cell>
          <cell r="E554">
            <v>46148</v>
          </cell>
          <cell r="F554" t="str">
            <v>Sol·licitud d'accés a informació a AHS:  c. Penedès, 3 (veure mitjanera amb el veí del pati posterior)</v>
          </cell>
          <cell r="G554" t="str">
            <v>38988528D</v>
          </cell>
          <cell r="H554" t="str">
            <v>3</v>
          </cell>
          <cell r="I554" t="str">
            <v>Particular</v>
          </cell>
          <cell r="J554" t="str">
            <v>Sol·licitud d'accés a informació a AHS:</v>
          </cell>
          <cell r="K554" t="str">
            <v xml:space="preserve"> AHS:</v>
          </cell>
          <cell r="L554" t="str">
            <v>Arxiu Històric de Sabadell</v>
          </cell>
        </row>
        <row r="555">
          <cell r="A555" t="str">
            <v>TBG/2026/587</v>
          </cell>
          <cell r="B555" t="str">
            <v>TUSQUETS  MAÑE, IGNACIO 46128967Y</v>
          </cell>
          <cell r="C555" t="str">
            <v>c. Tres Creus, Nº96, 5è 2a CP 08202 - SABADELL - BARCELONA</v>
          </cell>
          <cell r="D555" t="str">
            <v>Sol·licitud d&amp;#39;accés a informació a AHS: c. Francesc Layret 37</v>
          </cell>
          <cell r="E555">
            <v>46148</v>
          </cell>
          <cell r="F555" t="str">
            <v>Sol·licitud d'accés a informació a AHS: c. Francesc Layret 37</v>
          </cell>
          <cell r="G555" t="str">
            <v>46128967Y</v>
          </cell>
          <cell r="H555" t="str">
            <v>4</v>
          </cell>
          <cell r="I555" t="str">
            <v>Particular</v>
          </cell>
          <cell r="J555" t="str">
            <v>Sol·licitud d'accés a informació a AHS:</v>
          </cell>
          <cell r="K555" t="str">
            <v xml:space="preserve"> AHS:</v>
          </cell>
          <cell r="L555" t="str">
            <v>Arxiu Històric de Sabadell</v>
          </cell>
        </row>
        <row r="556">
          <cell r="A556" t="str">
            <v>TBG/2026/586</v>
          </cell>
          <cell r="B556" t="str">
            <v>ROBLES  LOPEZ, MARIANA 34745307N</v>
          </cell>
          <cell r="C556" t="str">
            <v>c. Guadarrama, Nº 27 CP 08207 - SABADELL - BARCELONA</v>
          </cell>
          <cell r="D556" t="str">
            <v>Sol·licitud d&amp;#39;accés a informaicó a RRHH: exàmens codis AP: ECOAP3522, ECOAP3622, BGAPSU0119, BEAP0223, C1: ECOC11622, C2: ECMC29322, ECOC22722, BEC20622, BUC2119, ECMC29122, ECOC22622.</v>
          </cell>
          <cell r="E556">
            <v>46147</v>
          </cell>
          <cell r="F556" t="str">
            <v>Sol·licitud d'accés a informaicó a RRHH: exàmens codis AP: ECOAP3522, ECOAP3622, BGAPSU0119, BEAP0223, C1: ECOC11622, C2: ECMC29322, ECOC22722, BEC20622, BUC2119, ECMC29122, ECOC22622.</v>
          </cell>
          <cell r="G556" t="str">
            <v>34745307N</v>
          </cell>
          <cell r="H556" t="str">
            <v>3</v>
          </cell>
          <cell r="I556" t="str">
            <v>Particular</v>
          </cell>
          <cell r="J556" t="str">
            <v>Sol·licitud d'accés a informaicó a RRHH</v>
          </cell>
          <cell r="K556" t="str">
            <v xml:space="preserve"> RRHH</v>
          </cell>
          <cell r="L556" t="str">
            <v>Recursos Humans</v>
          </cell>
        </row>
        <row r="557">
          <cell r="A557" t="str">
            <v>TBG/2026/585</v>
          </cell>
          <cell r="B557" t="str">
            <v>LOPEZ  VIANA, MARTA 44995743S</v>
          </cell>
          <cell r="C557" t="str">
            <v>c. Garcilaso, Nº15 CP 08201 - SABADELL - BARCELONA</v>
          </cell>
          <cell r="D557" t="str">
            <v>Sol·licitud d&amp;#39;accés a informació a AHS: c. Antoni Forrellad, 135 </v>
          </cell>
          <cell r="E557">
            <v>46147</v>
          </cell>
          <cell r="F557" t="str">
            <v>Sol·licitud d'accés a informació a AHS: c. Antoni Forrellad, 135 </v>
          </cell>
          <cell r="G557" t="str">
            <v>44995743S</v>
          </cell>
          <cell r="H557" t="str">
            <v>4</v>
          </cell>
          <cell r="I557" t="str">
            <v>Particular</v>
          </cell>
          <cell r="J557" t="str">
            <v>Sol·licitud d'accés a informació a AHS:</v>
          </cell>
          <cell r="K557" t="str">
            <v xml:space="preserve"> AHS:</v>
          </cell>
          <cell r="L557" t="str">
            <v>Arxiu Històric de Sabadell</v>
          </cell>
        </row>
        <row r="558">
          <cell r="A558" t="str">
            <v>TBG/2026/584</v>
          </cell>
          <cell r="B558" t="str">
            <v>ARGANY  GUARRO, ROBERT 39902408F</v>
          </cell>
          <cell r="C558" t="str">
            <v>gran via DE LES CORTS CATALANES, Nº 564, 1r 2a CP 08011 - BARCELONA</v>
          </cell>
          <cell r="D558" t="str">
            <v>Sol·licitud d&amp;#39;accés a informació a AHS: c.  Alguersuari i Pasqual, 71</v>
          </cell>
          <cell r="E558">
            <v>46147</v>
          </cell>
          <cell r="F558" t="str">
            <v>Sol·licitud d'accés a informació a AHS: c.  Alguersuari i Pasqual, 71</v>
          </cell>
          <cell r="G558" t="str">
            <v>39902408F</v>
          </cell>
          <cell r="H558" t="str">
            <v>3</v>
          </cell>
          <cell r="I558" t="str">
            <v>Particular</v>
          </cell>
          <cell r="J558" t="str">
            <v>Sol·licitud d'accés a informació a AHS:</v>
          </cell>
          <cell r="K558" t="str">
            <v xml:space="preserve"> AHS:</v>
          </cell>
          <cell r="L558" t="str">
            <v>Arxiu Històric de Sabadell</v>
          </cell>
        </row>
        <row r="559">
          <cell r="A559" t="str">
            <v>TBG/2026/583</v>
          </cell>
          <cell r="B559" t="str">
            <v>BARBERA  SABATE, BARTOMEU 47824407R</v>
          </cell>
          <cell r="C559" t="str">
            <v>c. Mestre Rius, Nº 9, 2n 1a  CP 08202 - SABADELL - BARCELONA</v>
          </cell>
          <cell r="D559" t="str">
            <v>Sol·licitud d&amp;#39;accés a  informació a OVP:còpia de les llicències de 69  terrasses del document adjunt</v>
          </cell>
          <cell r="E559">
            <v>46147</v>
          </cell>
          <cell r="F559" t="str">
            <v>Sol·licitud d'accés a  informació a OVP:còpia de les llicències de 69  terrasses del document adjunt</v>
          </cell>
          <cell r="G559" t="str">
            <v>47824407R</v>
          </cell>
          <cell r="H559" t="str">
            <v>4</v>
          </cell>
          <cell r="I559" t="str">
            <v>Particular</v>
          </cell>
          <cell r="J559" t="str">
            <v>Sol·licitud d'accés a  informació a OVP</v>
          </cell>
          <cell r="K559" t="str">
            <v>a OVP</v>
          </cell>
          <cell r="L559" t="str">
            <v>Ocupació de la Via Pública</v>
          </cell>
        </row>
        <row r="560">
          <cell r="A560" t="str">
            <v>TBG/2026/582</v>
          </cell>
          <cell r="B560" t="str">
            <v>TERRAZAS  SUAREZ, GABRIEL 55562455K</v>
          </cell>
          <cell r="C560" t="str">
            <v>c. Segarra, Nº55 CP 08206 - SABADELL - BARCELONA</v>
          </cell>
          <cell r="D560" t="str">
            <v>Sol·licitud d&amp;#39;accés a informació a AHS: c. Segarra 55</v>
          </cell>
          <cell r="E560">
            <v>46147</v>
          </cell>
          <cell r="F560" t="str">
            <v>Sol·licitud d'accés a informació a AHS: c. Segarra 55</v>
          </cell>
          <cell r="G560" t="str">
            <v>55562455K</v>
          </cell>
          <cell r="H560" t="str">
            <v>5</v>
          </cell>
          <cell r="I560" t="str">
            <v>Particular</v>
          </cell>
          <cell r="J560" t="str">
            <v>Sol·licitud d'accés a informació a AHS:</v>
          </cell>
          <cell r="K560" t="str">
            <v xml:space="preserve"> AHS:</v>
          </cell>
          <cell r="L560" t="str">
            <v>Arxiu Històric de Sabadell</v>
          </cell>
        </row>
        <row r="561">
          <cell r="A561" t="str">
            <v>TBG/2026/581</v>
          </cell>
          <cell r="B561" t="str">
            <v>SACCO , BETTINA Y7469704P</v>
          </cell>
          <cell r="C561" t="str">
            <v>c. CONSELL  DE CENT, Nº559, 2n 02 CP 08013 - BARCELONA</v>
          </cell>
          <cell r="D561" t="str">
            <v>Sol·licitud d&amp;#39;accés a informació a AHS: c. Picañol 35 3-2</v>
          </cell>
          <cell r="E561">
            <v>46146</v>
          </cell>
          <cell r="F561" t="str">
            <v>Sol·licitud d'accés a informació a AHS: c. Picañol 35 3-2</v>
          </cell>
          <cell r="G561" t="str">
            <v>Y7469704P</v>
          </cell>
          <cell r="H561" t="str">
            <v>Y</v>
          </cell>
          <cell r="I561" t="str">
            <v>Particular</v>
          </cell>
          <cell r="J561" t="str">
            <v>Sol·licitud d'accés a informació a AHS:</v>
          </cell>
          <cell r="K561" t="str">
            <v xml:space="preserve"> AHS:</v>
          </cell>
          <cell r="L561" t="str">
            <v>Arxiu Històric de Sabadell</v>
          </cell>
        </row>
        <row r="562">
          <cell r="A562" t="str">
            <v>TBG/2026/580</v>
          </cell>
          <cell r="B562" t="str">
            <v>HERNANDEZ  RUBIO, ROSA MARIA 34757743M</v>
          </cell>
          <cell r="C562" t="str">
            <v>c. Praga, Nº68, 0, 01 CP 08207 - SABADELL - BARCELONA</v>
          </cell>
          <cell r="D562" t="str">
            <v>Sol·licitud d&amp;#39;accés a informació a RRHH: exàmens oposicions anteriors auxiliar administratiu, totes les parts, annexos. I sobretot les oposicions i estabilització d&amp;#39; auxiliar informador SAC.</v>
          </cell>
          <cell r="E562">
            <v>46146</v>
          </cell>
          <cell r="F562" t="str">
            <v>Sol·licitud d'accés a informació a RRHH: exàmens oposicions anteriors auxiliar administratiu, totes les parts, annexos. I sobretot les oposicions i estabilització d&amp;#39; auxiliar informador SAC.</v>
          </cell>
          <cell r="G562" t="str">
            <v>34757743M</v>
          </cell>
          <cell r="H562" t="str">
            <v>3</v>
          </cell>
          <cell r="I562" t="str">
            <v>Particular</v>
          </cell>
          <cell r="J562" t="str">
            <v>Sol·licitud d'accés a informació a RRHH</v>
          </cell>
          <cell r="K562" t="str">
            <v xml:space="preserve"> RRHH</v>
          </cell>
          <cell r="L562" t="str">
            <v>Recursos Humans</v>
          </cell>
        </row>
        <row r="563">
          <cell r="A563" t="str">
            <v>TBG/2026/579</v>
          </cell>
          <cell r="B563" t="str">
            <v>SANCHEZ  FERNANDEZ, JORDI 44997486X</v>
          </cell>
          <cell r="C563" t="str">
            <v>c. Brutau, Nº104, LO CP 08203 - SABADELL - BARCELONA</v>
          </cell>
          <cell r="D563" t="str">
            <v>Sol.licitud d&amp;#39;accés a informació a AHS:  llicència d';activitats exp. 9609207 otorgat a Estil Auto, SCCL al c. Pare Rodamilans 62</v>
          </cell>
          <cell r="E563">
            <v>46146</v>
          </cell>
          <cell r="F563" t="str">
            <v>Sol·licitud d'accés a informació a AHS:  llicència d';activitats exp. 9609207 otorgat a Estil Auto, SCCL al c. Pare Rodamilans 62</v>
          </cell>
          <cell r="G563" t="str">
            <v>44997486X</v>
          </cell>
          <cell r="H563" t="str">
            <v>4</v>
          </cell>
          <cell r="I563" t="str">
            <v>Particular</v>
          </cell>
          <cell r="J563" t="str">
            <v>Sol·licitud d'accés a informació a AHS:</v>
          </cell>
          <cell r="K563" t="str">
            <v xml:space="preserve"> AHS:</v>
          </cell>
          <cell r="L563" t="str">
            <v>Arxiu Històric de Sabadell</v>
          </cell>
        </row>
        <row r="564">
          <cell r="A564" t="str">
            <v>TBG/2026/578</v>
          </cell>
          <cell r="B564" t="str">
            <v>LOPEZ  LOPEZ, FRANCISCA 44982965W</v>
          </cell>
          <cell r="D564" t="str">
            <v>Sol·licitud d&amp;#39;accés a informació a AHS: c. Vallirana 3 (Local i 1r pis) c  Pau Abad 29. plànols de distribució i estructura (forjats)</v>
          </cell>
          <cell r="E564">
            <v>46146</v>
          </cell>
          <cell r="F564" t="str">
            <v>Sol·licitud d'accés a informació a AHS: c. Vallirana 3 (Local i 1r pis) c  Pau Abad 29. plànols de distribució i estructura (forjats)</v>
          </cell>
          <cell r="G564" t="str">
            <v>44982965W</v>
          </cell>
          <cell r="H564" t="str">
            <v>4</v>
          </cell>
          <cell r="I564" t="str">
            <v>Particular</v>
          </cell>
          <cell r="J564" t="str">
            <v>Sol·licitud d'accés a informació a AHS:</v>
          </cell>
          <cell r="K564" t="str">
            <v xml:space="preserve"> AHS:</v>
          </cell>
          <cell r="L564" t="str">
            <v>Arxiu Històric de Sabadell</v>
          </cell>
        </row>
        <row r="565">
          <cell r="A565" t="str">
            <v>TBG/2026/577</v>
          </cell>
          <cell r="B565" t="str">
            <v>PONT  VIÑAS, JOAN 39031074M</v>
          </cell>
          <cell r="C565" t="str">
            <v>c. Sant Josep, Nº 31, Bxs CP 08202 - SABADELL - BARCELONA</v>
          </cell>
          <cell r="D565" t="str">
            <v>Sol·licitud d&amp;#39;accés a informació a AHS: ctra. de Terrassa 300</v>
          </cell>
          <cell r="E565">
            <v>46142</v>
          </cell>
          <cell r="F565" t="str">
            <v>Sol·licitud d'accés a informació a AHS: ctra. de Terrassa 300</v>
          </cell>
          <cell r="G565" t="str">
            <v>39031074M</v>
          </cell>
          <cell r="H565" t="str">
            <v>3</v>
          </cell>
          <cell r="I565" t="str">
            <v>Particular</v>
          </cell>
          <cell r="J565" t="str">
            <v>Sol·licitud d'accés a informació a AHS:</v>
          </cell>
          <cell r="K565" t="str">
            <v xml:space="preserve"> AHS:</v>
          </cell>
          <cell r="L565" t="str">
            <v>Arxiu Històric de Sabadell</v>
          </cell>
        </row>
        <row r="566">
          <cell r="A566" t="str">
            <v>TBG/2026/576</v>
          </cell>
          <cell r="B566" t="str">
            <v>TOVAR  PEÑAFIEL, ALEXIS MARGOTH 48196103V</v>
          </cell>
          <cell r="C566" t="str">
            <v>c. Malvasia,, Nº26 CP 08211 - CASTELLAR DEL VALLÈS - BARCELONA</v>
          </cell>
          <cell r="D566" t="str">
            <v>Sol·licitud d&amp;#39;accés a informació a AHS:  llibreria-quiosc c. de Josep Aparici, 8.</v>
          </cell>
          <cell r="E566">
            <v>46142</v>
          </cell>
          <cell r="F566" t="str">
            <v>Sol·licitud d'accés a informació a AHS:  llibreria-quiosc c. de Josep Aparici, 8.</v>
          </cell>
          <cell r="G566" t="str">
            <v>48196103V</v>
          </cell>
          <cell r="H566" t="str">
            <v>4</v>
          </cell>
          <cell r="I566" t="str">
            <v>Particular</v>
          </cell>
          <cell r="J566" t="str">
            <v>Sol·licitud d'accés a informació a AHS:</v>
          </cell>
          <cell r="K566" t="str">
            <v xml:space="preserve"> AHS:</v>
          </cell>
          <cell r="L566" t="str">
            <v>Arxiu Històric de Sabadell</v>
          </cell>
        </row>
        <row r="567">
          <cell r="A567" t="str">
            <v>TBG/2026/575</v>
          </cell>
          <cell r="B567" t="str">
            <v>PAZOS  SABATTINI, FERNANDO DANIEL 55563170T</v>
          </cell>
          <cell r="C567" t="str">
            <v>c. Muntaner, Nº 30, 1r 1a  CP 08206 - SABADELL - BARCELONA</v>
          </cell>
          <cell r="D567" t="str">
            <v>Sol·licitud d&amp;#39;accés a informació a AHS:  c. Muntaner, 30 1r 1a</v>
          </cell>
          <cell r="E567">
            <v>46142</v>
          </cell>
          <cell r="F567" t="str">
            <v>Sol·licitud d'accés a informació a AHS:  c. Muntaner, 30 1r 1a</v>
          </cell>
          <cell r="G567" t="str">
            <v>55563170T</v>
          </cell>
          <cell r="H567" t="str">
            <v>5</v>
          </cell>
          <cell r="I567" t="str">
            <v>Particular</v>
          </cell>
          <cell r="J567" t="str">
            <v>Sol·licitud d'accés a informació a AHS:</v>
          </cell>
          <cell r="K567" t="str">
            <v xml:space="preserve"> AHS:</v>
          </cell>
          <cell r="L567" t="str">
            <v>Arxiu Històric de Sabadell</v>
          </cell>
        </row>
        <row r="568">
          <cell r="A568" t="str">
            <v>TBG/2026/574</v>
          </cell>
          <cell r="B568" t="str">
            <v>BADIA  CALVO, FRANCISCO JAVIER 33891372K</v>
          </cell>
          <cell r="C568" t="str">
            <v>av. Josep Tarradellas, Nº 19, Bxs 2a  CP 08206 - SABADELL - BARCELONA</v>
          </cell>
          <cell r="D568" t="str">
            <v>Sol·licitud d&amp;#39;accés a informació a RRHH: exàmens corresponent al grup C ,subgrup C2 teòric i pràctic</v>
          </cell>
          <cell r="E568">
            <v>46142</v>
          </cell>
          <cell r="F568" t="str">
            <v>Sol·licitud d'accés a informació a RRHH: exàmens corresponent al grup C ,subgrup C2 teòric i pràctic</v>
          </cell>
          <cell r="G568" t="str">
            <v>33891372K</v>
          </cell>
          <cell r="H568" t="str">
            <v>3</v>
          </cell>
          <cell r="I568" t="str">
            <v>Particular</v>
          </cell>
          <cell r="J568" t="str">
            <v>Sol·licitud d'accés a informació a RRHH</v>
          </cell>
          <cell r="K568" t="str">
            <v xml:space="preserve"> RRHH</v>
          </cell>
          <cell r="L568" t="str">
            <v>Recursos Humans</v>
          </cell>
        </row>
        <row r="569">
          <cell r="A569" t="str">
            <v>TBG/2026/573</v>
          </cell>
          <cell r="B569" t="str">
            <v>TUDELA  MARTINEZ, ALBERT 33893966Q</v>
          </cell>
          <cell r="C569" t="str">
            <v>c. Roger de Flor, Nº37, BJ CP 08205 - SABADELL - BARCELONA</v>
          </cell>
          <cell r="D569" t="str">
            <v>Sol·licitud d&amp;#39;accés a informació a AHS: av. Eix Macià  2-4-6</v>
          </cell>
          <cell r="E569">
            <v>46142</v>
          </cell>
          <cell r="F569" t="str">
            <v>Sol·licitud d'accés a informació a AHS: av. Eix Macià  2-4-6</v>
          </cell>
          <cell r="G569" t="str">
            <v>33893966Q</v>
          </cell>
          <cell r="H569" t="str">
            <v>3</v>
          </cell>
          <cell r="I569" t="str">
            <v>Particular</v>
          </cell>
          <cell r="J569" t="str">
            <v>Sol·licitud d'accés a informació a AHS:</v>
          </cell>
          <cell r="K569" t="str">
            <v xml:space="preserve"> AHS:</v>
          </cell>
          <cell r="L569" t="str">
            <v>Arxiu Històric de Sabadell</v>
          </cell>
        </row>
        <row r="570">
          <cell r="A570" t="str">
            <v>TBG/2026/572</v>
          </cell>
          <cell r="B570" t="str">
            <v>YLL  FELIS, RAMON 39042183M</v>
          </cell>
          <cell r="C570" t="str">
            <v>c. Corominas, Nº 116, B 4t 2a  CP 08201 - SABADELL - BARCELONA</v>
          </cell>
          <cell r="D570" t="str">
            <v>Sol·licitud d&amp;#39;accés a informació a AHS/LLACT: c. Sant Pere 24 bx</v>
          </cell>
          <cell r="E570">
            <v>46142</v>
          </cell>
          <cell r="F570" t="str">
            <v>Sol·licitud d'accés a informació a AHS/LLACT: c. Sant Pere 24 bx</v>
          </cell>
          <cell r="G570" t="str">
            <v>39042183M</v>
          </cell>
          <cell r="H570" t="str">
            <v>3</v>
          </cell>
          <cell r="I570" t="str">
            <v>Particular</v>
          </cell>
          <cell r="J570" t="str">
            <v>Sol·licitud d'accés a informació a AHS/</v>
          </cell>
          <cell r="K570" t="str">
            <v xml:space="preserve"> AHS/</v>
          </cell>
          <cell r="L570" t="str">
            <v>Arxiu Històric de Sabadell</v>
          </cell>
        </row>
        <row r="571">
          <cell r="A571" t="str">
            <v>TBG/2026/571</v>
          </cell>
          <cell r="B571" t="str">
            <v>ARENAS SÁNCHEZ, MANUEL 53827710M</v>
          </cell>
          <cell r="C571" t="str">
            <v>c. Gran Vía, Nº163 - HOSPITALET DE LLOBREGAT,L&amp;#39; - BARCELONA</v>
          </cell>
          <cell r="D571" t="str">
            <v>Sol·licitud d&amp;#39;accés a informació al PADRÓ MUNICIPAL:  dades relatives al Padró Municipal 2020-2025</v>
          </cell>
          <cell r="E571">
            <v>46141</v>
          </cell>
          <cell r="F571" t="str">
            <v>Sol·licitud d'accés a informació al PADRÓ MUNICIPAL:  dades relatives al Padró Municipal 2020-2025</v>
          </cell>
          <cell r="G571" t="str">
            <v>53827710M</v>
          </cell>
          <cell r="H571" t="str">
            <v>5</v>
          </cell>
          <cell r="I571" t="str">
            <v>Particular</v>
          </cell>
          <cell r="J571" t="str">
            <v>Sol·licitud d'accés a informació al PAD</v>
          </cell>
          <cell r="K571" t="str">
            <v>l PAD</v>
          </cell>
          <cell r="L571" t="str">
            <v>Espai Urbà</v>
          </cell>
        </row>
        <row r="572">
          <cell r="A572" t="str">
            <v>TBG/2026/570</v>
          </cell>
          <cell r="B572" t="str">
            <v>FONT  GOMEZ, SUSANA 40984923G</v>
          </cell>
          <cell r="C572" t="str">
            <v>c. Alemanya, Nº100, Bxs 1 CP 08201 - SABADELL - BARCELONA</v>
          </cell>
          <cell r="D572" t="str">
            <v>Sol·licitud d&amp;#39;accés a informació a AHS: c. Toronto 8</v>
          </cell>
          <cell r="E572">
            <v>46141</v>
          </cell>
          <cell r="F572" t="str">
            <v>Sol·licitud d'accés a informació a AHS: c. Toronto 8</v>
          </cell>
          <cell r="G572" t="str">
            <v>40984923G</v>
          </cell>
          <cell r="H572" t="str">
            <v>4</v>
          </cell>
          <cell r="I572" t="str">
            <v>Particular</v>
          </cell>
          <cell r="J572" t="str">
            <v>Sol·licitud d'accés a informació a AHS:</v>
          </cell>
          <cell r="K572" t="str">
            <v xml:space="preserve"> AHS:</v>
          </cell>
          <cell r="L572" t="str">
            <v>Arxiu Històric de Sabadell</v>
          </cell>
        </row>
        <row r="573">
          <cell r="A573" t="str">
            <v>TBG/2026/569</v>
          </cell>
          <cell r="B573" t="str">
            <v>ANTON  NIETO, CARLES 33893444T</v>
          </cell>
          <cell r="C573" t="str">
            <v>c. Taulí, Nº88, 1r 1 CP 08208 - SABADELL - BARCELONA</v>
          </cell>
          <cell r="D573" t="str">
            <v>Sol·licitud d&amp;#39;accés a informació a AHS: c. Collserola 8</v>
          </cell>
          <cell r="E573">
            <v>46141</v>
          </cell>
          <cell r="F573" t="str">
            <v>Sol·licitud d'accés a informació a AHS: c. Collserola 8</v>
          </cell>
          <cell r="G573" t="str">
            <v>33893444T</v>
          </cell>
          <cell r="H573" t="str">
            <v>3</v>
          </cell>
          <cell r="I573" t="str">
            <v>Particular</v>
          </cell>
          <cell r="J573" t="str">
            <v>Sol·licitud d'accés a informació a AHS:</v>
          </cell>
          <cell r="K573" t="str">
            <v xml:space="preserve"> AHS:</v>
          </cell>
          <cell r="L573" t="str">
            <v>Arxiu Històric de Sabadell</v>
          </cell>
        </row>
        <row r="574">
          <cell r="A574" t="str">
            <v>TBG/2026/568</v>
          </cell>
          <cell r="B574" t="str">
            <v>MIRÓ OLIVA, ESTER 33968766C</v>
          </cell>
          <cell r="C574" t="str">
            <v>c. Mare de Déu del Pilar, Nº36, 1r 2a CP 08290 seleccionar... - CERDANYOLA DEL VALLÈS - BARCELONA</v>
          </cell>
          <cell r="D574" t="str">
            <v>Sol·licitud d&amp;#39;accés a informació a RRHH: exàmens amb respostes  convocatòria  CIDO, 20201210O74</v>
          </cell>
          <cell r="E574">
            <v>46141</v>
          </cell>
          <cell r="F574" t="str">
            <v>Sol·licitud d'accés a informació a RRHH: exàmens amb respostes  convocatòria  CIDO, 20201210O74</v>
          </cell>
          <cell r="G574" t="str">
            <v>33968766C</v>
          </cell>
          <cell r="H574" t="str">
            <v>3</v>
          </cell>
          <cell r="I574" t="str">
            <v>Particular</v>
          </cell>
          <cell r="J574" t="str">
            <v>Sol·licitud d'accés a informació a RRHH</v>
          </cell>
          <cell r="K574" t="str">
            <v xml:space="preserve"> RRHH</v>
          </cell>
          <cell r="L574" t="str">
            <v>Recursos Humans</v>
          </cell>
        </row>
        <row r="575">
          <cell r="A575" t="str">
            <v>TBG/2026/567</v>
          </cell>
          <cell r="B575" t="str">
            <v>SOLANO  MINUESA, EDUARDO 18169990J</v>
          </cell>
          <cell r="C575" t="str">
            <v>street Ausias March, Nº162, 4 03 CP 08205 - SABADELL - BARCELONA</v>
          </cell>
          <cell r="D575" t="str">
            <v>Sol·licitud d&amp;#39;accés a informació a AHS: c. Ausiàs March 162-166</v>
          </cell>
          <cell r="E575">
            <v>46141</v>
          </cell>
          <cell r="F575" t="str">
            <v>Sol·licitud d'accés a informació a AHS: c. Ausiàs March 162-166</v>
          </cell>
          <cell r="G575" t="str">
            <v>18169990J</v>
          </cell>
          <cell r="H575" t="str">
            <v>1</v>
          </cell>
          <cell r="I575" t="str">
            <v>Particular</v>
          </cell>
          <cell r="J575" t="str">
            <v>Sol·licitud d'accés a informació a AHS:</v>
          </cell>
          <cell r="K575" t="str">
            <v xml:space="preserve"> AHS:</v>
          </cell>
          <cell r="L575" t="str">
            <v>Arxiu Històric de Sabadell</v>
          </cell>
        </row>
        <row r="576">
          <cell r="A576" t="str">
            <v>TBG/2026/566</v>
          </cell>
          <cell r="B576" t="str">
            <v>SOLER  CLARENA, ISIDRE 39016946E</v>
          </cell>
          <cell r="C576" t="str">
            <v>pl. Joan Morral, Nº 1, 4t 1a  CP 08205 - SABADELL - BARCELONA</v>
          </cell>
          <cell r="D576" t="str">
            <v>Sol·licitud d&amp;#39;accés a informació a LLACT: expedient d'activitats de la Fàbrica dels Nois Buxó</v>
          </cell>
          <cell r="E576">
            <v>46140</v>
          </cell>
          <cell r="F576" t="str">
            <v>Sol·licitud d'accés a informació a LLACT: expedient d'activitats de la Fàbrica dels Nois Buxó</v>
          </cell>
          <cell r="G576" t="str">
            <v>39016946E</v>
          </cell>
          <cell r="H576" t="str">
            <v>3</v>
          </cell>
          <cell r="I576" t="str">
            <v>Particular</v>
          </cell>
          <cell r="J576" t="str">
            <v>Sol·licitud d'accés a informació a LLAC</v>
          </cell>
          <cell r="K576" t="str">
            <v xml:space="preserve"> LLAC</v>
          </cell>
          <cell r="L576" t="str">
            <v>Llicències d'Activitats</v>
          </cell>
        </row>
        <row r="577">
          <cell r="A577" t="str">
            <v>TBG/2026/565</v>
          </cell>
          <cell r="B577" t="str">
            <v>SOLER  CLARENA, ISIDRE 39016946E</v>
          </cell>
          <cell r="C577" t="str">
            <v>pl. Joan Morral, Nº 1, 4t 1a  CP 08205 - SABADELL - BARCELONA</v>
          </cell>
          <cell r="D577" t="str">
            <v>Sol·licitud d&amp;#39;accés a informació a LLU: vista LLU/2023/2696, Molí d'en Monrau</v>
          </cell>
          <cell r="E577">
            <v>46140</v>
          </cell>
          <cell r="F577" t="str">
            <v>Sol·licitud d'accés a informació a LLU: vista LLU/2023/2696, Molí d'en Monrau</v>
          </cell>
          <cell r="G577" t="str">
            <v>39016946E</v>
          </cell>
          <cell r="H577" t="str">
            <v>3</v>
          </cell>
          <cell r="I577" t="str">
            <v>Particular</v>
          </cell>
          <cell r="J577" t="str">
            <v>Sol·licitud d'accés a informació a LLU:</v>
          </cell>
          <cell r="K577" t="str">
            <v xml:space="preserve"> LLU:</v>
          </cell>
          <cell r="L577" t="str">
            <v>Llicències Urbanístiques</v>
          </cell>
        </row>
        <row r="578">
          <cell r="A578" t="str">
            <v>TBG/2026/564</v>
          </cell>
          <cell r="B578" t="str">
            <v>CARRERA  DAVI, MONTSERRAT 45463985T</v>
          </cell>
          <cell r="D578" t="str">
            <v>Sol·licitud d&amp;#39;accés a informació a LLU/LLACT: passeig Can Feu 12B. 2021 LLMJ 00113 i 2025 LLMJ 00219</v>
          </cell>
          <cell r="E578">
            <v>46140</v>
          </cell>
          <cell r="F578" t="str">
            <v>Sol·licitud d'accés a informació a LLU/LLACT: passeig Can Feu 12B. 2021 LLMJ 00113 i 2025 LLMJ 00219</v>
          </cell>
          <cell r="G578" t="str">
            <v>45463985T</v>
          </cell>
          <cell r="H578" t="str">
            <v>4</v>
          </cell>
          <cell r="I578" t="str">
            <v>Particular</v>
          </cell>
          <cell r="J578" t="str">
            <v>Sol·licitud d'accés a informació a LLU/</v>
          </cell>
          <cell r="K578" t="str">
            <v xml:space="preserve"> LLU/</v>
          </cell>
          <cell r="L578" t="str">
            <v>Llicències Urbanístiques</v>
          </cell>
        </row>
        <row r="579">
          <cell r="A579" t="str">
            <v>TBG/2026/563</v>
          </cell>
          <cell r="B579" t="str">
            <v>SOLER  CLARENA, ISIDRE 39016946E</v>
          </cell>
          <cell r="C579" t="str">
            <v>pl. Joan Morral, Nº 1, 4t 1a  CP 08205 - SABADELL - BARCELONA</v>
          </cell>
          <cell r="D579" t="str">
            <v>Sol·licitud d&amp;#39;accés a informació a OBRES PÚBLIQUES : obres dels Jardins del Sud</v>
          </cell>
          <cell r="E579">
            <v>46140</v>
          </cell>
          <cell r="F579" t="str">
            <v>Sol·licitud d'accés a informació a OBRES PÚBLIQUES : obres dels Jardins del Sud</v>
          </cell>
          <cell r="G579" t="str">
            <v>39016946E</v>
          </cell>
          <cell r="H579" t="str">
            <v>3</v>
          </cell>
          <cell r="I579" t="str">
            <v>Particular</v>
          </cell>
          <cell r="J579" t="str">
            <v>Sol·licitud d'accés a informació a OBRE</v>
          </cell>
          <cell r="K579" t="str">
            <v xml:space="preserve"> OBRE</v>
          </cell>
          <cell r="L579" t="str">
            <v>Llicències Urbanístiques</v>
          </cell>
        </row>
        <row r="580">
          <cell r="A580" t="str">
            <v>TBG/2026/562</v>
          </cell>
          <cell r="B580" t="str">
            <v>GRIMA  SAN MILLAN, FERNANDO 28624359P</v>
          </cell>
          <cell r="C580" t="str">
            <v>c. Sol i Padrís, Nº97, 0O CP 08203 - SABADELL - BARCELONA</v>
          </cell>
          <cell r="D580" t="str">
            <v>Sol·licitud d&amp;#39;accés a informació a LLU:  Rambla 150-152  2009LLMJ00087</v>
          </cell>
          <cell r="E580">
            <v>46140</v>
          </cell>
          <cell r="F580" t="str">
            <v>Sol·licitud d'accés a informació a LLU:  Rambla 150-152  2009LLMJ00087</v>
          </cell>
          <cell r="G580" t="str">
            <v>28624359P</v>
          </cell>
          <cell r="H580" t="str">
            <v>2</v>
          </cell>
          <cell r="I580" t="str">
            <v>Particular</v>
          </cell>
          <cell r="J580" t="str">
            <v>Sol·licitud d'accés a informació a LLU:</v>
          </cell>
          <cell r="K580" t="str">
            <v xml:space="preserve"> LLU:</v>
          </cell>
          <cell r="L580" t="str">
            <v>Llicències Urbanístiques</v>
          </cell>
        </row>
        <row r="581">
          <cell r="A581" t="str">
            <v>TBG/2026/561</v>
          </cell>
          <cell r="B581" t="str">
            <v>IML FINCAS ADMINISTRACION Y GESTION SABADELL SL   B09755190</v>
          </cell>
          <cell r="C581" t="str">
            <v>c. Armand Obiols, Nº 87, Bxs 1a  CP 08207 - SABADELL - BARCELONA</v>
          </cell>
          <cell r="D581" t="str">
            <v>Sol·licitud d&amp;#39;accés informació a AHS: c. Sarasate 30</v>
          </cell>
          <cell r="E581">
            <v>46140</v>
          </cell>
          <cell r="F581" t="str">
            <v>Sol·licitud d'accés informació a AHS: c. Sarasate 30</v>
          </cell>
          <cell r="G581" t="str">
            <v>B09755190</v>
          </cell>
          <cell r="H581" t="str">
            <v>B</v>
          </cell>
          <cell r="I581" t="str">
            <v>Empresa</v>
          </cell>
          <cell r="J581" t="str">
            <v>Sol·licitud d'accés informació a AHS: c</v>
          </cell>
          <cell r="K581" t="str">
            <v>HS: c</v>
          </cell>
          <cell r="L581" t="str">
            <v>Espai Urbà</v>
          </cell>
        </row>
        <row r="582">
          <cell r="A582" t="str">
            <v>TBG/2026/560</v>
          </cell>
          <cell r="B582" t="str">
            <v>CITIBIKE BARCELONA, S.L.U.   B67484311</v>
          </cell>
          <cell r="D582" t="str">
            <v>Sol·licitud d&amp;#39;accés a informació a AHS: llicències d'activitats/obertura crta. de Terrassa 169 i c.del Pare Rodamilans 62</v>
          </cell>
          <cell r="E582">
            <v>46140</v>
          </cell>
          <cell r="F582" t="str">
            <v>Sol·licitud d'accés a informació a AHS: llicències d'activitats/obertura crta. de Terrassa 169 i c.del Pare Rodamilans 62</v>
          </cell>
          <cell r="G582" t="str">
            <v>B67484311</v>
          </cell>
          <cell r="H582" t="str">
            <v>B</v>
          </cell>
          <cell r="I582" t="str">
            <v>Empresa</v>
          </cell>
          <cell r="J582" t="str">
            <v>Sol·licitud d'accés a informació a AHS:</v>
          </cell>
          <cell r="K582" t="str">
            <v xml:space="preserve"> AHS:</v>
          </cell>
          <cell r="L582" t="str">
            <v>Arxiu Històric de Sabadell</v>
          </cell>
        </row>
        <row r="583">
          <cell r="A583" t="str">
            <v>TBG/2026/559</v>
          </cell>
          <cell r="B583" t="str">
            <v>BERENGUER  PEREZ, CRISTIAN 38122194Q</v>
          </cell>
          <cell r="C583" t="str">
            <v>av. Barberà, Nº238 - SABADELL - BARCELONA</v>
          </cell>
          <cell r="D583" t="str">
            <v>Sol·licitud d&amp;#39;accés a informació a AHS: expedient de la llicència d'activitat 2000lvac09950.</v>
          </cell>
          <cell r="E583">
            <v>46140</v>
          </cell>
          <cell r="F583" t="str">
            <v>Sol·licitud d'accés a informació a AHS: expedient de la llicència d'activitat 2000lvac09950.</v>
          </cell>
          <cell r="G583" t="str">
            <v>38122194Q</v>
          </cell>
          <cell r="H583" t="str">
            <v>3</v>
          </cell>
          <cell r="I583" t="str">
            <v>Particular</v>
          </cell>
          <cell r="J583" t="str">
            <v>Sol·licitud d'accés a informació a AHS:</v>
          </cell>
          <cell r="K583" t="str">
            <v xml:space="preserve"> AHS:</v>
          </cell>
          <cell r="L583" t="str">
            <v>Arxiu Històric de Sabadell</v>
          </cell>
        </row>
        <row r="584">
          <cell r="A584" t="str">
            <v>TBG/2026/558</v>
          </cell>
          <cell r="B584" t="str">
            <v>LOPEZ  FERNANDEZ, JULIA 76541699E</v>
          </cell>
          <cell r="C584" t="str">
            <v>c. Mare de les Aigües, Nº 21, 3r 1a  CP 08206 - SABADELL - BARCELONA</v>
          </cell>
          <cell r="D584" t="str">
            <v>Sol·licitud d&amp;#39;accés a informació a AHS: c.  c. Mare de les Aigües 21</v>
          </cell>
          <cell r="E584">
            <v>46139</v>
          </cell>
          <cell r="F584" t="str">
            <v>Sol·licitud d'accés a informació a AHS: c.  c. Mare de les Aigües 21</v>
          </cell>
          <cell r="G584" t="str">
            <v>76541699E</v>
          </cell>
          <cell r="H584" t="str">
            <v>7</v>
          </cell>
          <cell r="I584" t="str">
            <v>Particular</v>
          </cell>
          <cell r="J584" t="str">
            <v>Sol·licitud d'accés a informació a AHS:</v>
          </cell>
          <cell r="K584" t="str">
            <v xml:space="preserve"> AHS:</v>
          </cell>
          <cell r="L584" t="str">
            <v>Arxiu Històric de Sabadell</v>
          </cell>
        </row>
        <row r="585">
          <cell r="A585" t="str">
            <v>TBG/2026/557</v>
          </cell>
          <cell r="B585" t="str">
            <v>CARRION  MEDINA, OLGA MARIA 34764310V</v>
          </cell>
          <cell r="C585" t="str">
            <v>ctra. Prats de Lluçanès, Nº 187, 8è 2a  CP 08208 - SABADELL - BARCELONA</v>
          </cell>
          <cell r="D585" t="str">
            <v>Sol·licitud d&amp;#39;accés a informació a RRHH: procés selctiu per aplaces d&amp;#39;Auxiliar Administratiu/va (C2)</v>
          </cell>
          <cell r="E585">
            <v>46139</v>
          </cell>
          <cell r="F585" t="str">
            <v>Sol·licitud d'accés a informació a RRHH: procés selctiu per aplaces d&amp;#39;Auxiliar Administratiu/va (C2)</v>
          </cell>
          <cell r="G585" t="str">
            <v>34764310V</v>
          </cell>
          <cell r="H585" t="str">
            <v>3</v>
          </cell>
          <cell r="I585" t="str">
            <v>Particular</v>
          </cell>
          <cell r="J585" t="str">
            <v>Sol·licitud d'accés a informació a RRHH</v>
          </cell>
          <cell r="K585" t="str">
            <v xml:space="preserve"> RRHH</v>
          </cell>
          <cell r="L585" t="str">
            <v>Recursos Humans</v>
          </cell>
        </row>
        <row r="586">
          <cell r="A586" t="str">
            <v>TBG/2026/556</v>
          </cell>
          <cell r="B586" t="str">
            <v>TUSQUETS  MAÑE, IGNACIO 46128967Y</v>
          </cell>
          <cell r="C586" t="str">
            <v>c. Tres Creus, Nº96, 5è 2a CP 08202 - SABADELL - BARCELONA</v>
          </cell>
          <cell r="D586" t="str">
            <v>Sol·licitud d&amp;#39;accés a informació a AHS: c. Quevedo 34</v>
          </cell>
          <cell r="E586">
            <v>46139</v>
          </cell>
          <cell r="F586" t="str">
            <v>Sol·licitud d'accés a informació a AHS: c. Quevedo 34</v>
          </cell>
          <cell r="G586" t="str">
            <v>46128967Y</v>
          </cell>
          <cell r="H586" t="str">
            <v>4</v>
          </cell>
          <cell r="I586" t="str">
            <v>Particular</v>
          </cell>
          <cell r="J586" t="str">
            <v>Sol·licitud d'accés a informació a AHS:</v>
          </cell>
          <cell r="K586" t="str">
            <v xml:space="preserve"> AHS:</v>
          </cell>
          <cell r="L586" t="str">
            <v>Arxiu Històric de Sabadell</v>
          </cell>
        </row>
        <row r="587">
          <cell r="A587" t="str">
            <v>TBG/2026/555</v>
          </cell>
          <cell r="B587" t="str">
            <v>GRAU  LOPEZ, ISIDRE 33871376N</v>
          </cell>
          <cell r="C587" t="str">
            <v>pl. Amadeu Aragay, Nº 1, D 1r 2a  CP 08202 - SABADELL - BARCELONA</v>
          </cell>
          <cell r="D587" t="str">
            <v>Sol·licitud d&amp;#39;accés a informació a AHS: c. Amadeu Aragay 1, esc D 1-2</v>
          </cell>
          <cell r="E587">
            <v>46139</v>
          </cell>
          <cell r="F587" t="str">
            <v>Sol·licitud d'accés a informació a AHS: c. Amadeu Aragay 1, esc D 1-2</v>
          </cell>
          <cell r="G587" t="str">
            <v>33871376N</v>
          </cell>
          <cell r="H587" t="str">
            <v>3</v>
          </cell>
          <cell r="I587" t="str">
            <v>Particular</v>
          </cell>
          <cell r="J587" t="str">
            <v>Sol·licitud d'accés a informació a AHS:</v>
          </cell>
          <cell r="K587" t="str">
            <v xml:space="preserve"> AHS:</v>
          </cell>
          <cell r="L587" t="str">
            <v>Arxiu Històric de Sabadell</v>
          </cell>
        </row>
        <row r="588">
          <cell r="A588" t="str">
            <v>TBG/2026/554</v>
          </cell>
          <cell r="B588" t="str">
            <v>USOLES CHAVANEL, MARIA 35010663V</v>
          </cell>
          <cell r="C588" t="str">
            <v>ptge. AMETLLERS, Nº26 CP 08950 - ESPLUGUES DE LLOBREGAT - BARCELONA</v>
          </cell>
          <cell r="D588" t="str">
            <v>Sol·licitud d&amp;#39;accés a informació a AHS: c. de l'Església Romànica 45</v>
          </cell>
          <cell r="E588">
            <v>46139</v>
          </cell>
          <cell r="F588" t="str">
            <v>Sol·licitud d'accés a informació a AHS: c. de l'Església Romànica 45</v>
          </cell>
          <cell r="G588" t="str">
            <v>35010663V</v>
          </cell>
          <cell r="H588" t="str">
            <v>3</v>
          </cell>
          <cell r="I588" t="str">
            <v>Particular</v>
          </cell>
          <cell r="J588" t="str">
            <v>Sol·licitud d'accés a informació a AHS:</v>
          </cell>
          <cell r="K588" t="str">
            <v xml:space="preserve"> AHS:</v>
          </cell>
          <cell r="L588" t="str">
            <v>Arxiu Històric de Sabadell</v>
          </cell>
        </row>
        <row r="589">
          <cell r="A589" t="str">
            <v>TBG/2026/553</v>
          </cell>
          <cell r="B589" t="str">
            <v>SUCESORES DE JOSE NAYACH FILLAT SL   B61544599</v>
          </cell>
          <cell r="C589" t="str">
            <v>c. Sant Pere, Nº12 CP 08201 - SABADELL - BARCELONA</v>
          </cell>
          <cell r="D589" t="str">
            <v>Sol·licitud d&amp;#39;accés a informació a AHS:  av. Concordia 21 a nom de NOVASHOP  SL.</v>
          </cell>
          <cell r="E589">
            <v>46139</v>
          </cell>
          <cell r="F589" t="str">
            <v>Sol·licitud d'accés a informació a AHS:  av. Concordia 21 a nom de NOVASHOP  SL.</v>
          </cell>
          <cell r="G589" t="str">
            <v>B61544599</v>
          </cell>
          <cell r="H589" t="str">
            <v>B</v>
          </cell>
          <cell r="I589" t="str">
            <v>Empresa</v>
          </cell>
          <cell r="J589" t="str">
            <v>Sol·licitud d'accés a informació a AHS:</v>
          </cell>
          <cell r="K589" t="str">
            <v xml:space="preserve"> AHS:</v>
          </cell>
          <cell r="L589" t="str">
            <v>Arxiu Històric de Sabadell</v>
          </cell>
        </row>
        <row r="590">
          <cell r="A590" t="str">
            <v>TBG/2026/552</v>
          </cell>
          <cell r="B590" t="str">
            <v>CLUSELLA  PADILLA, NICETA 38997066Z</v>
          </cell>
          <cell r="C590" t="str">
            <v>c. Samuntada, Nº 49, 1r 2a  CP 08203 - SABADELL - BARCELONA</v>
          </cell>
          <cell r="D590" t="str">
            <v>Sol·licitud d&amp;#39;accés a informació a DEFENSA JURÍDICA: expedient DFJ/2023/326</v>
          </cell>
          <cell r="E590">
            <v>46136</v>
          </cell>
          <cell r="F590" t="str">
            <v>Sol·licitud d'accés a informació a DEFENSA JURÍDICA: expedient DFJ/2023/326</v>
          </cell>
          <cell r="G590" t="str">
            <v>38997066Z</v>
          </cell>
          <cell r="H590" t="str">
            <v>3</v>
          </cell>
          <cell r="I590" t="str">
            <v>Particular</v>
          </cell>
          <cell r="J590" t="str">
            <v>Sol·licitud d'accés a informació a DEFE</v>
          </cell>
          <cell r="K590" t="str">
            <v xml:space="preserve"> DEFE</v>
          </cell>
          <cell r="L590" t="str">
            <v>Arxiu Històric de Sabadell</v>
          </cell>
        </row>
        <row r="591">
          <cell r="A591" t="str">
            <v>TBG/2026/550</v>
          </cell>
          <cell r="B591" t="str">
            <v>MONTEYS  CASTRO, AGNES 33938316E</v>
          </cell>
          <cell r="C591" t="str">
            <v>av. Francesc Macià, Nº35, 0,000 3 CP 08206 - SABADELL - BARCELONA</v>
          </cell>
          <cell r="D591" t="str">
            <v>Sol·licitud d&amp;#39;accés a informacióa AHS: pça Catalunya 17-18, c. Polígon Merinals 88-90 , c. Alfons Sala 145-147, via Aurèlia25-35 / Mauritània 26-28</v>
          </cell>
          <cell r="E591">
            <v>46136</v>
          </cell>
          <cell r="F591" t="str">
            <v>Sol·licitud d'accés a informacióa AHS: pça Catalunya 17-18, c. Polígon Merinals 88-90 , c. Alfons Sala 145-147, via Aurèlia25-35 / Mauritània 26-28</v>
          </cell>
          <cell r="G591" t="str">
            <v>33938316E</v>
          </cell>
          <cell r="H591" t="str">
            <v>3</v>
          </cell>
          <cell r="I591" t="str">
            <v>Particular</v>
          </cell>
          <cell r="J591" t="str">
            <v xml:space="preserve">Sol·licitud d'accés a informacióa AHS: </v>
          </cell>
          <cell r="K591" t="str">
            <v xml:space="preserve">AHS: </v>
          </cell>
          <cell r="L591" t="str">
            <v>Ocupació de la Via Pública</v>
          </cell>
        </row>
        <row r="592">
          <cell r="A592" t="str">
            <v>TBG/2026/549</v>
          </cell>
          <cell r="B592" t="str">
            <v>DIAZ  LOZANO, SILVIA 44993842T</v>
          </cell>
          <cell r="C592" t="str">
            <v>c. Juvenal, Nº40, 1r 01 CP 08206 - SABADELL - BARCELONA</v>
          </cell>
          <cell r="D592" t="str">
            <v>Sol·licitud d&amp;#39;accés a informació a RRHH: exàmen teòric i  correccions de la convocatòria COPIC2312223</v>
          </cell>
          <cell r="E592">
            <v>46136</v>
          </cell>
          <cell r="F592" t="str">
            <v>Sol·licitud d'accés a informació a RRHH: exàmen teòric i  correccions de la convocatòria COPIC2312223</v>
          </cell>
          <cell r="G592" t="str">
            <v>44993842T</v>
          </cell>
          <cell r="H592" t="str">
            <v>4</v>
          </cell>
          <cell r="I592" t="str">
            <v>Particular</v>
          </cell>
          <cell r="J592" t="str">
            <v>Sol·licitud d'accés a informació a RRHH</v>
          </cell>
          <cell r="K592" t="str">
            <v xml:space="preserve"> RRHH</v>
          </cell>
          <cell r="L592" t="str">
            <v>Recursos Humans</v>
          </cell>
        </row>
        <row r="593">
          <cell r="A593" t="str">
            <v>TBG/2026/548</v>
          </cell>
          <cell r="B593" t="str">
            <v>COORDINADORA OBRERA SINDICAL  COS G58393125</v>
          </cell>
          <cell r="C593" t="str">
            <v>c. Sant Llorenç, Nº23, 1r - CP 08201 - SABADELL - BARCELONA</v>
          </cell>
          <cell r="D593" t="str">
            <v>Sol·licitud d&amp;#39;accés a informació a RRHH: examen que es va dur a terme el dimecres 8 d'abril del 2026 amb codis BEAP0126 i BEAP0126_ESTIU</v>
          </cell>
          <cell r="E593">
            <v>46136</v>
          </cell>
          <cell r="F593" t="str">
            <v>Sol·licitud d'accés a informació a RRHH: examen que es va dur a terme el dimecres 8 d'abril del 2026 amb codis BEAP0126 i BEAP0126_ESTIU</v>
          </cell>
          <cell r="G593" t="str">
            <v>G58393125</v>
          </cell>
          <cell r="H593" t="str">
            <v>G</v>
          </cell>
          <cell r="I593" t="str">
            <v>Empresa</v>
          </cell>
          <cell r="J593" t="str">
            <v>Sol·licitud d'accés a informació a RRHH</v>
          </cell>
          <cell r="K593" t="str">
            <v xml:space="preserve"> RRHH</v>
          </cell>
          <cell r="L593" t="str">
            <v>Recursos Humans</v>
          </cell>
        </row>
        <row r="594">
          <cell r="A594" t="str">
            <v>TBG/2026/547</v>
          </cell>
          <cell r="B594" t="str">
            <v>OFICINA ANTIFRAU DE CATALUNYA</v>
          </cell>
          <cell r="C594" t="str">
            <v>CALLE RIBES, Nº3, CP 08013 - BARCELONA - BARCELONA</v>
          </cell>
          <cell r="D594" t="str">
            <v>Resolució OAC/ANL/725/2026 de remissió de la denúncia</v>
          </cell>
          <cell r="E594">
            <v>46136</v>
          </cell>
          <cell r="F594" t="str">
            <v/>
          </cell>
          <cell r="G594" t="str">
            <v>CATALUNYA</v>
          </cell>
          <cell r="H594" t="str">
            <v>C</v>
          </cell>
          <cell r="I594" t="str">
            <v>Particular</v>
          </cell>
          <cell r="J594" t="str">
            <v/>
          </cell>
          <cell r="K594" t="str">
            <v/>
          </cell>
          <cell r="L594" t="str">
            <v/>
          </cell>
        </row>
        <row r="595">
          <cell r="A595" t="str">
            <v>TBG/2026/628</v>
          </cell>
          <cell r="B595" t="str">
            <v>BERENGUER  PEREZ, CRISTIAN 38122194Q</v>
          </cell>
          <cell r="C595" t="str">
            <v>c. Orient, Nº 78, 1r CP 08172 - SANT CUGAT DEL VALLÈS - BARCELONA</v>
          </cell>
          <cell r="D595" t="str">
            <v>Sol·licitud d&amp;#;accés a informació a LLACT:  de vista d'expedient d'activitats ACT/2023/1944</v>
          </cell>
          <cell r="E595">
            <v>46155</v>
          </cell>
          <cell r="F595" t="str">
            <v>Sol·licitud d'accés a informació a LLACT:  de vista d'expedient d'activitats ACT/2023/1944</v>
          </cell>
          <cell r="G595" t="str">
            <v>38122194Q</v>
          </cell>
          <cell r="H595" t="str">
            <v>3</v>
          </cell>
          <cell r="I595" t="str">
            <v>Particular</v>
          </cell>
          <cell r="J595" t="str">
            <v>Sol·licitud d'accés a informació a LLAC</v>
          </cell>
          <cell r="K595" t="str">
            <v xml:space="preserve"> LLAC</v>
          </cell>
          <cell r="L595" t="str">
            <v>Llicències d'Activitats</v>
          </cell>
        </row>
        <row r="596">
          <cell r="A596" t="str">
            <v>TBG/2026/627</v>
          </cell>
          <cell r="B596" t="str">
            <v>CAPARROS  GARCIA, XAVIER 34748599S</v>
          </cell>
          <cell r="C596" t="str">
            <v>c. Illa, Nº41, Bxs L1 CP 08202 - SABADELL - BARCELONA</v>
          </cell>
          <cell r="D596" t="str">
            <v>Sol·licitud d&amp;#39;accés a la informació pública a AHS: c. de la República, nº11</v>
          </cell>
          <cell r="E596">
            <v>46155</v>
          </cell>
          <cell r="F596" t="str">
            <v>Sol·licitud d'accés a la informació pública a AHS: c. de la República, nº11</v>
          </cell>
          <cell r="G596" t="str">
            <v>34748599S</v>
          </cell>
          <cell r="H596" t="str">
            <v>3</v>
          </cell>
          <cell r="I596" t="str">
            <v>Particular</v>
          </cell>
          <cell r="J596" t="str">
            <v>Sol·licitud d'accés a la informació púb</v>
          </cell>
          <cell r="K596" t="str">
            <v>ó púb</v>
          </cell>
          <cell r="L596" t="str">
            <v>Espai Urbà</v>
          </cell>
        </row>
        <row r="597">
          <cell r="A597" t="str">
            <v>TBG/2026/626</v>
          </cell>
          <cell r="B597" t="str">
            <v>GIRIBET  SANLLEHY, CARLES JOAN 33879392R</v>
          </cell>
          <cell r="C597" t="str">
            <v>c. Joan Plans, Nº 19, 1r 1a  CP 08201 - SABADELL - BARCELONA</v>
          </cell>
          <cell r="D597" t="str">
            <v>Sol·licitud d&amp;#39;accés a informació pública a AHS:  c. Salut, 26</v>
          </cell>
          <cell r="E597">
            <v>46155</v>
          </cell>
          <cell r="F597" t="str">
            <v>Sol·licitud d'accés a informació pública a AHS:  c. Salut, 26</v>
          </cell>
          <cell r="G597" t="str">
            <v>33879392R</v>
          </cell>
          <cell r="H597" t="str">
            <v>3</v>
          </cell>
          <cell r="I597" t="str">
            <v>Particular</v>
          </cell>
          <cell r="J597" t="str">
            <v>Sol·licitud d'accés a informació públic</v>
          </cell>
          <cell r="K597" t="str">
            <v>úblic</v>
          </cell>
          <cell r="L597" t="str">
            <v>Salut</v>
          </cell>
        </row>
        <row r="598">
          <cell r="A598" t="str">
            <v>TBG/2026/625</v>
          </cell>
          <cell r="B598" t="str">
            <v>QUILEZ  PUIG, ENRIC 38509024D</v>
          </cell>
          <cell r="C598" t="str">
            <v>c. Sant Llorenç, Nº23, , 01 1 CP 08202 - SABADELL - BARCELONA</v>
          </cell>
          <cell r="D598" t="str">
            <v>Sol·licitud d&amp;#39;accés a informació a RRHH:  bases generals que regeixen actualment els processos selectius per provisió de places del personal funcionari i laboral.</v>
          </cell>
          <cell r="E598">
            <v>46155</v>
          </cell>
          <cell r="F598" t="str">
            <v>Sol·licitud d'accés a informació a RRHH:  bases generals que regeixen actualment els processos selectius per provisió de places del personal funcionari i laboral.</v>
          </cell>
          <cell r="G598" t="str">
            <v>38509024D</v>
          </cell>
          <cell r="H598" t="str">
            <v>3</v>
          </cell>
          <cell r="I598" t="str">
            <v>Particular</v>
          </cell>
          <cell r="J598" t="str">
            <v>Sol·licitud d'accés a informació a RRHH</v>
          </cell>
          <cell r="K598" t="str">
            <v xml:space="preserve"> RRHH</v>
          </cell>
          <cell r="L598" t="str">
            <v>Recursos Humans</v>
          </cell>
        </row>
        <row r="599">
          <cell r="A599" t="str">
            <v>TBG/2026/624</v>
          </cell>
          <cell r="B599" t="str">
            <v>RUYRA  VILLUENDAS, VICTOR JOSE 45786278V</v>
          </cell>
          <cell r="C599" t="str">
            <v>av. Trescientos, Nº 28, Àtc 1a  CP 08860 - CASTELLDEFELS - BARCELONA</v>
          </cell>
          <cell r="D599" t="str">
            <v>Sol·licitud d&amp;#39;accés a informació pública a LLU:  c/ Empordà 70, Sabadell.</v>
          </cell>
          <cell r="E599">
            <v>46155</v>
          </cell>
          <cell r="F599" t="str">
            <v>Sol·licitud d'accés a informació pública a LLU:  c/ Empordà 70, Sabadell.</v>
          </cell>
          <cell r="G599" t="str">
            <v>45786278V</v>
          </cell>
          <cell r="H599" t="str">
            <v>4</v>
          </cell>
          <cell r="I599" t="str">
            <v>Particular</v>
          </cell>
          <cell r="J599" t="str">
            <v>Sol·licitud d'accés a informació públic</v>
          </cell>
          <cell r="K599" t="str">
            <v>úblic</v>
          </cell>
          <cell r="L599" t="str">
            <v>Salut</v>
          </cell>
        </row>
        <row r="600">
          <cell r="A600" t="str">
            <v>TBG/2026/623</v>
          </cell>
          <cell r="B600" t="str">
            <v>MUÑOZ  LOPEZ, ALBERT 47159519C</v>
          </cell>
          <cell r="C600" t="str">
            <v>c. Saboneria, Nº32, LA - CP 08204 - SABADELL - BARCELONA</v>
          </cell>
          <cell r="D600" t="str">
            <v>Sol·licitud d&amp;#39;accés a la informació a AHS: c. Illa Sacra 9</v>
          </cell>
          <cell r="E600">
            <v>46155</v>
          </cell>
          <cell r="F600" t="str">
            <v>Sol·licitud d'accés a la informació a AHS: c. Illa Sacra 9</v>
          </cell>
          <cell r="G600" t="str">
            <v>47159519C</v>
          </cell>
          <cell r="H600" t="str">
            <v>4</v>
          </cell>
          <cell r="I600" t="str">
            <v>Particular</v>
          </cell>
          <cell r="J600" t="str">
            <v>Sol·licitud d'accés a la informació a A</v>
          </cell>
          <cell r="K600" t="str">
            <v>ó a A</v>
          </cell>
          <cell r="L600" t="str">
            <v>Espai Urbà</v>
          </cell>
        </row>
        <row r="601">
          <cell r="A601" t="str">
            <v>TBG/2026/622</v>
          </cell>
          <cell r="B601" t="str">
            <v>CONSPIME CERDAÑA SL   B25483884</v>
          </cell>
          <cell r="C601" t="str">
            <v>av. Pere Sicart, Nº10, BJ CP 25720 - BELLVER DE CERDANYA - LLEIDA</v>
          </cell>
          <cell r="D601" t="str">
            <v>Sol·licitud d&amp;#39;accés a la informació pública a AHS: C.Del Montseny 23</v>
          </cell>
          <cell r="E601">
            <v>46154</v>
          </cell>
          <cell r="F601" t="str">
            <v>Sol·licitud d'accés a la informació pública a AHS: C.Del Montseny 23</v>
          </cell>
          <cell r="G601" t="str">
            <v>B25483884</v>
          </cell>
          <cell r="H601" t="str">
            <v>B</v>
          </cell>
          <cell r="I601" t="str">
            <v>Empresa</v>
          </cell>
          <cell r="J601" t="str">
            <v>Sol·licitud d'accés a la informació púb</v>
          </cell>
          <cell r="K601" t="str">
            <v>ó púb</v>
          </cell>
          <cell r="L601" t="str">
            <v>Espai Urbà</v>
          </cell>
        </row>
        <row r="602">
          <cell r="A602" t="str">
            <v>TBG/2026/621</v>
          </cell>
          <cell r="B602" t="str">
            <v>SOLER  CLARENA, ISIDRE 39016946E</v>
          </cell>
          <cell r="C602" t="str">
            <v>pl. Joan Morral, Nº 1, 4t 1a  CP 08205 - SABADELL - BARCELONA</v>
          </cell>
          <cell r="D602" t="str">
            <v>Sol·licitud d&amp;#39;accés a informació a OVP: c. Joaquim Costa 15-19 / c. Sant Baldomer</v>
          </cell>
          <cell r="E602">
            <v>46154</v>
          </cell>
          <cell r="F602" t="str">
            <v>Sol·licitud d'accés a informació a OVP: c. Joaquim Costa 15-19 / c. Sant Baldomer</v>
          </cell>
          <cell r="G602" t="str">
            <v>39016946E</v>
          </cell>
          <cell r="H602" t="str">
            <v>3</v>
          </cell>
          <cell r="I602" t="str">
            <v>Particular</v>
          </cell>
          <cell r="J602" t="str">
            <v>Sol·licitud d'accés a informació a OVP:</v>
          </cell>
          <cell r="K602" t="str">
            <v xml:space="preserve"> OVP:</v>
          </cell>
          <cell r="L602" t="str">
            <v>Ocupació de la Via Pública</v>
          </cell>
        </row>
        <row r="603">
          <cell r="A603" t="str">
            <v>TBG/2026/620</v>
          </cell>
          <cell r="B603" t="str">
            <v>MORALES  PAREDES, SARA 44995490S</v>
          </cell>
          <cell r="C603" t="str">
            <v>c. Alemanya, Nº33, B 1r 1 CP 08201 - SABADELL - BARCELONA</v>
          </cell>
          <cell r="D603" t="str">
            <v>Sol·licitud d&amp;#39;accés a informació a OVP: c. Alemanya 29 local La Pasti</v>
          </cell>
          <cell r="E603">
            <v>46154</v>
          </cell>
          <cell r="F603" t="str">
            <v>Sol·licitud d'accés a informació a OVP: c. Alemanya 29 local La Pasti</v>
          </cell>
          <cell r="G603" t="str">
            <v>44995490S</v>
          </cell>
          <cell r="H603" t="str">
            <v>4</v>
          </cell>
          <cell r="I603" t="str">
            <v>Particular</v>
          </cell>
          <cell r="J603" t="str">
            <v>Sol·licitud d'accés a informació a OVP:</v>
          </cell>
          <cell r="K603" t="str">
            <v xml:space="preserve"> OVP:</v>
          </cell>
          <cell r="L603" t="str">
            <v>Ocupació de la Via Pública</v>
          </cell>
        </row>
        <row r="604">
          <cell r="A604" t="str">
            <v>TBG/2026/619</v>
          </cell>
          <cell r="B604" t="str">
            <v>FONT  GOMEZ, SUSANA 40984923G</v>
          </cell>
          <cell r="C604" t="str">
            <v>via Aurèlia, Nº 24, 6è 4a  CP 08206 - SABADELL - BARCELONA</v>
          </cell>
          <cell r="D604" t="str">
            <v>Sol·licitud d&amp;#39;accés a informació pública a AHS: C/ de Corneli Nepos 1-3.</v>
          </cell>
          <cell r="E604">
            <v>46154</v>
          </cell>
          <cell r="F604" t="str">
            <v>Sol·licitud d'accés a informació pública a AHS: C/ de Corneli Nepos 1-3.</v>
          </cell>
          <cell r="G604" t="str">
            <v>40984923G</v>
          </cell>
          <cell r="H604" t="str">
            <v>4</v>
          </cell>
          <cell r="I604" t="str">
            <v>Particular</v>
          </cell>
          <cell r="J604" t="str">
            <v>Sol·licitud d'accés a informació públic</v>
          </cell>
          <cell r="K604" t="str">
            <v>úblic</v>
          </cell>
          <cell r="L604" t="str">
            <v>Salut</v>
          </cell>
        </row>
        <row r="605">
          <cell r="A605" t="str">
            <v>TBG/2026/618</v>
          </cell>
          <cell r="B605" t="str">
            <v>BLANCO  VINCELLE, MARIA 53559282X</v>
          </cell>
          <cell r="D605" t="str">
            <v>Sol·licitud d&amp;#39;accés a informació a AHS: plànols de les plantes i els alçats del Mercat Central de Sabadell,</v>
          </cell>
          <cell r="E605">
            <v>46154</v>
          </cell>
          <cell r="F605" t="str">
            <v>Sol·licitud d'accés a informació a AHS: plànols de les plantes i els alçats del Mercat Central de Sabadell,</v>
          </cell>
          <cell r="G605" t="str">
            <v>53559282X</v>
          </cell>
          <cell r="H605" t="str">
            <v>5</v>
          </cell>
          <cell r="I605" t="str">
            <v>Particular</v>
          </cell>
          <cell r="J605" t="str">
            <v>Sol·licitud d'accés a informació a AHS:</v>
          </cell>
          <cell r="K605" t="str">
            <v xml:space="preserve"> AHS:</v>
          </cell>
          <cell r="L605" t="str">
            <v>Arxiu Històric de Sabadell</v>
          </cell>
        </row>
        <row r="606">
          <cell r="A606" t="str">
            <v>TBG/2026/617</v>
          </cell>
          <cell r="B606" t="str">
            <v>MUELAS  RIVES, VICTORIA ISABEL 53642606M</v>
          </cell>
          <cell r="C606" t="str">
            <v>c. Francesc Layret, Nº53-0 ,    E 2n 2a CP 08208 SABADELL - BARCELONA</v>
          </cell>
          <cell r="D606" t="str">
            <v>Sol·licitud  d&amp;#39;accés a informació a AHS/LLU: vista de llicències 1990LVMJ00751, 2003LLUO00204 i 2022LLMJ00101</v>
          </cell>
          <cell r="E606">
            <v>46154</v>
          </cell>
          <cell r="F606" t="str">
            <v>Sol·licitud d'accés a informació a AHS/LLU: vista de llicències 1990LVMJ00751, 2003LLUO00204 i 2022LLMJ00101</v>
          </cell>
          <cell r="G606" t="str">
            <v>53642606M</v>
          </cell>
          <cell r="H606" t="str">
            <v>5</v>
          </cell>
          <cell r="I606" t="str">
            <v>Particular</v>
          </cell>
          <cell r="J606" t="str">
            <v>Sol·licitud d'accés a informació a AHS/</v>
          </cell>
          <cell r="K606" t="str">
            <v xml:space="preserve"> AHS/</v>
          </cell>
          <cell r="L606" t="str">
            <v>Arxiu Històric de Sabadell</v>
          </cell>
        </row>
        <row r="607">
          <cell r="A607" t="str">
            <v>TBG/2026/616</v>
          </cell>
          <cell r="B607" t="str">
            <v>GALLARDO  CARRETERO, ESTHER 44988436E</v>
          </cell>
          <cell r="C607" t="str">
            <v>c. sant maties, Nº31 - SABADELL - BARCELONA</v>
          </cell>
          <cell r="D607" t="str">
            <v>Sol·licitud d&amp;#39;accés a informació a AHS: finca: 47166 secció: 01 polígon Can Roqueta Sector II c. Can Mauri 30-32</v>
          </cell>
          <cell r="E607">
            <v>46154</v>
          </cell>
          <cell r="F607" t="str">
            <v>Sol·licitud d'accés a informació a AHS: finca: 47166 secció: 01 polígon Can Roqueta Sector II c. Can Mauri 30-32</v>
          </cell>
          <cell r="G607" t="str">
            <v>44988436E</v>
          </cell>
          <cell r="H607" t="str">
            <v>4</v>
          </cell>
          <cell r="I607" t="str">
            <v>Particular</v>
          </cell>
          <cell r="J607" t="str">
            <v>Sol·licitud d'accés a informació a AHS:</v>
          </cell>
          <cell r="K607" t="str">
            <v xml:space="preserve"> AHS:</v>
          </cell>
          <cell r="L607" t="str">
            <v>Arxiu Històric de Sabadell</v>
          </cell>
        </row>
        <row r="608">
          <cell r="A608" t="str">
            <v>TBG/2026/615</v>
          </cell>
          <cell r="B608" t="str">
            <v>FONT  GOMEZ, SUSANA 40984923G</v>
          </cell>
          <cell r="C608" t="str">
            <v>via Aurèlia, Nº 24, 6è 4a  CP 08206 - SABADELL - BARCELONA</v>
          </cell>
          <cell r="D608" t="str">
            <v>Sol·licitud accés informació pública a AHS: C/ Sant Miquel 83, bx</v>
          </cell>
          <cell r="E608">
            <v>46154</v>
          </cell>
          <cell r="F608" t="str">
            <v/>
          </cell>
          <cell r="G608" t="str">
            <v>40984923G</v>
          </cell>
          <cell r="H608" t="str">
            <v>4</v>
          </cell>
          <cell r="I608" t="str">
            <v>Particular</v>
          </cell>
          <cell r="J608" t="str">
            <v/>
          </cell>
          <cell r="K608" t="str">
            <v/>
          </cell>
          <cell r="L608" t="str">
            <v/>
          </cell>
        </row>
        <row r="609">
          <cell r="A609" t="str">
            <v>TBG/2026/614</v>
          </cell>
          <cell r="B609" t="str">
            <v>ASSOCIACIÓ PER LA DEFENSA I L ESTUDI DE LA NATURA   G59074484</v>
          </cell>
          <cell r="D609" t="str">
            <v>Sol·licitud d&amp;#39;accés a informació a LLACT: c. Riu Ripoll 28 -  Extreme Academy S.l.</v>
          </cell>
          <cell r="E609">
            <v>46154</v>
          </cell>
          <cell r="F609" t="str">
            <v>Sol·licitud d'accés a informació a LLACT: c. Riu Ripoll 28 -  Extreme Academy S.l.</v>
          </cell>
          <cell r="G609" t="str">
            <v>G59074484</v>
          </cell>
          <cell r="H609" t="str">
            <v>G</v>
          </cell>
          <cell r="I609" t="str">
            <v>Empresa</v>
          </cell>
          <cell r="J609" t="str">
            <v>Sol·licitud d'accés a informació a LLAC</v>
          </cell>
          <cell r="K609" t="str">
            <v xml:space="preserve"> LLAC</v>
          </cell>
          <cell r="L609" t="str">
            <v>Llicències d'Activitats</v>
          </cell>
        </row>
        <row r="610">
          <cell r="A610" t="str">
            <v>TBG/2026/613</v>
          </cell>
          <cell r="B610" t="str">
            <v>FONT  GOMEZ, SUSANA 40984923G</v>
          </cell>
          <cell r="C610" t="str">
            <v>via Aurèlia, Nº 24, 6è 4a  CP 08206 - SABADELL - BARCELONA</v>
          </cell>
          <cell r="D610" t="str">
            <v>Sol·licitud accés a informació pública a AHS:  carrer de Jaume I, 2, baixos.</v>
          </cell>
          <cell r="E610">
            <v>46154</v>
          </cell>
          <cell r="F610" t="str">
            <v/>
          </cell>
          <cell r="G610" t="str">
            <v>40984923G</v>
          </cell>
          <cell r="H610" t="str">
            <v>4</v>
          </cell>
          <cell r="I610" t="str">
            <v>Particular</v>
          </cell>
          <cell r="J610" t="str">
            <v/>
          </cell>
          <cell r="K610" t="str">
            <v/>
          </cell>
          <cell r="L610" t="str">
            <v/>
          </cell>
        </row>
        <row r="611">
          <cell r="A611" t="str">
            <v>TBG/2026/612</v>
          </cell>
          <cell r="B611" t="str">
            <v>FONT  GOMEZ, SUSANA 40984923G</v>
          </cell>
          <cell r="C611" t="str">
            <v>via Aurèlia, Nº 24, 6è 4a  CP 08206 - SABADELL - BARCELONA</v>
          </cell>
          <cell r="D611" t="str">
            <v>Sol·licitud d&amp;#39;accés a la informació pública a AHS: ctra. Barcelona 481 bx</v>
          </cell>
          <cell r="E611">
            <v>46154</v>
          </cell>
          <cell r="F611" t="str">
            <v>Sol·licitud d'accés a la informació pública a AHS: ctra. Barcelona 481 bx</v>
          </cell>
          <cell r="G611" t="str">
            <v>40984923G</v>
          </cell>
          <cell r="H611" t="str">
            <v>4</v>
          </cell>
          <cell r="I611" t="str">
            <v>Particular</v>
          </cell>
          <cell r="J611" t="str">
            <v>Sol·licitud d'accés a la informació púb</v>
          </cell>
          <cell r="K611" t="str">
            <v>ó púb</v>
          </cell>
          <cell r="L611" t="str">
            <v>Espai Urbà</v>
          </cell>
        </row>
        <row r="612">
          <cell r="A612" t="str">
            <v>TBG/2026/611</v>
          </cell>
          <cell r="B612" t="str">
            <v>ASSOCIACIÓ PER LA DEFENSA I L ESTUDI DE LA NATURA   G59074484</v>
          </cell>
          <cell r="D612" t="str">
            <v>Sol·licitud d&amp;#39;accés a informació a LLU:  moviments de terres al Torrent de Sobarber / la Riereta, a la finca de Ca n'Ustrell.</v>
          </cell>
          <cell r="E612">
            <v>46154</v>
          </cell>
          <cell r="F612" t="str">
            <v>Sol·licitud d'accés a informació a LLU:  moviments de terres al Torrent de Sobarber / la Riereta, a la finca de Ca n'Ustrell.</v>
          </cell>
          <cell r="G612" t="str">
            <v>G59074484</v>
          </cell>
          <cell r="H612" t="str">
            <v>G</v>
          </cell>
          <cell r="I612" t="str">
            <v>Empresa</v>
          </cell>
          <cell r="J612" t="str">
            <v>Sol·licitud d'accés a informació a LLU:</v>
          </cell>
          <cell r="K612" t="str">
            <v xml:space="preserve"> LLU:</v>
          </cell>
          <cell r="L612" t="str">
            <v>Llicències Urbanístiques</v>
          </cell>
        </row>
        <row r="613">
          <cell r="A613" t="str">
            <v>TBG/2026/610</v>
          </cell>
          <cell r="B613" t="str">
            <v>BARBERA  SABATE, BARTOMEU 47824407R</v>
          </cell>
          <cell r="C613" t="str">
            <v>c. Mestre Rius, Nº 9, 2n 1a  CP 08202 - SABADELL - BARCELONA</v>
          </cell>
          <cell r="D613" t="str">
            <v>Sol·licitud d&amp;#39;accés a  informació : llicència que va tenir el bar restaurant els jardinets o la fundació la caixa de Sabadell el dia 25 d'abril de 2026 mostra d'entitats amb vàlua.</v>
          </cell>
          <cell r="E613">
            <v>46150</v>
          </cell>
          <cell r="F613" t="str">
            <v>Sol·licitud d'accés a  informació : llicència que va tenir el bar restaurant els jardinets o la fundació la caixa de Sabadell el dia 25 d'abril de 2026 mostra d'entitats amb vàlua.</v>
          </cell>
          <cell r="G613" t="str">
            <v>47824407R</v>
          </cell>
          <cell r="H613" t="str">
            <v>4</v>
          </cell>
          <cell r="I613" t="str">
            <v>Particular</v>
          </cell>
          <cell r="J613" t="str">
            <v>Sol·licitud d'accés a  informació : lli</v>
          </cell>
          <cell r="K613" t="str">
            <v>: lli</v>
          </cell>
          <cell r="L613" t="str">
            <v>Ocupació de la Via Pública</v>
          </cell>
        </row>
        <row r="614">
          <cell r="A614" t="str">
            <v>TBG/2026/609</v>
          </cell>
          <cell r="B614" t="str">
            <v>MARCET  BOADA, NURIA 44980776K</v>
          </cell>
          <cell r="C614" t="str">
            <v>c. Arimon, Nº51, Bxs - CP 08202 - SABADELL - BARCELONA</v>
          </cell>
          <cell r="D614" t="str">
            <v>Sol·licitud d&amp;#39;accés a la informació a AHS: l'Homedes c/ la Rosa, 8-10</v>
          </cell>
          <cell r="E614">
            <v>46150</v>
          </cell>
          <cell r="F614" t="str">
            <v>Sol·licitud d'accés a la informació a AHS: l'Homedes c/ la Rosa, 8-10</v>
          </cell>
          <cell r="G614" t="str">
            <v>44980776K</v>
          </cell>
          <cell r="H614" t="str">
            <v>4</v>
          </cell>
          <cell r="I614" t="str">
            <v>Particular</v>
          </cell>
          <cell r="J614" t="str">
            <v>Sol·licitud d'accés a la informació a A</v>
          </cell>
          <cell r="K614" t="str">
            <v>ó a A</v>
          </cell>
          <cell r="L614" t="str">
            <v>Espai Urbà</v>
          </cell>
        </row>
        <row r="615">
          <cell r="A615" t="str">
            <v>TBG/2026/608</v>
          </cell>
          <cell r="B615" t="str">
            <v>BARBERA  SABATE, BARTOMEU 47824407R</v>
          </cell>
          <cell r="C615" t="str">
            <v>c. Mestre Rius, Nº 9, 2n 1a  CP 08202 - SABADELL - BARCELONA</v>
          </cell>
          <cell r="D615" t="str">
            <v>Sol·licitud d&amp;#39;accés a  informació a OVP: espai Records 18/4/2026</v>
          </cell>
          <cell r="E615">
            <v>46150</v>
          </cell>
          <cell r="F615" t="str">
            <v>Sol·licitud d'accés a  informació a OVP: espai Records 18/4/2026</v>
          </cell>
          <cell r="G615" t="str">
            <v>47824407R</v>
          </cell>
          <cell r="H615" t="str">
            <v>4</v>
          </cell>
          <cell r="I615" t="str">
            <v>Particular</v>
          </cell>
          <cell r="J615" t="str">
            <v>Sol·licitud d'accés a  informació a OVP</v>
          </cell>
          <cell r="K615" t="str">
            <v>a OVP</v>
          </cell>
          <cell r="L615" t="str">
            <v>Ocupació de la Via Pública</v>
          </cell>
        </row>
        <row r="616">
          <cell r="A616" t="str">
            <v>TBG/2026/607</v>
          </cell>
          <cell r="B616" t="str">
            <v>BARBERA  SABATE, BARTOMEU 47824407R</v>
          </cell>
          <cell r="C616" t="str">
            <v>c. Mestre Rius, Nº 9, 2n 1a  CP 08202 - SABADELL - BARCELONA</v>
          </cell>
          <cell r="D616" t="str">
            <v>Sol·licitud d&amp;#39;accés a informació:  llicènces express o les llicències d'equipaments desmuntables no permanents de l'any 2026.</v>
          </cell>
          <cell r="E616">
            <v>46150</v>
          </cell>
          <cell r="F616" t="str">
            <v>Sol·licitud d'accés a informació:  llicènces express o les llicències d'equipaments desmuntables no permanents de l'any 2026.</v>
          </cell>
          <cell r="G616" t="str">
            <v>47824407R</v>
          </cell>
          <cell r="H616" t="str">
            <v>4</v>
          </cell>
          <cell r="I616" t="str">
            <v>Particular</v>
          </cell>
          <cell r="J616" t="str">
            <v>Sol·licitud d'accés a informació:  llic</v>
          </cell>
          <cell r="K616" t="str">
            <v xml:space="preserve"> llic</v>
          </cell>
          <cell r="L616" t="str">
            <v>Llicències d'Activitats</v>
          </cell>
        </row>
        <row r="617">
          <cell r="A617" t="str">
            <v>TBG/2026/606</v>
          </cell>
          <cell r="B617" t="str">
            <v>BERTRAN  NOGUERA, ALBERT 47171150J</v>
          </cell>
          <cell r="C617" t="str">
            <v>c. Escola Pia, Nº 94, B 2n 2a  CP 08201 - SABADELL - BARCELONA</v>
          </cell>
          <cell r="D617" t="str">
            <v>Sol·licitud d&amp;#39;accés a informació AHS: c. Sant Llorenç 58</v>
          </cell>
          <cell r="E617">
            <v>46150</v>
          </cell>
          <cell r="F617" t="str">
            <v>Sol·licitud d'accés a informació AHS: c. Sant Llorenç 58</v>
          </cell>
          <cell r="G617" t="str">
            <v>47171150J</v>
          </cell>
          <cell r="H617" t="str">
            <v>4</v>
          </cell>
          <cell r="I617" t="str">
            <v>Particular</v>
          </cell>
          <cell r="J617" t="str">
            <v>Sol·licitud d'accés a informació AHS: c</v>
          </cell>
          <cell r="K617" t="str">
            <v>HS: c</v>
          </cell>
          <cell r="L617" t="str">
            <v>Espai Urbà</v>
          </cell>
        </row>
        <row r="618">
          <cell r="A618" t="str">
            <v>TBG/2026/605</v>
          </cell>
          <cell r="B618" t="str">
            <v>LLOBET  URGELL, GERMAN 46968770X</v>
          </cell>
          <cell r="C618" t="str">
            <v>c. San Gervasi de Cassoles, Nº34, 0, CP 08022 - BARCELONA</v>
          </cell>
          <cell r="D618" t="str">
            <v>Sol·licitud d&amp;#39;accés a informació a AHS:  Rambla 124,  128, 130</v>
          </cell>
          <cell r="E618">
            <v>46150</v>
          </cell>
          <cell r="F618" t="str">
            <v>Sol·licitud d'accés a informació a AHS:  Rambla 124,  128, 130</v>
          </cell>
          <cell r="G618" t="str">
            <v>46968770X</v>
          </cell>
          <cell r="H618" t="str">
            <v>4</v>
          </cell>
          <cell r="I618" t="str">
            <v>Particular</v>
          </cell>
          <cell r="J618" t="str">
            <v>Sol·licitud d'accés a informació a AHS:</v>
          </cell>
          <cell r="K618" t="str">
            <v xml:space="preserve"> AHS:</v>
          </cell>
          <cell r="L618" t="str">
            <v>Arxiu Històric de Sabadell</v>
          </cell>
        </row>
        <row r="619">
          <cell r="A619" t="str">
            <v>TBG/2026/604</v>
          </cell>
          <cell r="B619" t="str">
            <v>BARBERA  SABATE, BARTOMEU 47824407R</v>
          </cell>
          <cell r="C619" t="str">
            <v>c. Mestre Rius, Nº 9, 2n 1a  CP 08202 - SABADELL - BARCELONA</v>
          </cell>
          <cell r="D619" t="str">
            <v>Sol·licitud d&amp;#39;accés a  informació a OVP:  bar Colón c. d'en Font 2</v>
          </cell>
          <cell r="E619">
            <v>46150</v>
          </cell>
          <cell r="F619" t="str">
            <v>Sol·licitud d'accés a  informació a OVP:  bar Colón c. d'en Font 2</v>
          </cell>
          <cell r="G619" t="str">
            <v>47824407R</v>
          </cell>
          <cell r="H619" t="str">
            <v>4</v>
          </cell>
          <cell r="I619" t="str">
            <v>Particular</v>
          </cell>
          <cell r="J619" t="str">
            <v>Sol·licitud d'accés a  informació a OVP</v>
          </cell>
          <cell r="K619" t="str">
            <v>a OVP</v>
          </cell>
          <cell r="L619" t="str">
            <v>Ocupació de la Via Pública</v>
          </cell>
        </row>
        <row r="620">
          <cell r="A620" t="str">
            <v>TBG/2026/603</v>
          </cell>
          <cell r="B620" t="str">
            <v>RUBIO , MARTI 43161665A</v>
          </cell>
          <cell r="D620" t="str">
            <v>Sol·licitud d&amp;#39;accés a informació a RRHH:  Primer exercici test de competències Tècnic/a superior de personal funcionari, subgrup A1,  Tècnic/a superior Arquitecte/a COTLLA10823.</v>
          </cell>
          <cell r="E620">
            <v>46150</v>
          </cell>
          <cell r="F620" t="str">
            <v>Sol·licitud d'accés a informació a RRHH:  Primer exercici test de competències Tècnic/a superior de personal funcionari, subgrup A1,  Tècnic/a superior Arquitecte/a COTLLA10823.</v>
          </cell>
          <cell r="G620" t="str">
            <v>43161665A</v>
          </cell>
          <cell r="H620" t="str">
            <v>4</v>
          </cell>
          <cell r="I620" t="str">
            <v>Particular</v>
          </cell>
          <cell r="J620" t="str">
            <v>Sol·licitud d'accés a informació a RRHH</v>
          </cell>
          <cell r="K620" t="str">
            <v xml:space="preserve"> RRHH</v>
          </cell>
          <cell r="L620" t="str">
            <v>Ocupació de la Via Pública</v>
          </cell>
        </row>
        <row r="621">
          <cell r="A621" t="str">
            <v>TBG/2026/602</v>
          </cell>
          <cell r="B621" t="str">
            <v>BARBERA  SABATE, BARTOMEU 47824407R</v>
          </cell>
          <cell r="C621" t="str">
            <v>c. Mestre Rius, Nº 9, 2n 1a  CP 08202 - SABADELL - BARCELONA</v>
          </cell>
          <cell r="D621" t="str">
            <v>Sol·licitud d&amp;#39;accés a informació a OVP::  vermut electrònic al carrer Sant Pere</v>
          </cell>
          <cell r="E621">
            <v>46150</v>
          </cell>
          <cell r="F621" t="str">
            <v>Sol·licitud d'accés a informació a OVP::  vermut electrònic al carrer Sant Pere</v>
          </cell>
          <cell r="G621" t="str">
            <v>47824407R</v>
          </cell>
          <cell r="H621" t="str">
            <v>4</v>
          </cell>
          <cell r="I621" t="str">
            <v>Particular</v>
          </cell>
          <cell r="J621" t="str">
            <v>Sol·licitud d'accés a informació a OVP:</v>
          </cell>
          <cell r="K621" t="str">
            <v xml:space="preserve"> OVP:</v>
          </cell>
          <cell r="L621" t="str">
            <v>Ocupació de la Via Pública</v>
          </cell>
        </row>
        <row r="622">
          <cell r="A622" t="str">
            <v>TBG/2026/601</v>
          </cell>
          <cell r="B622" t="str">
            <v>CEREZO FERRERO, ANTONIO JOSE 20846683N</v>
          </cell>
          <cell r="C622" t="str">
            <v>camí Sant Jeroni de la Murtra, Nº6, BB BA CP 08917 - BADALONA - BARCELONA</v>
          </cell>
          <cell r="D622" t="str">
            <v>Sol·licitud d&amp;#39;accés a informació a AHS:  c. Paris  88</v>
          </cell>
          <cell r="E622">
            <v>46150</v>
          </cell>
          <cell r="F622" t="str">
            <v>Sol·licitud d'accés a informació a AHS:  c. Paris  88</v>
          </cell>
          <cell r="G622" t="str">
            <v>20846683N</v>
          </cell>
          <cell r="H622" t="str">
            <v>2</v>
          </cell>
          <cell r="I622" t="str">
            <v>Particular</v>
          </cell>
          <cell r="J622" t="str">
            <v>Sol·licitud d'accés a informació a AHS:</v>
          </cell>
          <cell r="K622" t="str">
            <v xml:space="preserve"> AHS:</v>
          </cell>
          <cell r="L622" t="str">
            <v>Arxiu Històric de Sabadell</v>
          </cell>
        </row>
        <row r="623">
          <cell r="A623" t="str">
            <v>TBG/2026/600</v>
          </cell>
          <cell r="B623" t="str">
            <v>-</v>
          </cell>
          <cell r="D623" t="str">
            <v>Sol·licitud d&amp;#39;accés a informació a RRHH: dades sobre el sindicat  SPL-CME / SIPFEPOL</v>
          </cell>
          <cell r="E623">
            <v>46150</v>
          </cell>
          <cell r="F623" t="str">
            <v>Sol·licitud d'accés a informació a RRHH: dades sobre el sindicat  SPL-CME / SIPFEPOL</v>
          </cell>
          <cell r="G623" t="str">
            <v>-</v>
          </cell>
          <cell r="H623" t="str">
            <v>-</v>
          </cell>
          <cell r="I623" t="str">
            <v>Particular</v>
          </cell>
          <cell r="J623" t="str">
            <v>Sol·licitud d'accés a informació a RRHH</v>
          </cell>
          <cell r="K623" t="str">
            <v xml:space="preserve"> RRHH</v>
          </cell>
          <cell r="L623" t="str">
            <v>Ocupació de la Via Pública</v>
          </cell>
        </row>
        <row r="624">
          <cell r="A624" t="str">
            <v>TBG/2026/599</v>
          </cell>
          <cell r="B624" t="str">
            <v>ABAD , MIREIA 47968404H</v>
          </cell>
          <cell r="C624" t="str">
            <v>c. Juan de Garay, Nº13 CP 08041 - BARCELONA</v>
          </cell>
          <cell r="D624" t="str">
            <v>Sol·licitud d&amp;#39;accés a informació a RRHH:  proves plaça de psicòleg/a de l'EAIA.</v>
          </cell>
          <cell r="E624">
            <v>46149</v>
          </cell>
          <cell r="F624" t="str">
            <v>Sol·licitud d'accés a informació a RRHH:  proves plaça de psicòleg/a de l'EAIA.</v>
          </cell>
          <cell r="G624" t="str">
            <v>47968404H</v>
          </cell>
          <cell r="H624" t="str">
            <v>4</v>
          </cell>
          <cell r="I624" t="str">
            <v>Particular</v>
          </cell>
          <cell r="J624" t="str">
            <v>Sol·licitud d'accés a informació a RRHH</v>
          </cell>
          <cell r="K624" t="str">
            <v xml:space="preserve"> RRHH</v>
          </cell>
          <cell r="L624" t="str">
            <v>Ocupació de la Via Pública</v>
          </cell>
        </row>
        <row r="625">
          <cell r="A625" t="str">
            <v>TBG/2026/598</v>
          </cell>
          <cell r="B625" t="str">
            <v>CEREZO FERRERO, ANTONIO JOSE 20846683N</v>
          </cell>
          <cell r="C625" t="str">
            <v>camí Sant Jeroni de la Murtra, Nº6, BB BA CP 08917 - BADALONA - BARCELONA</v>
          </cell>
          <cell r="D625" t="str">
            <v>Sol·licitud d&amp;#39;accés a informació a AHS:  c. Pintor Borrassà 59</v>
          </cell>
          <cell r="E625">
            <v>46149</v>
          </cell>
          <cell r="F625" t="str">
            <v>Sol·licitud d'accés a informació a AHS:  c. Pintor Borrassà 59</v>
          </cell>
          <cell r="G625" t="str">
            <v>20846683N</v>
          </cell>
          <cell r="H625" t="str">
            <v>2</v>
          </cell>
          <cell r="I625" t="str">
            <v>Particular</v>
          </cell>
          <cell r="J625" t="str">
            <v>Sol·licitud d'accés a informació a AHS:</v>
          </cell>
          <cell r="K625" t="str">
            <v xml:space="preserve"> AHS:</v>
          </cell>
          <cell r="L625" t="str">
            <v>Arxiu Històric de Sabadell</v>
          </cell>
        </row>
        <row r="626">
          <cell r="A626" t="str">
            <v>TBG/2026/597</v>
          </cell>
          <cell r="B626" t="str">
            <v>CEREZO FERRERO, ANTONIO JOSE 20846683N</v>
          </cell>
          <cell r="C626" t="str">
            <v>camí Sant Jeroni de la Murtra, Nº6, BB BA CP 08917 - BADALONA - BARCELONA</v>
          </cell>
          <cell r="D626" t="str">
            <v>Sol·licitud d&amp;#39;accés a informació a AHS:   c. Salvador Segui 90</v>
          </cell>
          <cell r="E626">
            <v>46149</v>
          </cell>
          <cell r="F626" t="str">
            <v>Sol·licitud d'accés a informació a AHS:   c. Salvador Segui 90</v>
          </cell>
          <cell r="G626" t="str">
            <v>20846683N</v>
          </cell>
          <cell r="H626" t="str">
            <v>2</v>
          </cell>
          <cell r="I626" t="str">
            <v>Particular</v>
          </cell>
          <cell r="J626" t="str">
            <v>Sol·licitud d'accés a informació a AHS:</v>
          </cell>
          <cell r="K626" t="str">
            <v xml:space="preserve"> AHS:</v>
          </cell>
          <cell r="L626" t="str">
            <v>Arxiu Històric de Sabadell</v>
          </cell>
        </row>
        <row r="627">
          <cell r="A627" t="str">
            <v>TBG/2026/657</v>
          </cell>
          <cell r="B627" t="str">
            <v>MIMBRERO  GIMENEZ, SONIA 47167636H</v>
          </cell>
          <cell r="D627" t="str">
            <v>Sol·licitud accés a informació pública a RRHH: Exàmens amb preguntes i respostes grup C2</v>
          </cell>
          <cell r="E627">
            <v>46162</v>
          </cell>
          <cell r="F627" t="str">
            <v/>
          </cell>
          <cell r="G627" t="str">
            <v>47167636H</v>
          </cell>
          <cell r="H627" t="str">
            <v>4</v>
          </cell>
          <cell r="I627" t="str">
            <v>Particular</v>
          </cell>
          <cell r="J627" t="str">
            <v/>
          </cell>
          <cell r="K627" t="str">
            <v/>
          </cell>
          <cell r="L627" t="str">
            <v/>
          </cell>
        </row>
        <row r="628">
          <cell r="A628" t="str">
            <v>TBG/2026/656</v>
          </cell>
          <cell r="B628" t="str">
            <v>ESPIN  HUERTAS, BENI 39017753R</v>
          </cell>
          <cell r="C628" t="str">
            <v>c. Velázquez, Nº 21, 2n CP 08204 - SABADELL - BARCELONA</v>
          </cell>
          <cell r="D628" t="str">
            <v>Sol·licitud d&amp;#39;accés a informació a AHS:  c. Velázquez, 19-21.</v>
          </cell>
          <cell r="E628">
            <v>46162</v>
          </cell>
          <cell r="F628" t="str">
            <v>Sol·licitud d'accés a informació a AHS:  c. Velázquez, 19-21.</v>
          </cell>
          <cell r="G628" t="str">
            <v>39017753R</v>
          </cell>
          <cell r="H628" t="str">
            <v>3</v>
          </cell>
          <cell r="I628" t="str">
            <v>Particular</v>
          </cell>
          <cell r="J628" t="str">
            <v>Sol·licitud d'accés a informació a AHS:</v>
          </cell>
          <cell r="K628" t="str">
            <v xml:space="preserve"> AHS:</v>
          </cell>
          <cell r="L628" t="str">
            <v>Arxiu Històric de Sabadell</v>
          </cell>
        </row>
        <row r="629">
          <cell r="A629" t="str">
            <v>TBG/2026/655</v>
          </cell>
          <cell r="B629" t="str">
            <v>CARNE  SERRAT, ORIOL 39183208V</v>
          </cell>
          <cell r="D629" t="str">
            <v>Sol·licitud d&amp;#39;accés a informació a AHS: c. Rosales 47</v>
          </cell>
          <cell r="E629">
            <v>46162</v>
          </cell>
          <cell r="F629" t="str">
            <v>Sol·licitud d'accés a informació a AHS: c. Rosales 47</v>
          </cell>
          <cell r="G629" t="str">
            <v>39183208V</v>
          </cell>
          <cell r="H629" t="str">
            <v>3</v>
          </cell>
          <cell r="I629" t="str">
            <v>Particular</v>
          </cell>
          <cell r="J629" t="str">
            <v>Sol·licitud d'accés a informació a AHS:</v>
          </cell>
          <cell r="K629" t="str">
            <v xml:space="preserve"> AHS:</v>
          </cell>
          <cell r="L629" t="str">
            <v>Arxiu Històric de Sabadell</v>
          </cell>
        </row>
        <row r="630">
          <cell r="A630" t="str">
            <v>TBG/2026/654</v>
          </cell>
          <cell r="B630" t="str">
            <v>FINQUES NOSTRA LLAR GESTIO INMOBILIARIA SL   B63965776</v>
          </cell>
          <cell r="D630" t="str">
            <v>Sol·licitud d&amp;#39;accés a informació a LLU:: c.  Walter Benjamin 17-27.</v>
          </cell>
          <cell r="E630">
            <v>46162</v>
          </cell>
          <cell r="F630" t="str">
            <v>Sol·licitud d'accés a informació a LLU:: c.  Walter Benjamin 17-27.</v>
          </cell>
          <cell r="G630" t="str">
            <v>B63965776</v>
          </cell>
          <cell r="H630" t="str">
            <v>B</v>
          </cell>
          <cell r="I630" t="str">
            <v>Empresa</v>
          </cell>
          <cell r="J630" t="str">
            <v>Sol·licitud d'accés a informació a LLU:</v>
          </cell>
          <cell r="K630" t="str">
            <v xml:space="preserve"> LLU:</v>
          </cell>
          <cell r="L630" t="str">
            <v>Llicències Urbanístiques</v>
          </cell>
        </row>
        <row r="631">
          <cell r="A631" t="str">
            <v>TBG/2026/653</v>
          </cell>
          <cell r="B631" t="str">
            <v>MELCHOR  MOTOS, FERRAN 77118621N</v>
          </cell>
          <cell r="D631" t="str">
            <v>Sol·licitud d&amp;#39;accés a informació a AHS: c.  Picañol 10</v>
          </cell>
          <cell r="E631">
            <v>46162</v>
          </cell>
          <cell r="F631" t="str">
            <v>Sol·licitud d'accés a informació a AHS: c.  Picañol 10</v>
          </cell>
          <cell r="G631" t="str">
            <v>77118621N</v>
          </cell>
          <cell r="H631" t="str">
            <v>7</v>
          </cell>
          <cell r="I631" t="str">
            <v>Particular</v>
          </cell>
          <cell r="J631" t="str">
            <v>Sol·licitud d'accés a informació a AHS:</v>
          </cell>
          <cell r="K631" t="str">
            <v xml:space="preserve"> AHS:</v>
          </cell>
          <cell r="L631" t="str">
            <v>Arxiu Històric de Sabadell</v>
          </cell>
        </row>
        <row r="632">
          <cell r="A632" t="str">
            <v>TBG/2026/652</v>
          </cell>
          <cell r="B632" t="str">
            <v>RIBOT  MUMBRU, GERARD 47713559J</v>
          </cell>
          <cell r="D632" t="str">
            <v>Sol·licitud d&amp;#39;accés a informació a AHS: plaça Joan Vilatoba 10-11-12:</v>
          </cell>
          <cell r="E632">
            <v>46161</v>
          </cell>
          <cell r="F632" t="str">
            <v>Sol·licitud d'accés a informació a AHS: plaça Joan Vilatoba 10-11-12:</v>
          </cell>
          <cell r="G632" t="str">
            <v>47713559J</v>
          </cell>
          <cell r="H632" t="str">
            <v>4</v>
          </cell>
          <cell r="I632" t="str">
            <v>Particular</v>
          </cell>
          <cell r="J632" t="str">
            <v>Sol·licitud d'accés a informació a AHS:</v>
          </cell>
          <cell r="K632" t="str">
            <v xml:space="preserve"> AHS:</v>
          </cell>
          <cell r="L632" t="str">
            <v>Arxiu Històric de Sabadell</v>
          </cell>
        </row>
        <row r="633">
          <cell r="A633" t="str">
            <v>TBG/2026/651</v>
          </cell>
          <cell r="B633" t="str">
            <v>BARBERA  SABATE, BARTOMEU 47824407R</v>
          </cell>
          <cell r="D633" t="str">
            <v>Sol·licitud d&amp;#39;accés a informació a OVP: Ca L'Andreu Bar Cafeteria c. d'En Font 34 i  l'Artigiana Restaurant c. d'En Font 39</v>
          </cell>
          <cell r="E633">
            <v>46161</v>
          </cell>
          <cell r="F633" t="str">
            <v>Sol·licitud d'accés a informació a OVP: Ca L'Andreu Bar Cafeteria c. d'En Font 34 i  l'Artigiana Restaurant c. d'En Font 39</v>
          </cell>
          <cell r="G633" t="str">
            <v>47824407R</v>
          </cell>
          <cell r="H633" t="str">
            <v>4</v>
          </cell>
          <cell r="I633" t="str">
            <v>Particular</v>
          </cell>
          <cell r="J633" t="str">
            <v>Sol·licitud d'accés a informació a OVP:</v>
          </cell>
          <cell r="K633" t="str">
            <v xml:space="preserve"> OVP:</v>
          </cell>
          <cell r="L633" t="str">
            <v>Ocupació de la Via Pública</v>
          </cell>
        </row>
        <row r="634">
          <cell r="A634" t="str">
            <v>TBG/2026/650</v>
          </cell>
          <cell r="B634" t="str">
            <v>COLOMERA  DORANTE, CONCEPCION 34755700D</v>
          </cell>
          <cell r="D634" t="str">
            <v>Sol·licitud d&amp;#39;accés a informació a LLU: c. Eivissa 43</v>
          </cell>
          <cell r="E634">
            <v>46161</v>
          </cell>
          <cell r="F634" t="str">
            <v>Sol·licitud d'accés a informació a LLU: c. Eivissa 43</v>
          </cell>
          <cell r="G634" t="str">
            <v>34755700D</v>
          </cell>
          <cell r="H634" t="str">
            <v>3</v>
          </cell>
          <cell r="I634" t="str">
            <v>Particular</v>
          </cell>
          <cell r="J634" t="str">
            <v>Sol·licitud d'accés a informació a LLU:</v>
          </cell>
          <cell r="K634" t="str">
            <v xml:space="preserve"> LLU:</v>
          </cell>
          <cell r="L634" t="str">
            <v>Llicències Urbanístiques</v>
          </cell>
        </row>
        <row r="635">
          <cell r="A635" t="str">
            <v>TBG/2026/649</v>
          </cell>
          <cell r="B635" t="str">
            <v>SALVAT  GARCIA, IRIS 45858360V</v>
          </cell>
          <cell r="D635" t="str">
            <v>Sol·licitud d&amp;#39;accés a informació a AHS/LLU: c. de Llobet 1, abans c. de la Creueta 93-95</v>
          </cell>
          <cell r="E635">
            <v>46161</v>
          </cell>
          <cell r="F635" t="str">
            <v>Sol·licitud d'accés a informació a AHS/LLU: c. de Llobet 1, abans c. de la Creueta 93-95</v>
          </cell>
          <cell r="G635" t="str">
            <v>45858360V</v>
          </cell>
          <cell r="H635" t="str">
            <v>4</v>
          </cell>
          <cell r="I635" t="str">
            <v>Particular</v>
          </cell>
          <cell r="J635" t="str">
            <v>Sol·licitud d'accés a informació a AHS/</v>
          </cell>
          <cell r="K635" t="str">
            <v xml:space="preserve"> AHS/</v>
          </cell>
          <cell r="L635" t="str">
            <v>Arxiu Històric de Sabadell</v>
          </cell>
        </row>
        <row r="636">
          <cell r="A636" t="str">
            <v>TBG/2026/648</v>
          </cell>
          <cell r="B636" t="str">
            <v>CAPARROS  GARCIA, XAVIER 34748599S</v>
          </cell>
          <cell r="D636" t="str">
            <v>Sol·licitud d&amp;#39;accés a informació a AHS: av. Francesc Macià, nº30</v>
          </cell>
          <cell r="E636">
            <v>46161</v>
          </cell>
          <cell r="F636" t="str">
            <v>Sol·licitud d'accés a informació a AHS: av. Francesc Macià, nº30</v>
          </cell>
          <cell r="G636" t="str">
            <v>34748599S</v>
          </cell>
          <cell r="H636" t="str">
            <v>3</v>
          </cell>
          <cell r="I636" t="str">
            <v>Particular</v>
          </cell>
          <cell r="J636" t="str">
            <v>Sol·licitud d'accés a informació a AHS:</v>
          </cell>
          <cell r="K636" t="str">
            <v xml:space="preserve"> AHS:</v>
          </cell>
          <cell r="L636" t="str">
            <v>Arxiu Històric de Sabadell</v>
          </cell>
        </row>
        <row r="637">
          <cell r="A637" t="str">
            <v>TBG/2026/647</v>
          </cell>
          <cell r="B637" t="str">
            <v>TORRELLA  CORBERA, ENRIQUE 45477688H</v>
          </cell>
          <cell r="D637" t="str">
            <v>Sol·licitud d&amp;#39;accés a informació pública a AHS/LLU: Crta. de Prats de Lluçanes, núm. 570 (Antic Molí de l'Oriac)</v>
          </cell>
          <cell r="E637">
            <v>46160</v>
          </cell>
          <cell r="F637" t="str">
            <v>Sol·licitud d'accés a informació pública a AHS/LLU: Crta. de Prats de Lluçanes, núm. 570 (Antic Molí de l'Oriac)</v>
          </cell>
          <cell r="G637" t="str">
            <v>45477688H</v>
          </cell>
          <cell r="H637" t="str">
            <v>4</v>
          </cell>
          <cell r="I637" t="str">
            <v>Particular</v>
          </cell>
          <cell r="J637" t="str">
            <v>Sol·licitud d'accés a informació públic</v>
          </cell>
          <cell r="K637" t="str">
            <v>úblic</v>
          </cell>
          <cell r="L637" t="str">
            <v>Salut</v>
          </cell>
        </row>
        <row r="638">
          <cell r="A638" t="str">
            <v>TBG/2026/646</v>
          </cell>
          <cell r="B638" t="str">
            <v>HERRERA  SIMON, JOSE 44987396V</v>
          </cell>
          <cell r="D638" t="str">
            <v>Sol·licitud d&amp;#39;accés a informació a AHS: c.  Fiveller 3 G i 3 H</v>
          </cell>
          <cell r="E638">
            <v>46160</v>
          </cell>
          <cell r="F638" t="str">
            <v>Sol·licitud d'accés a informació a AHS: c.  Fiveller 3 G i 3 H</v>
          </cell>
          <cell r="G638" t="str">
            <v>44987396V</v>
          </cell>
          <cell r="H638" t="str">
            <v>4</v>
          </cell>
          <cell r="I638" t="str">
            <v>Particular</v>
          </cell>
          <cell r="J638" t="str">
            <v>Sol·licitud d'accés a informació a AHS:</v>
          </cell>
          <cell r="K638" t="str">
            <v xml:space="preserve"> AHS:</v>
          </cell>
          <cell r="L638" t="str">
            <v>Arxiu Històric de Sabadell</v>
          </cell>
        </row>
        <row r="639">
          <cell r="A639" t="str">
            <v>TBG/2026/645</v>
          </cell>
          <cell r="B639" t="str">
            <v>HERRERA  SIMON, JOSE 44987396V</v>
          </cell>
          <cell r="D639" t="str">
            <v>Sol·licitud d&amp;#39;accés a informació pública a AHS: Avinguda de Barberà 121-125 i Plaça Assemblea de Catalunya 9-12</v>
          </cell>
          <cell r="E639">
            <v>46160</v>
          </cell>
          <cell r="F639" t="str">
            <v>Sol·licitud d'accés a informació pública a AHS: Avinguda de Barberà 121-125 i Plaça Assemblea de Catalunya 9-12</v>
          </cell>
          <cell r="G639" t="str">
            <v>44987396V</v>
          </cell>
          <cell r="H639" t="str">
            <v>4</v>
          </cell>
          <cell r="I639" t="str">
            <v>Particular</v>
          </cell>
          <cell r="J639" t="str">
            <v>Sol·licitud d'accés a informació públic</v>
          </cell>
          <cell r="K639" t="str">
            <v>úblic</v>
          </cell>
          <cell r="L639" t="str">
            <v>Salut</v>
          </cell>
        </row>
        <row r="640">
          <cell r="A640" t="str">
            <v>TBG/2026/644</v>
          </cell>
          <cell r="B640" t="str">
            <v>SERRA  ORIACH, MARTA 34762890T</v>
          </cell>
          <cell r="D640" t="str">
            <v>Sol·licitud d&amp;#39;accés a informació pública a AHS: C/ de Reina Elionor, 55</v>
          </cell>
          <cell r="E640">
            <v>46160</v>
          </cell>
          <cell r="F640" t="str">
            <v>Sol·licitud d'accés a informació pública a AHS: C/ de Reina Elionor, 55</v>
          </cell>
          <cell r="G640" t="str">
            <v>34762890T</v>
          </cell>
          <cell r="H640" t="str">
            <v>3</v>
          </cell>
          <cell r="I640" t="str">
            <v>Particular</v>
          </cell>
          <cell r="J640" t="str">
            <v>Sol·licitud d'accés a informació públic</v>
          </cell>
          <cell r="K640" t="str">
            <v>úblic</v>
          </cell>
          <cell r="L640" t="str">
            <v>Salut</v>
          </cell>
        </row>
        <row r="641">
          <cell r="A641" t="str">
            <v>TBG/2026/642</v>
          </cell>
          <cell r="B641" t="str">
            <v>GIRALDEZ  GONZALEZ, REBECA 46474265M</v>
          </cell>
          <cell r="D641" t="str">
            <v>Sol·licitud d&amp;#39;accés a informació a RRHH: exàmens  convocatòria COC1022426 i COC1012526</v>
          </cell>
          <cell r="E641">
            <v>46160</v>
          </cell>
          <cell r="F641" t="str">
            <v>Sol·licitud d'accés a informació a RRHH: exàmens  convocatòria COC1022426 i COC1012526</v>
          </cell>
          <cell r="G641" t="str">
            <v>46474265M</v>
          </cell>
          <cell r="H641" t="str">
            <v>4</v>
          </cell>
          <cell r="I641" t="str">
            <v>Particular</v>
          </cell>
          <cell r="J641" t="str">
            <v>Sol·licitud d'accés a informació a RRHH</v>
          </cell>
          <cell r="K641" t="str">
            <v xml:space="preserve"> RRHH</v>
          </cell>
          <cell r="L641" t="str">
            <v>Ocupació de la Via Pública</v>
          </cell>
        </row>
        <row r="642">
          <cell r="A642" t="str">
            <v>TBG/2026/641</v>
          </cell>
          <cell r="B642" t="str">
            <v>FERNÁNDEZ , ALEX 47326300M</v>
          </cell>
          <cell r="D642" t="str">
            <v>Sol·licitud d&amp;#39;accés a informació a AHS/LLACT. crta. de Terrassa 1 N2-9_x000D_</v>
          </cell>
          <cell r="E642">
            <v>46157</v>
          </cell>
          <cell r="F642" t="str">
            <v>Sol·licitud d'accés a informació a AHS/LLACT. crta. de Terrassa 1 N2-9_x000D_</v>
          </cell>
          <cell r="G642" t="str">
            <v>47326300M</v>
          </cell>
          <cell r="H642" t="str">
            <v>4</v>
          </cell>
          <cell r="I642" t="str">
            <v>Particular</v>
          </cell>
          <cell r="J642" t="str">
            <v>Sol·licitud d'accés a informació a AHS/</v>
          </cell>
          <cell r="K642" t="str">
            <v xml:space="preserve"> AHS/</v>
          </cell>
          <cell r="L642" t="str">
            <v>Arxiu Històric de Sabadell</v>
          </cell>
        </row>
        <row r="643">
          <cell r="A643" t="str">
            <v>TBG/2026/640</v>
          </cell>
          <cell r="B643" t="str">
            <v>PONT  MUÑOZ, JOAQUIM 47164818Y</v>
          </cell>
          <cell r="D643" t="str">
            <v>Sol·licitud d&amp;#39;accés a informació a AHS/LLACT: C/ Girona 210</v>
          </cell>
          <cell r="E643">
            <v>46157</v>
          </cell>
          <cell r="F643" t="str">
            <v>Sol·licitud d'accés a informació a AHS/LLACT: C/ Girona 210</v>
          </cell>
          <cell r="G643" t="str">
            <v>47164818Y</v>
          </cell>
          <cell r="H643" t="str">
            <v>4</v>
          </cell>
          <cell r="I643" t="str">
            <v>Particular</v>
          </cell>
          <cell r="J643" t="str">
            <v>Sol·licitud d'accés a informació a AHS/</v>
          </cell>
          <cell r="K643" t="str">
            <v xml:space="preserve"> AHS/</v>
          </cell>
          <cell r="L643" t="str">
            <v>Arxiu Històric de Sabadell</v>
          </cell>
        </row>
        <row r="644">
          <cell r="A644" t="str">
            <v>TBG/2026/639</v>
          </cell>
          <cell r="B644" t="str">
            <v>RIBA  VILANOVA, JOSEP 33904693W</v>
          </cell>
          <cell r="C644" t="str">
            <v>c. Estrella, Nº 70, Bxs CP 08201 - SABADELL - BARCELONA</v>
          </cell>
          <cell r="D644" t="str">
            <v>Sol·licitud d&amp;#39;accés a informació a LLU:  c. Sant Jaume, 43</v>
          </cell>
          <cell r="E644">
            <v>46157</v>
          </cell>
          <cell r="F644" t="str">
            <v>Sol·licitud d'accés a informació a LLU:  c. Sant Jaume, 43</v>
          </cell>
          <cell r="G644" t="str">
            <v>33904693W</v>
          </cell>
          <cell r="H644" t="str">
            <v>3</v>
          </cell>
          <cell r="I644" t="str">
            <v>Particular</v>
          </cell>
          <cell r="J644" t="str">
            <v>Sol·licitud d'accés a informació a LLU:</v>
          </cell>
          <cell r="K644" t="str">
            <v xml:space="preserve"> LLU:</v>
          </cell>
          <cell r="L644" t="str">
            <v>Llicències Urbanístiques</v>
          </cell>
        </row>
        <row r="645">
          <cell r="A645" t="str">
            <v>TBG/2026/638</v>
          </cell>
          <cell r="B645" t="str">
            <v>FONT  GOMEZ, SUSANA 40984923G</v>
          </cell>
          <cell r="D645" t="str">
            <v>Sol·licitud d&amp;#39;accés a informació pública a AHS: Ronda Bellesguard 8</v>
          </cell>
          <cell r="E645">
            <v>46157</v>
          </cell>
          <cell r="F645" t="str">
            <v>Sol·licitud d'accés a informació pública a AHS: Ronda Bellesguard 8</v>
          </cell>
          <cell r="G645" t="str">
            <v>40984923G</v>
          </cell>
          <cell r="H645" t="str">
            <v>4</v>
          </cell>
          <cell r="I645" t="str">
            <v>Particular</v>
          </cell>
          <cell r="J645" t="str">
            <v>Sol·licitud d'accés a informació públic</v>
          </cell>
          <cell r="K645" t="str">
            <v>úblic</v>
          </cell>
          <cell r="L645" t="str">
            <v>Salut</v>
          </cell>
        </row>
        <row r="646">
          <cell r="A646" t="str">
            <v>TBG/2026/637</v>
          </cell>
          <cell r="B646" t="str">
            <v>FENOY  GARRIGA, FRANCESC 47179312X</v>
          </cell>
          <cell r="D646" t="str">
            <v>Sol·licitud d&amp;#39;accés a informació a LLU: c. de Raimon Casellas 134  cantonada  Passatge Rovira i Virgili</v>
          </cell>
          <cell r="E646">
            <v>46157</v>
          </cell>
          <cell r="F646" t="str">
            <v>Sol·licitud d'accés a informació a LLU: c. de Raimon Casellas 134  cantonada  Passatge Rovira i Virgili</v>
          </cell>
          <cell r="G646" t="str">
            <v>47179312X</v>
          </cell>
          <cell r="H646" t="str">
            <v>4</v>
          </cell>
          <cell r="I646" t="str">
            <v>Particular</v>
          </cell>
          <cell r="J646" t="str">
            <v>Sol·licitud d'accés a informació a LLU:</v>
          </cell>
          <cell r="K646" t="str">
            <v xml:space="preserve"> LLU:</v>
          </cell>
          <cell r="L646" t="str">
            <v>Llicències Urbanístiques</v>
          </cell>
        </row>
        <row r="647">
          <cell r="A647" t="str">
            <v>TBG/2026/636</v>
          </cell>
          <cell r="B647" t="str">
            <v>AFA  DE L ESCOLA TERESA CLARAMUNT   G61799060</v>
          </cell>
          <cell r="D647" t="str">
            <v>Sol·licitud d&amp;#39;accés a informació a URB : Projecte obres  c. Jacint Verdaguer i crta. de Molins, i projecte urbanístic  PMU-99</v>
          </cell>
          <cell r="E647">
            <v>46157</v>
          </cell>
          <cell r="F647" t="str">
            <v>Sol·licitud d'accés a informació a URB : Projecte obres  c. Jacint Verdaguer i crta. de Molins, i projecte urbanístic  PMU-99</v>
          </cell>
          <cell r="G647" t="str">
            <v>G61799060</v>
          </cell>
          <cell r="H647" t="str">
            <v>G</v>
          </cell>
          <cell r="I647" t="str">
            <v>Empresa</v>
          </cell>
          <cell r="J647" t="str">
            <v xml:space="preserve">Sol·licitud d'accés a informació a URB </v>
          </cell>
          <cell r="K647" t="str">
            <v xml:space="preserve"> URB </v>
          </cell>
          <cell r="L647" t="str">
            <v>Ocupació de la Via Pública</v>
          </cell>
        </row>
        <row r="648">
          <cell r="A648" t="str">
            <v>TBG/2026/635</v>
          </cell>
          <cell r="B648" t="str">
            <v>OBRA CIVIL DOMUS SL   B02941763</v>
          </cell>
          <cell r="C648" t="str">
            <v>pg. Puda, Nº 74 CP 17820 - BANYOLES - GIRONA</v>
          </cell>
          <cell r="D648" t="str">
            <v>Sol·licitud d&amp;#39;accés a informació a LLU: c. Moratín 53-57</v>
          </cell>
          <cell r="E648">
            <v>46156</v>
          </cell>
          <cell r="F648" t="str">
            <v>Sol·licitud d'accés a informació a LLU: c. Moratín 53-57</v>
          </cell>
          <cell r="G648" t="str">
            <v>B02941763</v>
          </cell>
          <cell r="H648" t="str">
            <v>B</v>
          </cell>
          <cell r="I648" t="str">
            <v>Empresa</v>
          </cell>
          <cell r="J648" t="str">
            <v>Sol·licitud d'accés a informació a LLU:</v>
          </cell>
          <cell r="K648" t="str">
            <v xml:space="preserve"> LLU:</v>
          </cell>
          <cell r="L648" t="str">
            <v>Llicències Urbanístiques</v>
          </cell>
        </row>
        <row r="649">
          <cell r="A649" t="str">
            <v>TBG/2026/634</v>
          </cell>
          <cell r="B649" t="str">
            <v>ZAAR  FERNANDEZ, ANDY 53087061W</v>
          </cell>
          <cell r="D649" t="str">
            <v>Sol·licitud d&amp;#39;accés a informació pública a LLU: C/ Berenguer el gran, 31-43</v>
          </cell>
          <cell r="E649">
            <v>46156</v>
          </cell>
          <cell r="F649" t="str">
            <v>Sol·licitud d'accés a informació pública a LLU: C/ Berenguer el gran, 31-43</v>
          </cell>
          <cell r="G649" t="str">
            <v>53087061W</v>
          </cell>
          <cell r="H649" t="str">
            <v>5</v>
          </cell>
          <cell r="I649" t="str">
            <v>Particular</v>
          </cell>
          <cell r="J649" t="str">
            <v>Sol·licitud d'accés a informació públic</v>
          </cell>
          <cell r="K649" t="str">
            <v>úblic</v>
          </cell>
          <cell r="L649" t="str">
            <v>Salut</v>
          </cell>
        </row>
        <row r="650">
          <cell r="A650" t="str">
            <v>TBG/2026/633</v>
          </cell>
          <cell r="B650" t="str">
            <v>DORIO  ALCARAZ, FRANCESC XAVIER 33909509B</v>
          </cell>
          <cell r="D650" t="str">
            <v>Sol·licitud accés a informació pública a AHS: carrer Tres Creus, 215</v>
          </cell>
          <cell r="E650">
            <v>46156</v>
          </cell>
          <cell r="F650" t="str">
            <v/>
          </cell>
          <cell r="G650" t="str">
            <v>33909509B</v>
          </cell>
          <cell r="H650" t="str">
            <v>3</v>
          </cell>
          <cell r="I650" t="str">
            <v>Particular</v>
          </cell>
          <cell r="J650" t="str">
            <v/>
          </cell>
          <cell r="K650" t="str">
            <v/>
          </cell>
          <cell r="L650" t="str">
            <v/>
          </cell>
        </row>
        <row r="651">
          <cell r="A651" t="str">
            <v>TBG/2026/632</v>
          </cell>
          <cell r="B651" t="str">
            <v>SEGUI  SITGES, MARTA 34753300R</v>
          </cell>
          <cell r="D651" t="str">
            <v>Sol·licitud d&amp;#39;accés a la informació pública a RRHH: Còpia enunciats exàmens i respostes:  ECOC22722 i ECOC22622</v>
          </cell>
          <cell r="E651">
            <v>46156</v>
          </cell>
          <cell r="F651" t="str">
            <v>Sol·licitud d'accés a la informació pública a RRHH: Còpia enunciats exàmens i respostes:  ECOC22722 i ECOC22622</v>
          </cell>
          <cell r="G651" t="str">
            <v>34753300R</v>
          </cell>
          <cell r="H651" t="str">
            <v>3</v>
          </cell>
          <cell r="I651" t="str">
            <v>Particular</v>
          </cell>
          <cell r="J651" t="str">
            <v>Sol·licitud d'accés a la informació púb</v>
          </cell>
          <cell r="K651" t="str">
            <v>ó púb</v>
          </cell>
          <cell r="L651" t="str">
            <v>Espai Urbà</v>
          </cell>
        </row>
        <row r="652">
          <cell r="A652" t="str">
            <v>TBG/2026/631</v>
          </cell>
          <cell r="B652" t="str">
            <v>CENTRO MEDICO DEL VALLES SL   B08897092</v>
          </cell>
          <cell r="D652" t="str">
            <v>Sol·licitud d&amp;#39;accés a informació a LLU: c. Escola Industrial 6</v>
          </cell>
          <cell r="E652">
            <v>46156</v>
          </cell>
          <cell r="F652" t="str">
            <v>Sol·licitud d'accés a informació a LLU: c. Escola Industrial 6</v>
          </cell>
          <cell r="G652" t="str">
            <v>B08897092</v>
          </cell>
          <cell r="H652" t="str">
            <v>B</v>
          </cell>
          <cell r="I652" t="str">
            <v>Empresa</v>
          </cell>
          <cell r="J652" t="str">
            <v>Sol·licitud d'accés a informació a LLU:</v>
          </cell>
          <cell r="K652" t="str">
            <v xml:space="preserve"> LLU:</v>
          </cell>
          <cell r="L652" t="str">
            <v>Llicències Urbanístiques</v>
          </cell>
        </row>
        <row r="653">
          <cell r="A653" t="str">
            <v>TBG/2026/630</v>
          </cell>
          <cell r="B653" t="str">
            <v>RODRIGUEZ  BORRAS, MONTSERRAT 47173346R</v>
          </cell>
          <cell r="D653" t="str">
            <v>Sol·licitud d&amp;#39;accés a la informació a AHS: c/ ARIBAU 14 i  c/ SAMUNTADA 56-58</v>
          </cell>
          <cell r="E653">
            <v>46156</v>
          </cell>
          <cell r="F653" t="str">
            <v>Sol·licitud d'accés a la informació a AHS: c/ ARIBAU 14 i  c/ SAMUNTADA 56-58</v>
          </cell>
          <cell r="G653" t="str">
            <v>47173346R</v>
          </cell>
          <cell r="H653" t="str">
            <v>4</v>
          </cell>
          <cell r="I653" t="str">
            <v>Particular</v>
          </cell>
          <cell r="J653" t="str">
            <v>Sol·licitud d'accés a la informació a A</v>
          </cell>
          <cell r="K653" t="str">
            <v>ó a A</v>
          </cell>
          <cell r="L653" t="str">
            <v>Espai Urbà</v>
          </cell>
        </row>
        <row r="654">
          <cell r="A654" t="str">
            <v>TBG/2026/629</v>
          </cell>
          <cell r="B654" t="str">
            <v>NAVARRO  AROCA, VICTOR 37384097N</v>
          </cell>
          <cell r="D654" t="str">
            <v>Sol·licitud d&amp;#39;accés a informació a AHS: c. Sant Miquel 8</v>
          </cell>
          <cell r="E654">
            <v>46156</v>
          </cell>
          <cell r="F654" t="str">
            <v>Sol·licitud d'accés a informació a AHS: c. Sant Miquel 8</v>
          </cell>
          <cell r="G654" t="str">
            <v>37384097N</v>
          </cell>
          <cell r="H654" t="str">
            <v>3</v>
          </cell>
          <cell r="I654" t="str">
            <v>Particular</v>
          </cell>
          <cell r="J654" t="str">
            <v>Sol·licitud d'accés a informació a AHS:</v>
          </cell>
          <cell r="K654" t="str">
            <v xml:space="preserve"> AHS:</v>
          </cell>
          <cell r="L654" t="str">
            <v>Arxiu Històric de Sabadell</v>
          </cell>
        </row>
        <row r="655">
          <cell r="A655" t="str">
            <v>TBG/2026/696</v>
          </cell>
          <cell r="B655" t="str">
            <v>GARCIA  ORTIZ, ANNA 48195235T</v>
          </cell>
          <cell r="D655" t="str">
            <v>Sol·licitud d&amp;#39;accés a informació a RRHH: borsa  BEA11525</v>
          </cell>
          <cell r="E655">
            <v>46169</v>
          </cell>
          <cell r="F655" t="str">
            <v>Sol·licitud d'accés a informació a RRHH: borsa  BEA11525</v>
          </cell>
          <cell r="G655" t="str">
            <v>48195235T</v>
          </cell>
          <cell r="H655" t="str">
            <v>4</v>
          </cell>
          <cell r="I655" t="str">
            <v>Particular</v>
          </cell>
          <cell r="J655" t="str">
            <v>Sol·licitud d'accés a informació a RRHH</v>
          </cell>
          <cell r="K655" t="str">
            <v xml:space="preserve"> RRHH</v>
          </cell>
          <cell r="L655" t="str">
            <v>Ocupació de la Via Pública</v>
          </cell>
        </row>
        <row r="656">
          <cell r="A656" t="str">
            <v>TBG/2026/695</v>
          </cell>
          <cell r="B656" t="str">
            <v>CDAD PROP DE LA RD COLLSALARCA 68   H59772608</v>
          </cell>
          <cell r="D656" t="str">
            <v>Sol·licitud d&amp;#39;accés a informació a AHS: Rda. Collsalarca 68</v>
          </cell>
          <cell r="E656">
            <v>46169</v>
          </cell>
          <cell r="F656" t="str">
            <v>Sol·licitud d'accés a informació a AHS: Rda. Collsalarca 68</v>
          </cell>
          <cell r="G656" t="str">
            <v>H59772608</v>
          </cell>
          <cell r="H656" t="str">
            <v>H</v>
          </cell>
          <cell r="I656" t="str">
            <v>Particular</v>
          </cell>
          <cell r="J656" t="str">
            <v>Sol·licitud d'accés a informació a AHS:</v>
          </cell>
          <cell r="K656" t="str">
            <v xml:space="preserve"> AHS:</v>
          </cell>
          <cell r="L656" t="str">
            <v>Arxiu Històric de Sabadell</v>
          </cell>
        </row>
        <row r="657">
          <cell r="A657" t="str">
            <v>TBG/2026/694</v>
          </cell>
          <cell r="B657" t="str">
            <v>CERVANTES  ROVIRA, IVAN 07477030Y</v>
          </cell>
          <cell r="D657" t="str">
            <v>Sol·licitud d&amp;#39;accés a informació  a AHS: c. Roca 57 a la 67- Sant Isidre 107  Filadors 2-4-6 a la 16-18. Ref Cad 5006001DG2050B.- Via Aurèlia 12 -  Plaça Enric Morera 13</v>
          </cell>
          <cell r="E657">
            <v>46169</v>
          </cell>
          <cell r="F657" t="str">
            <v>Sol·licitud d'accés a informació  a AHS: c. Roca 57 a la 67- Sant Isidre 107  Filadors 2-4-6 a la 16-18. Ref Cad 5006001DG2050B.- Via Aurèlia 12 -  Plaça Enric Morera 13</v>
          </cell>
          <cell r="G657" t="str">
            <v>07477030Y</v>
          </cell>
          <cell r="H657" t="str">
            <v>0</v>
          </cell>
          <cell r="I657" t="str">
            <v>Particular</v>
          </cell>
          <cell r="J657" t="str">
            <v>Sol·licitud d'accés a informació  a AHS</v>
          </cell>
          <cell r="K657" t="str">
            <v>a AHS</v>
          </cell>
          <cell r="L657" t="str">
            <v>Ocupació de la Via Pública</v>
          </cell>
        </row>
        <row r="658">
          <cell r="A658" t="str">
            <v>TBG/2026/693</v>
          </cell>
          <cell r="B658" t="str">
            <v>SOTO ARNAU, ARNAU 47895249A</v>
          </cell>
          <cell r="D658" t="str">
            <v>Sol·licitud d&amp;#39;accés a informació a RRHH:  processos selectius de la Policia Local</v>
          </cell>
          <cell r="E658">
            <v>46169</v>
          </cell>
          <cell r="F658" t="str">
            <v>Sol·licitud d'accés a informació a RRHH:  processos selectius de la Policia Local</v>
          </cell>
          <cell r="G658" t="str">
            <v>47895249A</v>
          </cell>
          <cell r="H658" t="str">
            <v>4</v>
          </cell>
          <cell r="I658" t="str">
            <v>Particular</v>
          </cell>
          <cell r="J658" t="str">
            <v>Sol·licitud d'accés a informació a RRHH</v>
          </cell>
          <cell r="K658" t="str">
            <v xml:space="preserve"> RRHH</v>
          </cell>
          <cell r="L658" t="str">
            <v>Ocupació de la Via Pública</v>
          </cell>
        </row>
        <row r="659">
          <cell r="A659" t="str">
            <v>TBG/2026/692</v>
          </cell>
          <cell r="B659" t="str">
            <v>PORTELLA  LLUCH, ANA MARIA 78074054W</v>
          </cell>
          <cell r="D659" t="str">
            <v>Sol·licitud d&amp;#39;accés a informació a SEGURETAT CIUTADANA: informe de l'incident esdevingut el passat 21/02/2026, amb Nº 6698/26. obres del c. Sant Antoni amb c. les Valls</v>
          </cell>
          <cell r="E659">
            <v>46169</v>
          </cell>
          <cell r="F659" t="str">
            <v>Sol·licitud d'accés a informació a SEGURETAT CIUTADANA: informe de l'incident esdevingut el passat 21/02/2026, amb Nº 6698/26. obres del c. Sant Antoni amb c. les Valls</v>
          </cell>
          <cell r="G659" t="str">
            <v>78074054W</v>
          </cell>
          <cell r="H659" t="str">
            <v>7</v>
          </cell>
          <cell r="I659" t="str">
            <v>Particular</v>
          </cell>
          <cell r="J659" t="str">
            <v>Sol·licitud d'accés a informació a SEGU</v>
          </cell>
          <cell r="K659" t="str">
            <v xml:space="preserve"> SEGU</v>
          </cell>
          <cell r="L659" t="str">
            <v>Ocupació de la Via Pública</v>
          </cell>
        </row>
        <row r="660">
          <cell r="A660" t="str">
            <v>TBG/2026/691</v>
          </cell>
          <cell r="B660" t="str">
            <v>CAÑAS  GUERRA, JORGE 37363412G</v>
          </cell>
          <cell r="D660" t="str">
            <v>Sol·licitud d&amp;#39;accés a informació a AHS: passeig de Flemming 24-26</v>
          </cell>
          <cell r="E660">
            <v>46169</v>
          </cell>
          <cell r="F660" t="str">
            <v>Sol·licitud d'accés a informació a AHS: passeig de Flemming 24-26</v>
          </cell>
          <cell r="G660" t="str">
            <v>37363412G</v>
          </cell>
          <cell r="H660" t="str">
            <v>3</v>
          </cell>
          <cell r="I660" t="str">
            <v>Particular</v>
          </cell>
          <cell r="J660" t="str">
            <v>Sol·licitud d'accés a informació a AHS:</v>
          </cell>
          <cell r="K660" t="str">
            <v xml:space="preserve"> AHS:</v>
          </cell>
          <cell r="L660" t="str">
            <v>Arxiu Històric de Sabadell</v>
          </cell>
        </row>
        <row r="661">
          <cell r="A661" t="str">
            <v>TBG/2026/690</v>
          </cell>
          <cell r="B661" t="str">
            <v>FUSTE  RIVAS, JAUME 47157049B</v>
          </cell>
          <cell r="D661" t="str">
            <v>Sol·licitud d&amp;#39;accés a informació a RRHH: exàmens de processos selectius</v>
          </cell>
          <cell r="E661">
            <v>46169</v>
          </cell>
          <cell r="F661" t="str">
            <v>Sol·licitud d'accés a informació a RRHH: exàmens de processos selectius</v>
          </cell>
          <cell r="G661" t="str">
            <v>47157049B</v>
          </cell>
          <cell r="H661" t="str">
            <v>4</v>
          </cell>
          <cell r="I661" t="str">
            <v>Particular</v>
          </cell>
          <cell r="J661" t="str">
            <v>Sol·licitud d'accés a informació a RRHH</v>
          </cell>
          <cell r="K661" t="str">
            <v xml:space="preserve"> RRHH</v>
          </cell>
          <cell r="L661" t="str">
            <v>Ocupació de la Via Pública</v>
          </cell>
        </row>
        <row r="662">
          <cell r="A662" t="str">
            <v>TBG/2026/689</v>
          </cell>
          <cell r="B662" t="str">
            <v>SOLER  CLARENA, ISIDRE 39016946E</v>
          </cell>
          <cell r="D662" t="str">
            <v>Sol·licitud d&amp;#39;accés a informació a TRANSICIÓ ECOLÒGICA: informe ACA de la restauració de la finca de ca n'Ustrell</v>
          </cell>
          <cell r="E662">
            <v>46169</v>
          </cell>
          <cell r="F662" t="str">
            <v>Sol·licitud d'accés a informació a TRANSICIÓ ECOLÒGICA: informe ACA de la restauració de la finca de ca n'Ustrell</v>
          </cell>
          <cell r="G662" t="str">
            <v>39016946E</v>
          </cell>
          <cell r="H662" t="str">
            <v>3</v>
          </cell>
          <cell r="I662" t="str">
            <v>Particular</v>
          </cell>
          <cell r="J662" t="str">
            <v>Sol·licitud d'accés a informació a TRAN</v>
          </cell>
          <cell r="K662" t="str">
            <v xml:space="preserve"> TRAN</v>
          </cell>
          <cell r="L662" t="str">
            <v>Ocupació de la Via Pública</v>
          </cell>
        </row>
        <row r="663">
          <cell r="A663" t="str">
            <v>TBG/2026/688</v>
          </cell>
          <cell r="B663" t="str">
            <v>CLARO  TOLSAU, ELISABET 41095040C</v>
          </cell>
          <cell r="D663" t="str">
            <v>Sol·licitud d&amp;#39;accés a informació a AHS/LLU: edifici Escola Industrial de Sabadell  des del 1960 al 2003</v>
          </cell>
          <cell r="E663">
            <v>46169</v>
          </cell>
          <cell r="F663" t="str">
            <v>Sol·licitud d'accés a informació a AHS/LLU: edifici Escola Industrial de Sabadell  des del 1960 al 2003</v>
          </cell>
          <cell r="G663" t="str">
            <v>41095040C</v>
          </cell>
          <cell r="H663" t="str">
            <v>4</v>
          </cell>
          <cell r="I663" t="str">
            <v>Particular</v>
          </cell>
          <cell r="J663" t="str">
            <v>Sol·licitud d'accés a informació a AHS/</v>
          </cell>
          <cell r="K663" t="str">
            <v xml:space="preserve"> AHS/</v>
          </cell>
          <cell r="L663" t="str">
            <v>Arxiu Històric de Sabadell</v>
          </cell>
        </row>
        <row r="664">
          <cell r="A664" t="str">
            <v>TBG/2026/687</v>
          </cell>
          <cell r="B664" t="str">
            <v>SANCHEZ  CELMA, MIGUEL IGNACIO 39029204K</v>
          </cell>
          <cell r="C664" t="str">
            <v>c. Prat de la Riba, Nº 38, 1r 1a  CP 08211 - CASTELLAR DEL VALLÈS - BARCELONA</v>
          </cell>
          <cell r="D664" t="str">
            <v>Sol·licitud d&amp;#39;accés a informació a LLU: c. Escola Industrial 6</v>
          </cell>
          <cell r="E664">
            <v>46169</v>
          </cell>
          <cell r="F664" t="str">
            <v>Sol·licitud d'accés a informació a LLU: c. Escola Industrial 6</v>
          </cell>
          <cell r="G664" t="str">
            <v>39029204K</v>
          </cell>
          <cell r="H664" t="str">
            <v>3</v>
          </cell>
          <cell r="I664" t="str">
            <v>Particular</v>
          </cell>
          <cell r="J664" t="str">
            <v>Sol·licitud d'accés a informació a LLU:</v>
          </cell>
          <cell r="K664" t="str">
            <v xml:space="preserve"> LLU:</v>
          </cell>
          <cell r="L664" t="str">
            <v>Llicències Urbanístiques</v>
          </cell>
        </row>
        <row r="665">
          <cell r="A665" t="str">
            <v>TBG/2026/686</v>
          </cell>
          <cell r="B665" t="str">
            <v>TOMAS  , MARIA DEL MAR 47729955X</v>
          </cell>
          <cell r="D665" t="str">
            <v>Sol·licitud d&amp;#39;accés a informació a AHS: Cooperativa La Sabadellenca o Teatre del Sol:c. de Les planes 11  /  c.  del Sol 97-99 i c. Montserrat 12</v>
          </cell>
          <cell r="E665">
            <v>46168</v>
          </cell>
          <cell r="F665" t="str">
            <v>Sol·licitud d'accés a informació a AHS: Cooperativa La Sabadellenca o Teatre del Sol:c. de Les planes 11  /  c.  del Sol 97-99 i c. Montserrat 12</v>
          </cell>
          <cell r="G665" t="str">
            <v>47729955X</v>
          </cell>
          <cell r="H665" t="str">
            <v>4</v>
          </cell>
          <cell r="I665" t="str">
            <v>Particular</v>
          </cell>
          <cell r="J665" t="str">
            <v>Sol·licitud d'accés a informació a AHS:</v>
          </cell>
          <cell r="K665" t="str">
            <v xml:space="preserve"> AHS:</v>
          </cell>
          <cell r="L665" t="str">
            <v>Arxiu Històric de Sabadell</v>
          </cell>
        </row>
        <row r="666">
          <cell r="A666" t="str">
            <v>TBG/2026/685</v>
          </cell>
          <cell r="B666" t="str">
            <v>TORRAS ANDRÉS, JAUME 45487827Z</v>
          </cell>
          <cell r="C666" t="str">
            <v>c. Sant Marc, Nº83 CP 08224 - TERRASSA - BARCELONA</v>
          </cell>
          <cell r="D666" t="str">
            <v>Sol·licitud d&amp;#39;accés a informació a RRHH: exàmens convocatòria BEA10125</v>
          </cell>
          <cell r="E666">
            <v>46168</v>
          </cell>
          <cell r="F666" t="str">
            <v>Sol·licitud d'accés a informació a RRHH: exàmens convocatòria BEA10125</v>
          </cell>
          <cell r="G666" t="str">
            <v>45487827Z</v>
          </cell>
          <cell r="H666" t="str">
            <v>4</v>
          </cell>
          <cell r="I666" t="str">
            <v>Particular</v>
          </cell>
          <cell r="J666" t="str">
            <v>Sol·licitud d'accés a informació a RRHH</v>
          </cell>
          <cell r="K666" t="str">
            <v xml:space="preserve"> RRHH</v>
          </cell>
          <cell r="L666" t="str">
            <v>Ocupació de la Via Pública</v>
          </cell>
        </row>
        <row r="667">
          <cell r="A667" t="str">
            <v>TBG/2026/684</v>
          </cell>
          <cell r="B667" t="str">
            <v>PLA  CANDELA, MARIA DOLORS 34748852S</v>
          </cell>
          <cell r="D667" t="str">
            <v>Sol·licitud d&amp;#39;accés a informació a RRHH: prova selectiva realitzada  borsa BEA1A20422:</v>
          </cell>
          <cell r="E667">
            <v>46168</v>
          </cell>
          <cell r="F667" t="str">
            <v>Sol·licitud d'accés a informació a RRHH: prova selectiva realitzada  borsa BEA1A20422:</v>
          </cell>
          <cell r="G667" t="str">
            <v>34748852S</v>
          </cell>
          <cell r="H667" t="str">
            <v>3</v>
          </cell>
          <cell r="I667" t="str">
            <v>Particular</v>
          </cell>
          <cell r="J667" t="str">
            <v>Sol·licitud d'accés a informació a RRHH</v>
          </cell>
          <cell r="K667" t="str">
            <v xml:space="preserve"> RRHH</v>
          </cell>
          <cell r="L667" t="str">
            <v>Ocupació de la Via Pública</v>
          </cell>
        </row>
        <row r="668">
          <cell r="A668" t="str">
            <v>TBG/2026/683</v>
          </cell>
          <cell r="B668" t="str">
            <v>PERAL  MACIAS, VICENTE 34757013B</v>
          </cell>
          <cell r="D668" t="str">
            <v>Sol·licitud d&amp;#39;accés a informació a NETEJA VIÀRIA: expedient SMATSA</v>
          </cell>
          <cell r="E668">
            <v>46168</v>
          </cell>
          <cell r="F668" t="str">
            <v>Sol·licitud d'accés a informació a NETEJA VIÀRIA: expedient SMATSA</v>
          </cell>
          <cell r="G668" t="str">
            <v>34757013B</v>
          </cell>
          <cell r="H668" t="str">
            <v>3</v>
          </cell>
          <cell r="I668" t="str">
            <v>Particular</v>
          </cell>
          <cell r="J668" t="str">
            <v>Sol·licitud d'accés a informació a NETE</v>
          </cell>
          <cell r="K668" t="str">
            <v xml:space="preserve"> NETE</v>
          </cell>
          <cell r="L668" t="str">
            <v>Llicències Urbanístiques</v>
          </cell>
        </row>
        <row r="669">
          <cell r="A669" t="str">
            <v>TBG/2026/682</v>
          </cell>
          <cell r="B669" t="str">
            <v>MARTINEZ  OLMO, JUAN RAMON 38051706T</v>
          </cell>
          <cell r="C669" t="str">
            <v>c. Indústria, Nº 45, H 5è 1a  CP 08202 - SABADELL - BARCELONA</v>
          </cell>
          <cell r="D669" t="str">
            <v>Sol·licitud d&amp;#39;accés a informació a AHS:  c. Industria, 45 esc. I 6n 2ª</v>
          </cell>
          <cell r="E669">
            <v>46168</v>
          </cell>
          <cell r="F669" t="str">
            <v>Sol·licitud d'accés a informació a AHS:  c. Industria, 45 esc. I 6n 2ª</v>
          </cell>
          <cell r="G669" t="str">
            <v>38051706T</v>
          </cell>
          <cell r="H669" t="str">
            <v>3</v>
          </cell>
          <cell r="I669" t="str">
            <v>Particular</v>
          </cell>
          <cell r="J669" t="str">
            <v>Sol·licitud d'accés a informació a AHS:</v>
          </cell>
          <cell r="K669" t="str">
            <v xml:space="preserve"> AHS:</v>
          </cell>
          <cell r="L669" t="str">
            <v>Arxiu Històric de Sabadell</v>
          </cell>
        </row>
        <row r="670">
          <cell r="A670" t="str">
            <v>TBG/2026/681</v>
          </cell>
          <cell r="B670" t="str">
            <v>GAY  BOTELLA, NURIA 33890927J</v>
          </cell>
          <cell r="C670" t="str">
            <v>c. Major, Nº 55, Bxs CP 08208 - SABADELL - BARCELONA</v>
          </cell>
          <cell r="D670" t="str">
            <v>Sol·licitud d&amp;#39;accés a informació a LLU:  exp. LLU/2025/3193_C. Major, 55</v>
          </cell>
          <cell r="E670">
            <v>46168</v>
          </cell>
          <cell r="F670" t="str">
            <v>Sol·licitud d'accés a informació a LLU:  exp. LLU/2025/3193_C. Major, 55</v>
          </cell>
          <cell r="G670" t="str">
            <v>33890927J</v>
          </cell>
          <cell r="H670" t="str">
            <v>3</v>
          </cell>
          <cell r="I670" t="str">
            <v>Particular</v>
          </cell>
          <cell r="J670" t="str">
            <v>Sol·licitud d'accés a informació a LLU:</v>
          </cell>
          <cell r="K670" t="str">
            <v xml:space="preserve"> LLU:</v>
          </cell>
          <cell r="L670" t="str">
            <v>Llicències Urbanístiques</v>
          </cell>
        </row>
        <row r="671">
          <cell r="A671" t="str">
            <v>TBG/2026/680</v>
          </cell>
          <cell r="B671" t="str">
            <v>FERREIRA  DA SILVA, DANIEL JOSE Y6254388N</v>
          </cell>
          <cell r="C671" t="str">
            <v>C. IVARS D&amp;#39;URGELL, Nº 19, 1R 3A  CP 08202 - SABADELL - BARCELONA</v>
          </cell>
          <cell r="D671" t="str">
            <v>Sol·licitud d&amp;#39;accés a informació a AHS:  c. Ivars de Urgell, 19 1er 3ª</v>
          </cell>
          <cell r="E671">
            <v>46168</v>
          </cell>
          <cell r="F671" t="str">
            <v>Sol·licitud d'accés a informació a AHS:  c. Ivars de Urgell, 19 1er 3ª</v>
          </cell>
          <cell r="G671" t="str">
            <v>Y6254388N</v>
          </cell>
          <cell r="H671" t="str">
            <v>Y</v>
          </cell>
          <cell r="I671" t="str">
            <v>Particular</v>
          </cell>
          <cell r="J671" t="str">
            <v>Sol·licitud d'accés a informació a AHS:</v>
          </cell>
          <cell r="K671" t="str">
            <v xml:space="preserve"> AHS:</v>
          </cell>
          <cell r="L671" t="str">
            <v>Arxiu Històric de Sabadell</v>
          </cell>
        </row>
        <row r="672">
          <cell r="A672" t="str">
            <v>TBG/2026/679</v>
          </cell>
          <cell r="B672" t="str">
            <v>BAQUERÓ  RODRIGUEZ, JAVIER MANUEL 35071033N</v>
          </cell>
          <cell r="D672" t="str">
            <v>Sol·licitud accés a informació pública: C. Paris 93</v>
          </cell>
          <cell r="E672">
            <v>46168</v>
          </cell>
          <cell r="F672" t="str">
            <v/>
          </cell>
          <cell r="G672" t="str">
            <v>35071033N</v>
          </cell>
          <cell r="H672" t="str">
            <v>3</v>
          </cell>
          <cell r="I672" t="str">
            <v>Particular</v>
          </cell>
          <cell r="J672" t="str">
            <v/>
          </cell>
          <cell r="K672" t="str">
            <v/>
          </cell>
          <cell r="L672" t="str">
            <v/>
          </cell>
        </row>
        <row r="673">
          <cell r="A673" t="str">
            <v>TBG/2026/678</v>
          </cell>
          <cell r="B673" t="str">
            <v>ANGOSTO  RUIZ, ANDRES RODRIGO 45477405B</v>
          </cell>
          <cell r="D673" t="str">
            <v>Sol·licitud d&amp;#39;accés a informació a LLACT/OVP:  Bar-Restaurant Galaxia 2.0 pça de Sant Agustí</v>
          </cell>
          <cell r="E673">
            <v>46168</v>
          </cell>
          <cell r="F673" t="str">
            <v>Sol·licitud d'accés a informació a LLACT/OVP:  Bar-Restaurant Galaxia 2.0 pça de Sant Agustí</v>
          </cell>
          <cell r="G673" t="str">
            <v>45477405B</v>
          </cell>
          <cell r="H673" t="str">
            <v>4</v>
          </cell>
          <cell r="I673" t="str">
            <v>Particular</v>
          </cell>
          <cell r="J673" t="str">
            <v>Sol·licitud d'accés a informació a LLAC</v>
          </cell>
          <cell r="K673" t="str">
            <v xml:space="preserve"> LLAC</v>
          </cell>
          <cell r="L673" t="str">
            <v>Llicències d'Activitats</v>
          </cell>
        </row>
        <row r="674">
          <cell r="A674" t="str">
            <v>TBG/2026/677</v>
          </cell>
          <cell r="B674" t="str">
            <v>SALA  GARCIA, ROSA MARIA 34751057N</v>
          </cell>
          <cell r="D674" t="str">
            <v>Sol·licitud d&amp;#39;accés a informació a RRHH: exàmens  COTLLA103222324  tècnic superior en economia A1</v>
          </cell>
          <cell r="E674">
            <v>46168</v>
          </cell>
          <cell r="F674" t="str">
            <v>Sol·licitud d'accés a informació a RRHH: exàmens  COTLLA103222324  tècnic superior en economia A1</v>
          </cell>
          <cell r="G674" t="str">
            <v>34751057N</v>
          </cell>
          <cell r="H674" t="str">
            <v>3</v>
          </cell>
          <cell r="I674" t="str">
            <v>Particular</v>
          </cell>
          <cell r="J674" t="str">
            <v>Sol·licitud d'accés a informació a RRHH</v>
          </cell>
          <cell r="K674" t="str">
            <v xml:space="preserve"> RRHH</v>
          </cell>
          <cell r="L674" t="str">
            <v>Ocupació de la Via Pública</v>
          </cell>
        </row>
        <row r="675">
          <cell r="A675" t="str">
            <v>TBG/2026/676</v>
          </cell>
          <cell r="B675" t="str">
            <v>LOPEZ  VIANA, MARTA 44995743S</v>
          </cell>
          <cell r="D675" t="str">
            <v>Sol·licitud d&amp;#39;accés a informació a AHS: c. Industria nº34B.  (4rt 2a)</v>
          </cell>
          <cell r="E675">
            <v>46167</v>
          </cell>
          <cell r="F675" t="str">
            <v>Sol·licitud d'accés a informació a AHS: c. Industria nº34B.  (4rt 2a)</v>
          </cell>
          <cell r="G675" t="str">
            <v>44995743S</v>
          </cell>
          <cell r="H675" t="str">
            <v>4</v>
          </cell>
          <cell r="I675" t="str">
            <v>Particular</v>
          </cell>
          <cell r="J675" t="str">
            <v>Sol·licitud d'accés a informació a AHS:</v>
          </cell>
          <cell r="K675" t="str">
            <v xml:space="preserve"> AHS:</v>
          </cell>
          <cell r="L675" t="str">
            <v>Arxiu Històric de Sabadell</v>
          </cell>
        </row>
        <row r="676">
          <cell r="A676" t="str">
            <v>TBG/2026/675</v>
          </cell>
          <cell r="B676" t="str">
            <v>TINTO SELVI, POL 44983111X</v>
          </cell>
          <cell r="D676" t="str">
            <v>Sol·licitud d&amp;#39;accés a informació a AHS:  c. Tetuan 186</v>
          </cell>
          <cell r="E676">
            <v>46167</v>
          </cell>
          <cell r="F676" t="str">
            <v>Sol·licitud d'accés a informació a AHS:  c. Tetuan 186</v>
          </cell>
          <cell r="G676" t="str">
            <v>44983111X</v>
          </cell>
          <cell r="H676" t="str">
            <v>4</v>
          </cell>
          <cell r="I676" t="str">
            <v>Particular</v>
          </cell>
          <cell r="J676" t="str">
            <v>Sol·licitud d'accés a informació a AHS:</v>
          </cell>
          <cell r="K676" t="str">
            <v xml:space="preserve"> AHS:</v>
          </cell>
          <cell r="L676" t="str">
            <v>Arxiu Històric de Sabadell</v>
          </cell>
        </row>
        <row r="677">
          <cell r="A677" t="str">
            <v>TBG/2026/674</v>
          </cell>
          <cell r="B677" t="str">
            <v>SALALLASERA DEL AGUILA, ESTELA 46944891M</v>
          </cell>
          <cell r="D677" t="str">
            <v>Sol·licitud d&amp;#39;accés a informació a RRHH: exàmens  d'agent de la Policia Municipal del 2024 i 2025</v>
          </cell>
          <cell r="E677">
            <v>46167</v>
          </cell>
          <cell r="F677" t="str">
            <v>Sol·licitud d'accés a informació a RRHH: exàmens  d'agent de la Policia Municipal del 2024 i 2025</v>
          </cell>
          <cell r="G677" t="str">
            <v>46944891M</v>
          </cell>
          <cell r="H677" t="str">
            <v>4</v>
          </cell>
          <cell r="I677" t="str">
            <v>Particular</v>
          </cell>
          <cell r="J677" t="str">
            <v>Sol·licitud d'accés a informació a RRHH</v>
          </cell>
          <cell r="K677" t="str">
            <v xml:space="preserve"> RRHH</v>
          </cell>
          <cell r="L677" t="str">
            <v>Ocupació de la Via Pública</v>
          </cell>
        </row>
        <row r="678">
          <cell r="A678" t="str">
            <v>TBG/2026/673</v>
          </cell>
          <cell r="B678" t="str">
            <v>AURO  PUJOL, JAUME 33885265D</v>
          </cell>
          <cell r="D678" t="str">
            <v>Sol·licitud d&amp;#39;accés a informació a c. de Gurrea  34-36</v>
          </cell>
          <cell r="E678">
            <v>46167</v>
          </cell>
          <cell r="F678" t="str">
            <v>Sol·licitud d'accés a informació a c. de Gurrea  34-36</v>
          </cell>
          <cell r="G678" t="str">
            <v>33885265D</v>
          </cell>
          <cell r="H678" t="str">
            <v>3</v>
          </cell>
          <cell r="I678" t="str">
            <v>Particular</v>
          </cell>
          <cell r="J678" t="str">
            <v>Sol·licitud d'accés a informació a c. d</v>
          </cell>
          <cell r="K678" t="str">
            <v xml:space="preserve"> c. d</v>
          </cell>
          <cell r="L678" t="str">
            <v>Arxiu Històric de Sabadell</v>
          </cell>
        </row>
        <row r="679">
          <cell r="A679" t="str">
            <v>TBG/2026/672</v>
          </cell>
          <cell r="B679" t="str">
            <v>JORNET  NASARRE, LAIA 34762739X</v>
          </cell>
          <cell r="C679" t="str">
            <v>c. Sant Isidor, Nº 70, 2n 14a CP 08206 - SABADELL - BARCELONA</v>
          </cell>
          <cell r="D679" t="str">
            <v>Sol·licitud d&amp;#39;accés a informació a AHS: c. Sant Isidor, 70</v>
          </cell>
          <cell r="E679">
            <v>46167</v>
          </cell>
          <cell r="F679" t="str">
            <v>Sol·licitud d'accés a informació a AHS: c. Sant Isidor, 70</v>
          </cell>
          <cell r="G679" t="str">
            <v>34762739X</v>
          </cell>
          <cell r="H679" t="str">
            <v>3</v>
          </cell>
          <cell r="I679" t="str">
            <v>Particular</v>
          </cell>
          <cell r="J679" t="str">
            <v>Sol·licitud d'accés a informació a AHS:</v>
          </cell>
          <cell r="K679" t="str">
            <v xml:space="preserve"> AHS:</v>
          </cell>
          <cell r="L679" t="str">
            <v>Arxiu Històric de Sabadell</v>
          </cell>
        </row>
        <row r="680">
          <cell r="A680" t="str">
            <v>TBG/2026/671</v>
          </cell>
          <cell r="B680" t="str">
            <v>OLMO  CRIADO, RICARDO 38879141X</v>
          </cell>
          <cell r="D680" t="str">
            <v>Sol·licitud d&amp;#39;accés a informació a AHS: c. Reis Catòlics 33</v>
          </cell>
          <cell r="E680">
            <v>46167</v>
          </cell>
          <cell r="F680" t="str">
            <v>Sol·licitud d'accés a informació a AHS: c. Reis Catòlics 33</v>
          </cell>
          <cell r="G680" t="str">
            <v>38879141X</v>
          </cell>
          <cell r="H680" t="str">
            <v>3</v>
          </cell>
          <cell r="I680" t="str">
            <v>Particular</v>
          </cell>
          <cell r="J680" t="str">
            <v>Sol·licitud d'accés a informació a AHS:</v>
          </cell>
          <cell r="K680" t="str">
            <v xml:space="preserve"> AHS:</v>
          </cell>
          <cell r="L680" t="str">
            <v>Arxiu Històric de Sabadell</v>
          </cell>
        </row>
        <row r="681">
          <cell r="A681" t="str">
            <v>TBG/2026/670</v>
          </cell>
          <cell r="B681" t="str">
            <v>CDAD DE PROP DE CL CALASSANÇ DURAN 225   H60962529</v>
          </cell>
          <cell r="D681" t="str">
            <v>Sol·licitud d&amp;#39;accés a informació a OVP: c. Calassanç Duran 225 Bar Restaurante Casa Alicia</v>
          </cell>
          <cell r="E681">
            <v>46167</v>
          </cell>
          <cell r="F681" t="str">
            <v>Sol·licitud d'accés a informació a OVP: c. Calassanç Duran 225 Bar Restaurante Casa Alicia</v>
          </cell>
          <cell r="G681" t="str">
            <v>H60962529</v>
          </cell>
          <cell r="H681" t="str">
            <v>H</v>
          </cell>
          <cell r="I681" t="str">
            <v>Particular</v>
          </cell>
          <cell r="J681" t="str">
            <v>Sol·licitud d'accés a informació a OVP:</v>
          </cell>
          <cell r="K681" t="str">
            <v xml:space="preserve"> OVP:</v>
          </cell>
          <cell r="L681" t="str">
            <v>Ocupació de la Via Pública</v>
          </cell>
        </row>
        <row r="682">
          <cell r="A682" t="str">
            <v>TBG/2026/669</v>
          </cell>
          <cell r="B682" t="str">
            <v>GRACIA  GALAN, ANTONI ALBERT 34761570Z</v>
          </cell>
          <cell r="D682" t="str">
            <v>Sol·licitud d&amp;#39;accés a informació pública a AHS, c. Caucas, 28</v>
          </cell>
          <cell r="E682">
            <v>46164</v>
          </cell>
          <cell r="F682" t="str">
            <v>Sol·licitud d'accés a informació pública a AHS, c. Caucas, 28</v>
          </cell>
          <cell r="G682" t="str">
            <v>34761570Z</v>
          </cell>
          <cell r="H682" t="str">
            <v>3</v>
          </cell>
          <cell r="I682" t="str">
            <v>Particular</v>
          </cell>
          <cell r="J682" t="str">
            <v>Sol·licitud d'accés a informació públic</v>
          </cell>
          <cell r="K682" t="str">
            <v>úblic</v>
          </cell>
          <cell r="L682" t="str">
            <v>Salut</v>
          </cell>
        </row>
        <row r="683">
          <cell r="A683" t="str">
            <v>TBG/2026/668</v>
          </cell>
          <cell r="B683" t="str">
            <v>PEÑALVER  PEDREÑO, CARMEN 34737561V</v>
          </cell>
          <cell r="D683" t="str">
            <v>Sol·licitud d&amp;#39;accés a la informació pública a RRHH: normativa interna de RRHH vigent que regula els permisos i llicències del personal funcionari i laboral.</v>
          </cell>
          <cell r="E683">
            <v>46164</v>
          </cell>
          <cell r="F683" t="str">
            <v>Sol·licitud d'accés a la informació pública a RRHH: normativa interna de RRHH vigent que regula els permisos i llicències del personal funcionari i laboral.</v>
          </cell>
          <cell r="G683" t="str">
            <v>34737561V</v>
          </cell>
          <cell r="H683" t="str">
            <v>3</v>
          </cell>
          <cell r="I683" t="str">
            <v>Particular</v>
          </cell>
          <cell r="J683" t="str">
            <v>Sol·licitud d'accés a la informació púb</v>
          </cell>
          <cell r="K683" t="str">
            <v>ó púb</v>
          </cell>
          <cell r="L683" t="str">
            <v>Espai Urbà</v>
          </cell>
        </row>
        <row r="684">
          <cell r="A684" t="str">
            <v>TBG/2026/667</v>
          </cell>
          <cell r="B684" t="str">
            <v>CAZORLA  MARCHAN, JUAN LUIS 34732029M</v>
          </cell>
          <cell r="D684" t="str">
            <v>Sol·licitud d&amp;#39;accés a informació pública a LLU, Avinguda Barberà, 120-124</v>
          </cell>
          <cell r="E684">
            <v>46164</v>
          </cell>
          <cell r="F684" t="str">
            <v>Sol·licitud d'accés a informació pública a LLU, Avinguda Barberà, 120-124</v>
          </cell>
          <cell r="G684" t="str">
            <v>34732029M</v>
          </cell>
          <cell r="H684" t="str">
            <v>3</v>
          </cell>
          <cell r="I684" t="str">
            <v>Particular</v>
          </cell>
          <cell r="J684" t="str">
            <v>Sol·licitud d'accés a informació públic</v>
          </cell>
          <cell r="K684" t="str">
            <v>úblic</v>
          </cell>
          <cell r="L684" t="str">
            <v>Salut</v>
          </cell>
        </row>
        <row r="685">
          <cell r="A685" t="str">
            <v>TBG/2026/666</v>
          </cell>
          <cell r="B685" t="str">
            <v>PUIG  SANTESMASES, ALBERT 43427814L</v>
          </cell>
          <cell r="C685" t="str">
            <v>c. Mauritània, Nº 72, Bxs CP 08206 - SABADELL - BARCELONA</v>
          </cell>
          <cell r="D685" t="str">
            <v>Sol·licitud d&amp;#39;accés a informació pública a AHS c. Sarasate, 14</v>
          </cell>
          <cell r="E685">
            <v>46164</v>
          </cell>
          <cell r="F685" t="str">
            <v>Sol·licitud d'accés a informació pública a AHS c. Sarasate, 14</v>
          </cell>
          <cell r="G685" t="str">
            <v>43427814L</v>
          </cell>
          <cell r="H685" t="str">
            <v>4</v>
          </cell>
          <cell r="I685" t="str">
            <v>Particular</v>
          </cell>
          <cell r="J685" t="str">
            <v>Sol·licitud d'accés a informació públic</v>
          </cell>
          <cell r="K685" t="str">
            <v>úblic</v>
          </cell>
          <cell r="L685" t="str">
            <v>Salut</v>
          </cell>
        </row>
        <row r="686">
          <cell r="A686" t="str">
            <v>TBG/2026/665</v>
          </cell>
          <cell r="B686" t="str">
            <v>NAVARRO  AROCA, VICTOR 37384097N</v>
          </cell>
          <cell r="D686" t="str">
            <v>Sol·licitud d&amp;#39;accés a la informació pública a AHS: c/ Regàs 25</v>
          </cell>
          <cell r="E686">
            <v>46164</v>
          </cell>
          <cell r="F686" t="str">
            <v>Sol·licitud d'accés a la informació pública a AHS: c/ Regàs 25</v>
          </cell>
          <cell r="G686" t="str">
            <v>37384097N</v>
          </cell>
          <cell r="H686" t="str">
            <v>3</v>
          </cell>
          <cell r="I686" t="str">
            <v>Particular</v>
          </cell>
          <cell r="J686" t="str">
            <v>Sol·licitud d'accés a la informació púb</v>
          </cell>
          <cell r="K686" t="str">
            <v>ó púb</v>
          </cell>
          <cell r="L686" t="str">
            <v>Espai Urbà</v>
          </cell>
        </row>
        <row r="687">
          <cell r="A687" t="str">
            <v>TBG/2026/664</v>
          </cell>
          <cell r="B687" t="str">
            <v>REVELLES  SAEZ, MARIA CARMEN 51166046Q</v>
          </cell>
          <cell r="D687" t="str">
            <v>Sol·licitud d&amp;#39;accés a la informació:</v>
          </cell>
          <cell r="E687">
            <v>46164</v>
          </cell>
          <cell r="F687" t="str">
            <v>Sol·licitud d'accés a la informació:</v>
          </cell>
          <cell r="G687" t="str">
            <v>51166046Q</v>
          </cell>
          <cell r="H687" t="str">
            <v>5</v>
          </cell>
          <cell r="I687" t="str">
            <v>Particular</v>
          </cell>
          <cell r="J687" t="str">
            <v>Sol·licitud d'accés a la informació:</v>
          </cell>
          <cell r="K687" t="str">
            <v>ació:</v>
          </cell>
          <cell r="L687" t="str">
            <v>Ocupació de la Via Pública</v>
          </cell>
        </row>
        <row r="688">
          <cell r="A688" t="str">
            <v>TBG/2026/663</v>
          </cell>
          <cell r="B688" t="str">
            <v>RODRIGUEZ  BORRAS, MONTSERRAT 47173346R</v>
          </cell>
          <cell r="D688" t="str">
            <v>Sol·licitud d&amp;#39;accés a informació a AHS: c. Magnòlies 198</v>
          </cell>
          <cell r="E688">
            <v>46163</v>
          </cell>
          <cell r="F688" t="str">
            <v>Sol·licitud d'accés a informació a AHS: c. Magnòlies 198</v>
          </cell>
          <cell r="G688" t="str">
            <v>47173346R</v>
          </cell>
          <cell r="H688" t="str">
            <v>4</v>
          </cell>
          <cell r="I688" t="str">
            <v>Particular</v>
          </cell>
          <cell r="J688" t="str">
            <v>Sol·licitud d'accés a informació a AHS:</v>
          </cell>
          <cell r="K688" t="str">
            <v xml:space="preserve"> AHS:</v>
          </cell>
          <cell r="L688" t="str">
            <v>Arxiu Històric de Sabadell</v>
          </cell>
        </row>
        <row r="689">
          <cell r="A689" t="str">
            <v>TBG/2026/662</v>
          </cell>
          <cell r="B689" t="str">
            <v>TAULE  ANDRES, ALBERT 49488209Y</v>
          </cell>
          <cell r="D689" t="str">
            <v>Sol·licitud d&amp;#39;accés a informació : evolució de la despesa municipal per la campanya de Nadal de tots els anys des del 2016 fins al 2026 en format reutilitzable</v>
          </cell>
          <cell r="E689">
            <v>46163</v>
          </cell>
          <cell r="F689" t="str">
            <v>Sol·licitud d'accés a informació : evolució de la despesa municipal per la campanya de Nadal de tots els anys des del 2016 fins al 2026 en format reutilitzable</v>
          </cell>
          <cell r="G689" t="str">
            <v>49488209Y</v>
          </cell>
          <cell r="H689" t="str">
            <v>4</v>
          </cell>
          <cell r="I689" t="str">
            <v>Particular</v>
          </cell>
          <cell r="J689" t="str">
            <v>Sol·licitud d'accés a informació : evol</v>
          </cell>
          <cell r="K689" t="str">
            <v xml:space="preserve"> evol</v>
          </cell>
          <cell r="L689" t="str">
            <v>Arxiu Històric de Sabadell</v>
          </cell>
        </row>
        <row r="690">
          <cell r="A690" t="str">
            <v>TBG/2026/661</v>
          </cell>
          <cell r="B690" t="str">
            <v>COMISSIO DE GARANTIA DEL DRET D&amp;#39;ACCES A LA INFORMACIO PUBLICA</v>
          </cell>
          <cell r="C690" t="str">
            <v>PL SANT JAUME, Nº4, CP 08002 - BARCELONA - BARCELONA</v>
          </cell>
          <cell r="D690" t="str">
            <v>Tramesa de la resolució  inadmissió reclamació 914/2026 i resolució 942/2026</v>
          </cell>
          <cell r="E690">
            <v>46163</v>
          </cell>
          <cell r="F690" t="str">
            <v/>
          </cell>
          <cell r="G690" t="str">
            <v>O PUBLICA</v>
          </cell>
          <cell r="H690" t="str">
            <v>O</v>
          </cell>
          <cell r="I690" t="str">
            <v>Particular</v>
          </cell>
          <cell r="J690" t="str">
            <v/>
          </cell>
          <cell r="K690" t="str">
            <v/>
          </cell>
          <cell r="L690" t="str">
            <v/>
          </cell>
        </row>
        <row r="691">
          <cell r="A691" t="str">
            <v>TBG/2026/660</v>
          </cell>
          <cell r="B691" t="str">
            <v>PESANTEZ  LOPEZ, JOSE ANTONIO 21785874K</v>
          </cell>
          <cell r="D691" t="str">
            <v>Sol·licitud d&amp;#39;accés a informació a AHS:  c. Rois de Corella 19 - nau industrial /  c. de la Serra d'en Camaró 20  - Edifici plurifamiliar</v>
          </cell>
          <cell r="E691">
            <v>46163</v>
          </cell>
          <cell r="F691" t="str">
            <v>Sol·licitud d'accés a informació a AHS:  c. Rois de Corella 19 - nau industrial /  c. de la Serra d'en Camaró 20  - Edifici plurifamiliar</v>
          </cell>
          <cell r="G691" t="str">
            <v>21785874K</v>
          </cell>
          <cell r="H691" t="str">
            <v>2</v>
          </cell>
          <cell r="I691" t="str">
            <v>Particular</v>
          </cell>
          <cell r="J691" t="str">
            <v>Sol·licitud d'accés a informació a AHS:</v>
          </cell>
          <cell r="K691" t="str">
            <v xml:space="preserve"> AHS:</v>
          </cell>
          <cell r="L691" t="str">
            <v>Arxiu Històric de Sabadell</v>
          </cell>
        </row>
        <row r="692">
          <cell r="A692" t="str">
            <v>TBG/2026/659</v>
          </cell>
          <cell r="B692" t="str">
            <v>COMISSIO DE GARANTIA DEL DRET D&amp;#39;ACCES A LA INFORMACIO PUBLICA</v>
          </cell>
          <cell r="C692" t="str">
            <v>PL SANT JAUME, Nº4, CP 08002 - BARCELONA - BARCELONA</v>
          </cell>
          <cell r="D692" t="str">
            <v>Comunicació de la reclamació 826/2026 de la GAIP - Referent a ALC/2026/63 VOX</v>
          </cell>
          <cell r="E692">
            <v>46163</v>
          </cell>
          <cell r="F692" t="str">
            <v/>
          </cell>
          <cell r="G692" t="str">
            <v>O PUBLICA</v>
          </cell>
          <cell r="H692" t="str">
            <v>O</v>
          </cell>
          <cell r="I692" t="str">
            <v>Particular</v>
          </cell>
          <cell r="J692" t="str">
            <v/>
          </cell>
          <cell r="K692" t="str">
            <v/>
          </cell>
          <cell r="L692" t="str">
            <v/>
          </cell>
        </row>
        <row r="693">
          <cell r="A693" t="str">
            <v>TBG/2026/658</v>
          </cell>
          <cell r="B693" t="str">
            <v>GUERRERO , GEMMA 79273780W</v>
          </cell>
          <cell r="D693" t="str">
            <v>Sol·licitud d&amp;#39;accés a informació a LLU:  finca del camí de Ripollet a Castellar, 219, Polígon 4 Parcel·la 47,  LLU/2025/4729.</v>
          </cell>
          <cell r="E693">
            <v>46163</v>
          </cell>
          <cell r="F693" t="str">
            <v>Sol·licitud d'accés a informació a LLU:  finca del camí de Ripollet a Castellar, 219, Polígon 4 Parcel·la 47,  LLU/2025/4729.</v>
          </cell>
          <cell r="G693" t="str">
            <v>79273780W</v>
          </cell>
          <cell r="H693" t="str">
            <v>7</v>
          </cell>
          <cell r="I693" t="str">
            <v>Particular</v>
          </cell>
          <cell r="J693" t="str">
            <v>Sol·licitud d'accés a informació a LLU:</v>
          </cell>
          <cell r="K693" t="str">
            <v xml:space="preserve"> LLU:</v>
          </cell>
          <cell r="L693" t="str">
            <v>Llicències Urbanístiques</v>
          </cell>
        </row>
        <row r="694">
          <cell r="A694" t="str">
            <v>TBG/2026/720</v>
          </cell>
          <cell r="B694" t="str">
            <v>CARMONA  MARIN, MARIA CARME 77609067Y</v>
          </cell>
          <cell r="D694" t="str">
            <v>Sol·licitud d&amp;#39;accés a informació a AHS. c. Mèxic 1-7 / pg. de Can Feu 36-50-50T</v>
          </cell>
          <cell r="E694">
            <v>46177</v>
          </cell>
          <cell r="F694" t="str">
            <v>Sol·licitud d'accés a informació a AHS. c. Mèxic 1-7 / pg. de Can Feu 36-50-50T</v>
          </cell>
          <cell r="G694" t="str">
            <v>77609067Y</v>
          </cell>
          <cell r="H694" t="str">
            <v>7</v>
          </cell>
          <cell r="I694" t="str">
            <v>Particular</v>
          </cell>
          <cell r="J694" t="str">
            <v>Sol·licitud d'accés a informació a AHS.</v>
          </cell>
          <cell r="K694" t="str">
            <v xml:space="preserve"> AHS.</v>
          </cell>
          <cell r="L694" t="str">
            <v>Arxiu Històric de Sabadell</v>
          </cell>
        </row>
        <row r="695">
          <cell r="A695" t="str">
            <v>TBG/2026/719</v>
          </cell>
          <cell r="B695" t="str">
            <v>GONZALEZ  GARCIA, SARA 47163467N</v>
          </cell>
          <cell r="D695" t="str">
            <v>Sol·licitud d&amp;#39;accés a informació a RRHH:  examen teòric i pràctic C2  codi convocatòria COPIC24822232425.</v>
          </cell>
          <cell r="E695">
            <v>46177</v>
          </cell>
          <cell r="F695" t="str">
            <v>Sol·licitud d'accés a informació a RRHH:  examen teòric i pràctic C2  codi convocatòria COPIC24822232425.</v>
          </cell>
          <cell r="G695" t="str">
            <v>47163467N</v>
          </cell>
          <cell r="H695" t="str">
            <v>4</v>
          </cell>
          <cell r="I695" t="str">
            <v>Particular</v>
          </cell>
          <cell r="J695" t="str">
            <v>Sol·licitud d'accés a informació a RRHH</v>
          </cell>
          <cell r="K695" t="str">
            <v xml:space="preserve"> RRHH</v>
          </cell>
          <cell r="L695" t="str">
            <v>Ocupació de la Via Pública</v>
          </cell>
        </row>
        <row r="696">
          <cell r="A696" t="str">
            <v>TBG/2026/718</v>
          </cell>
          <cell r="B696" t="str">
            <v>MARTINEZ  ROTLLAN, GUILLERMO 43716313Y</v>
          </cell>
          <cell r="D696" t="str">
            <v>Sol·licitud d&amp;#39;accés a informació a LLU: pg. del Regne Unit 142 exp. LLU/2021/4168</v>
          </cell>
          <cell r="E696">
            <v>46177</v>
          </cell>
          <cell r="F696" t="str">
            <v>Sol·licitud d'accés a informació a LLU: pg. del Regne Unit 142 exp. LLU/2021/4168</v>
          </cell>
          <cell r="G696" t="str">
            <v>43716313Y</v>
          </cell>
          <cell r="H696" t="str">
            <v>4</v>
          </cell>
          <cell r="I696" t="str">
            <v>Particular</v>
          </cell>
          <cell r="J696" t="str">
            <v>Sol·licitud d'accés a informació a LLU:</v>
          </cell>
          <cell r="K696" t="str">
            <v xml:space="preserve"> LLU:</v>
          </cell>
          <cell r="L696" t="str">
            <v>Llicències Urbanístiques</v>
          </cell>
        </row>
        <row r="697">
          <cell r="A697" t="str">
            <v>TBG/2026/717</v>
          </cell>
          <cell r="B697" t="str">
            <v>NADICO INDUSTRIAL  MANAGEMENT, SL   B63177109</v>
          </cell>
          <cell r="C697" t="str">
            <v>c. XALOC, Nº1-0 ,      4a CP 08150 PARETS DEL VALLÈS - BARCELONA</v>
          </cell>
          <cell r="D697" t="str">
            <v>Sol·licitud d&amp;#39;accés a informació a AHS: FÀBRICA MOLINS GERMANS, c. dels Calders, c. de Martí l'Humà i av. de Barberà</v>
          </cell>
          <cell r="E697">
            <v>46177</v>
          </cell>
          <cell r="F697" t="str">
            <v>Sol·licitud d'accés a informació a AHS: FÀBRICA MOLINS GERMANS, c. dels Calders, c. de Martí l'Humà i av. de Barberà</v>
          </cell>
          <cell r="G697" t="str">
            <v>B63177109</v>
          </cell>
          <cell r="H697" t="str">
            <v>B</v>
          </cell>
          <cell r="I697" t="str">
            <v>Empresa</v>
          </cell>
          <cell r="J697" t="str">
            <v>Sol·licitud d'accés a informació a AHS:</v>
          </cell>
          <cell r="K697" t="str">
            <v xml:space="preserve"> AHS:</v>
          </cell>
          <cell r="L697" t="str">
            <v>Arxiu Històric de Sabadell</v>
          </cell>
        </row>
        <row r="698">
          <cell r="A698" t="str">
            <v>TBG/2026/716</v>
          </cell>
          <cell r="B698" t="str">
            <v>FOGO GAYÁN, ENRIC 46363892D</v>
          </cell>
          <cell r="D698" t="str">
            <v>Sol·licitud d&amp;#39;accés a informació a AHS: pça Catalunya 17-18, i del parking de  pça Catalunya 13 i 17-18.</v>
          </cell>
          <cell r="E698">
            <v>46177</v>
          </cell>
          <cell r="F698" t="str">
            <v>Sol·licitud d'accés a informació a AHS: pça Catalunya 17-18, i del parking de  pça Catalunya 13 i 17-18.</v>
          </cell>
          <cell r="G698" t="str">
            <v>46363892D</v>
          </cell>
          <cell r="H698" t="str">
            <v>4</v>
          </cell>
          <cell r="I698" t="str">
            <v>Particular</v>
          </cell>
          <cell r="J698" t="str">
            <v>Sol·licitud d'accés a informació a AHS:</v>
          </cell>
          <cell r="K698" t="str">
            <v xml:space="preserve"> AHS:</v>
          </cell>
          <cell r="L698" t="str">
            <v>Arxiu Històric de Sabadell</v>
          </cell>
        </row>
        <row r="699">
          <cell r="A699" t="str">
            <v>TBG/2026/715</v>
          </cell>
          <cell r="B699" t="str">
            <v>CAMUS  FERNANDEZ, ANTONIO 34752527X</v>
          </cell>
          <cell r="C699" t="str">
            <v>c. Serra d&amp;#39;en Camaró, Nº 20, 3r 3a  CP 08206 - SABADELL - BARCELONA</v>
          </cell>
          <cell r="D699" t="str">
            <v>Sol·licitud d&amp;#39;accés a informació a AHS: c.Serra d'en Camaró 20</v>
          </cell>
          <cell r="E699">
            <v>46177</v>
          </cell>
          <cell r="F699" t="str">
            <v>Sol·licitud d'accés a informació a AHS: c.Serra d'en Camaró 20</v>
          </cell>
          <cell r="G699" t="str">
            <v>34752527X</v>
          </cell>
          <cell r="H699" t="str">
            <v>3</v>
          </cell>
          <cell r="I699" t="str">
            <v>Particular</v>
          </cell>
          <cell r="J699" t="str">
            <v>Sol·licitud d'accés a informació a AHS:</v>
          </cell>
          <cell r="K699" t="str">
            <v xml:space="preserve"> AHS:</v>
          </cell>
          <cell r="L699" t="str">
            <v>Arxiu Històric de Sabadell</v>
          </cell>
        </row>
        <row r="700">
          <cell r="A700" t="str">
            <v>TBG/2026/714</v>
          </cell>
          <cell r="B700" t="str">
            <v>MURCIANO  RODRIGUEZ, JESSICA 47153987P</v>
          </cell>
          <cell r="D700" t="str">
            <v>Sol·licitud d&amp;#39;accés a la informació a RRHH: convocatòria COTLLA2232223</v>
          </cell>
          <cell r="E700">
            <v>46176</v>
          </cell>
          <cell r="F700" t="str">
            <v>Sol·licitud d'accés a la informació a RRHH: convocatòria COTLLA2232223</v>
          </cell>
          <cell r="G700" t="str">
            <v>47153987P</v>
          </cell>
          <cell r="H700" t="str">
            <v>4</v>
          </cell>
          <cell r="I700" t="str">
            <v>Particular</v>
          </cell>
          <cell r="J700" t="str">
            <v>Sol·licitud d'accés a la informació a R</v>
          </cell>
          <cell r="K700" t="str">
            <v>ó a R</v>
          </cell>
          <cell r="L700" t="str">
            <v>Espai Urbà</v>
          </cell>
        </row>
        <row r="701">
          <cell r="A701" t="str">
            <v>TBG/2026/713</v>
          </cell>
          <cell r="B701" t="str">
            <v>AGUDO  ZAMORA, RAQUEL MARIA 48196434A</v>
          </cell>
          <cell r="D701" t="str">
            <v>Sol·licitud accés informació pública a AHS: Avd. Egara 25</v>
          </cell>
          <cell r="E701">
            <v>46176</v>
          </cell>
          <cell r="F701" t="str">
            <v/>
          </cell>
          <cell r="G701" t="str">
            <v>48196434A</v>
          </cell>
          <cell r="H701" t="str">
            <v>4</v>
          </cell>
          <cell r="I701" t="str">
            <v>Particular</v>
          </cell>
          <cell r="J701" t="str">
            <v/>
          </cell>
          <cell r="K701" t="str">
            <v/>
          </cell>
          <cell r="L701" t="str">
            <v/>
          </cell>
        </row>
        <row r="702">
          <cell r="A702" t="str">
            <v>TBG/2026/712</v>
          </cell>
          <cell r="B702" t="str">
            <v>HUMBERT  LLEONART, JORDI 44981438Q</v>
          </cell>
          <cell r="D702" t="str">
            <v>Sol·licitud d&amp;#39;accés a  informació a AHS: c. Juan Valera 36</v>
          </cell>
          <cell r="E702">
            <v>46175</v>
          </cell>
          <cell r="F702" t="str">
            <v>Sol·licitud d'accés a  informació a AHS: c. Juan Valera 36</v>
          </cell>
          <cell r="G702" t="str">
            <v>44981438Q</v>
          </cell>
          <cell r="H702" t="str">
            <v>4</v>
          </cell>
          <cell r="I702" t="str">
            <v>Particular</v>
          </cell>
          <cell r="J702" t="str">
            <v>Sol·licitud d'accés a  informació a AHS</v>
          </cell>
          <cell r="K702" t="str">
            <v>a AHS</v>
          </cell>
          <cell r="L702" t="str">
            <v>Ocupació de la Via Pública</v>
          </cell>
        </row>
        <row r="703">
          <cell r="A703" t="str">
            <v>TBG/2026/711</v>
          </cell>
          <cell r="B703" t="str">
            <v>CASAS  GIL, MARTA 39045137S</v>
          </cell>
          <cell r="C703" t="str">
            <v>c. Pare Sallarès, Nº 36, Bxs CP 08201 - SABADELL - BARCELONA</v>
          </cell>
          <cell r="D703" t="str">
            <v>Sol·licitud d&amp;#39;accés a informació a AHS:  c. Estrella, 160</v>
          </cell>
          <cell r="E703">
            <v>46175</v>
          </cell>
          <cell r="F703" t="str">
            <v>Sol·licitud d'accés a informació a AHS:  c. Estrella, 160</v>
          </cell>
          <cell r="G703" t="str">
            <v>39045137S</v>
          </cell>
          <cell r="H703" t="str">
            <v>3</v>
          </cell>
          <cell r="I703" t="str">
            <v>Particular</v>
          </cell>
          <cell r="J703" t="str">
            <v>Sol·licitud d'accés a informació a AHS:</v>
          </cell>
          <cell r="K703" t="str">
            <v xml:space="preserve"> AHS:</v>
          </cell>
          <cell r="L703" t="str">
            <v>Arxiu Històric de Sabadell</v>
          </cell>
        </row>
        <row r="704">
          <cell r="A704" t="str">
            <v>TBG/2026/710</v>
          </cell>
          <cell r="B704" t="str">
            <v>PUBILL  MONJE, ROSA MARIA 37291819X</v>
          </cell>
          <cell r="D704" t="str">
            <v>Sol·licitud d&amp;#39;accés a informació a RRHH: Política d'inclusió de persones amb capacitats diverses i col·lectius vulnerables, d';acord amb la normativa vigent</v>
          </cell>
          <cell r="E704">
            <v>46175</v>
          </cell>
          <cell r="F704" t="str">
            <v>Sol·licitud d'accés a informació a RRHH: Política d'inclusió de persones amb capacitats diverses i col·lectius vulnerables, d';acord amb la normativa vigent</v>
          </cell>
          <cell r="G704" t="str">
            <v>37291819X</v>
          </cell>
          <cell r="H704" t="str">
            <v>3</v>
          </cell>
          <cell r="I704" t="str">
            <v>Particular</v>
          </cell>
          <cell r="J704" t="str">
            <v>Sol·licitud d'accés a informació a RRHH</v>
          </cell>
          <cell r="K704" t="str">
            <v xml:space="preserve"> RRHH</v>
          </cell>
          <cell r="L704" t="str">
            <v>Ocupació de la Via Pública</v>
          </cell>
        </row>
        <row r="705">
          <cell r="A705" t="str">
            <v>TBG/2026/709</v>
          </cell>
          <cell r="B705" t="str">
            <v>FERNANDEZ  PUIG, PATRICIA 33869536N</v>
          </cell>
          <cell r="C705" t="str">
            <v>pl. Dones del Tèxtil, Nº 24, Bxs CP 08202 - SABADELL - BARCELONA</v>
          </cell>
          <cell r="D705" t="str">
            <v>Sol·licitud d&amp;#39;accés a informació a AHS: c. del Forn 33-35</v>
          </cell>
          <cell r="E705">
            <v>46175</v>
          </cell>
          <cell r="F705" t="str">
            <v>Sol·licitud d'accés a informació a AHS: c. del Forn 33-35</v>
          </cell>
          <cell r="G705" t="str">
            <v>33869536N</v>
          </cell>
          <cell r="H705" t="str">
            <v>3</v>
          </cell>
          <cell r="I705" t="str">
            <v>Particular</v>
          </cell>
          <cell r="J705" t="str">
            <v>Sol·licitud d'accés a informació a AHS:</v>
          </cell>
          <cell r="K705" t="str">
            <v xml:space="preserve"> AHS:</v>
          </cell>
          <cell r="L705" t="str">
            <v>Arxiu Històric de Sabadell</v>
          </cell>
        </row>
        <row r="706">
          <cell r="A706" t="str">
            <v>TBG/2026/708</v>
          </cell>
          <cell r="B706" t="str">
            <v>CABALLERO FRIAS , NURAYETH MAYERLING  Y2299946Y</v>
          </cell>
          <cell r="D706" t="str">
            <v>Sol·licitud d&amp;#39;accés a informació a AHS:  av. Matadepera 76, 1er 1ª</v>
          </cell>
          <cell r="E706">
            <v>46175</v>
          </cell>
          <cell r="F706" t="str">
            <v>Sol·licitud d'accés a informació a AHS:  av. Matadepera 76, 1er 1ª</v>
          </cell>
          <cell r="G706" t="str">
            <v>Y2299946Y</v>
          </cell>
          <cell r="H706" t="str">
            <v>Y</v>
          </cell>
          <cell r="I706" t="str">
            <v>Particular</v>
          </cell>
          <cell r="J706" t="str">
            <v>Sol·licitud d'accés a informació a AHS:</v>
          </cell>
          <cell r="K706" t="str">
            <v xml:space="preserve"> AHS:</v>
          </cell>
          <cell r="L706" t="str">
            <v>Arxiu Històric de Sabadell</v>
          </cell>
        </row>
        <row r="707">
          <cell r="A707" t="str">
            <v>TBG/2026/707</v>
          </cell>
          <cell r="B707" t="str">
            <v>BENITEZ  ARNAU, ANNA 47170040F</v>
          </cell>
          <cell r="D707" t="str">
            <v>Sol·licitud d&amp;#39;accés a informació a AHS: c.  Sallarès i Pla número 57</v>
          </cell>
          <cell r="E707">
            <v>46175</v>
          </cell>
          <cell r="F707" t="str">
            <v>Sol·licitud d'accés a informació a AHS: c.  Sallarès i Pla número 57</v>
          </cell>
          <cell r="G707" t="str">
            <v>47170040F</v>
          </cell>
          <cell r="H707" t="str">
            <v>4</v>
          </cell>
          <cell r="I707" t="str">
            <v>Particular</v>
          </cell>
          <cell r="J707" t="str">
            <v>Sol·licitud d'accés a informació a AHS:</v>
          </cell>
          <cell r="K707" t="str">
            <v xml:space="preserve"> AHS:</v>
          </cell>
          <cell r="L707" t="str">
            <v>Arxiu Històric de Sabadell</v>
          </cell>
        </row>
        <row r="708">
          <cell r="A708" t="str">
            <v>TBG/2026/706</v>
          </cell>
          <cell r="B708" t="str">
            <v>RIBOT  MUMBRU, GERARD 47713559J</v>
          </cell>
          <cell r="D708" t="str">
            <v>Sol·licitud d&amp;#39;accés a  informació a AHS: arxius, imatges, llicències i projectes de l'escola superior de Disseny de Sabadell (ESDI) c. Marqués de Comillas 79-83.</v>
          </cell>
          <cell r="E708">
            <v>46175</v>
          </cell>
          <cell r="F708" t="str">
            <v>Sol·licitud d'accés a  informació a AHS: arxius, imatges, llicències i projectes de l'escola superior de Disseny de Sabadell (ESDI) c. Marqués de Comillas 79-83.</v>
          </cell>
          <cell r="G708" t="str">
            <v>47713559J</v>
          </cell>
          <cell r="H708" t="str">
            <v>4</v>
          </cell>
          <cell r="I708" t="str">
            <v>Particular</v>
          </cell>
          <cell r="J708" t="str">
            <v>Sol·licitud d'accés a  informació a AHS</v>
          </cell>
          <cell r="K708" t="str">
            <v>a AHS</v>
          </cell>
          <cell r="L708" t="str">
            <v>Ocupació de la Via Pública</v>
          </cell>
        </row>
        <row r="709">
          <cell r="A709" t="str">
            <v>TBG/2026/705</v>
          </cell>
          <cell r="B709" t="str">
            <v>CAMBRA OFICIAL DE COMERÇ INDUSTRIA I SERVEIS DE SABADELL   Q0873003H</v>
          </cell>
          <cell r="C709" t="str">
            <v>av. Francesc Macià, Nº35 CP 08206 - SABADELL - BARCELONA</v>
          </cell>
          <cell r="D709" t="str">
            <v>Sol·licitud d&amp;#39;accés a informació a LLU c. Abat Escarré i Avda, Paraires</v>
          </cell>
          <cell r="E709">
            <v>46174</v>
          </cell>
          <cell r="F709" t="str">
            <v>Sol·licitud d'accés a informació a LLU c. Abat Escarré i Avda, Paraires</v>
          </cell>
          <cell r="G709" t="str">
            <v>Q0873003H</v>
          </cell>
          <cell r="H709" t="str">
            <v>Q</v>
          </cell>
          <cell r="I709" t="str">
            <v>Particular</v>
          </cell>
          <cell r="J709" t="str">
            <v xml:space="preserve">Sol·licitud d'accés a informació a LLU </v>
          </cell>
          <cell r="K709" t="str">
            <v xml:space="preserve"> LLU </v>
          </cell>
          <cell r="L709" t="str">
            <v>Llicències Urbanístiques</v>
          </cell>
        </row>
        <row r="710">
          <cell r="A710" t="str">
            <v>TBG/2026/704</v>
          </cell>
          <cell r="B710" t="str">
            <v>FONT  GOMEZ, SUSANA 40984923G</v>
          </cell>
          <cell r="D710" t="str">
            <v>Sol·licitud d&amp;#39;accés a informació a AHS: c. Andorra, 73</v>
          </cell>
          <cell r="E710">
            <v>46174</v>
          </cell>
          <cell r="F710" t="str">
            <v>Sol·licitud d'accés a informació a AHS: c. Andorra, 73</v>
          </cell>
          <cell r="G710" t="str">
            <v>40984923G</v>
          </cell>
          <cell r="H710" t="str">
            <v>4</v>
          </cell>
          <cell r="I710" t="str">
            <v>Particular</v>
          </cell>
          <cell r="J710" t="str">
            <v>Sol·licitud d'accés a informació a AHS:</v>
          </cell>
          <cell r="K710" t="str">
            <v xml:space="preserve"> AHS:</v>
          </cell>
          <cell r="L710" t="str">
            <v>Arxiu Històric de Sabadell</v>
          </cell>
        </row>
        <row r="711">
          <cell r="A711" t="str">
            <v>TBG/2026/703</v>
          </cell>
          <cell r="B711" t="str">
            <v>VALENZUELA  PLAZA, ROSARIO 77122496T</v>
          </cell>
          <cell r="D711" t="str">
            <v>Sol·licitud d&amp;#39;accés a informació a RRHH: exàmens C1- C2</v>
          </cell>
          <cell r="E711">
            <v>46174</v>
          </cell>
          <cell r="F711" t="str">
            <v>Sol·licitud d'accés a informació a RRHH: exàmens C1- C2</v>
          </cell>
          <cell r="G711" t="str">
            <v>77122496T</v>
          </cell>
          <cell r="H711" t="str">
            <v>7</v>
          </cell>
          <cell r="I711" t="str">
            <v>Particular</v>
          </cell>
          <cell r="J711" t="str">
            <v>Sol·licitud d'accés a informació a RRHH</v>
          </cell>
          <cell r="K711" t="str">
            <v xml:space="preserve"> RRHH</v>
          </cell>
          <cell r="L711" t="str">
            <v>Ocupació de la Via Pública</v>
          </cell>
        </row>
        <row r="712">
          <cell r="A712" t="str">
            <v>TBG/2026/702</v>
          </cell>
          <cell r="B712" t="str">
            <v>PELEGRINA  BIGIRANO, MARINA 47171679J</v>
          </cell>
          <cell r="D712" t="str">
            <v>Sol·licitud d&amp;#39;accés a informació a AHS: av. Concòrdia 69</v>
          </cell>
          <cell r="E712">
            <v>46174</v>
          </cell>
          <cell r="F712" t="str">
            <v>Sol·licitud d'accés a informació a AHS: av. Concòrdia 69</v>
          </cell>
          <cell r="G712" t="str">
            <v>47171679J</v>
          </cell>
          <cell r="H712" t="str">
            <v>4</v>
          </cell>
          <cell r="I712" t="str">
            <v>Particular</v>
          </cell>
          <cell r="J712" t="str">
            <v>Sol·licitud d'accés a informació a AHS:</v>
          </cell>
          <cell r="K712" t="str">
            <v xml:space="preserve"> AHS:</v>
          </cell>
          <cell r="L712" t="str">
            <v>Arxiu Històric de Sabadell</v>
          </cell>
        </row>
        <row r="713">
          <cell r="A713" t="str">
            <v>TBG/2026/701</v>
          </cell>
          <cell r="B713" t="str">
            <v>CARRASCO  LORENTE, SILVIA 44995551F</v>
          </cell>
          <cell r="D713" t="str">
            <v>Sol·licitud d&amp;#39;accés a informació a AHS: c. Miquel Servet, 12-16</v>
          </cell>
          <cell r="E713">
            <v>46174</v>
          </cell>
          <cell r="F713" t="str">
            <v>Sol·licitud d'accés a informació a AHS: c. Miquel Servet, 12-16</v>
          </cell>
          <cell r="G713" t="str">
            <v>44995551F</v>
          </cell>
          <cell r="H713" t="str">
            <v>4</v>
          </cell>
          <cell r="I713" t="str">
            <v>Particular</v>
          </cell>
          <cell r="J713" t="str">
            <v>Sol·licitud d'accés a informació a AHS:</v>
          </cell>
          <cell r="K713" t="str">
            <v xml:space="preserve"> AHS:</v>
          </cell>
          <cell r="L713" t="str">
            <v>Arxiu Històric de Sabadell</v>
          </cell>
        </row>
        <row r="714">
          <cell r="A714" t="str">
            <v>TBG/2026/700</v>
          </cell>
          <cell r="B714" t="str">
            <v>GINETTE MASSÓ, FERNANDO 47909356B</v>
          </cell>
          <cell r="D714" t="str">
            <v>Sol·licitud d&amp;#39;accés a informació a AHS: c. Ausiàs March 98</v>
          </cell>
          <cell r="E714">
            <v>46174</v>
          </cell>
          <cell r="F714" t="str">
            <v>Sol·licitud d'accés a informació a AHS: c. Ausiàs March 98</v>
          </cell>
          <cell r="G714" t="str">
            <v>47909356B</v>
          </cell>
          <cell r="H714" t="str">
            <v>4</v>
          </cell>
          <cell r="I714" t="str">
            <v>Particular</v>
          </cell>
          <cell r="J714" t="str">
            <v>Sol·licitud d'accés a informació a AHS:</v>
          </cell>
          <cell r="K714" t="str">
            <v xml:space="preserve"> AHS:</v>
          </cell>
          <cell r="L714" t="str">
            <v>Arxiu Històric de Sabadell</v>
          </cell>
        </row>
        <row r="715">
          <cell r="A715" t="str">
            <v>TBG/2026/699</v>
          </cell>
          <cell r="B715" t="str">
            <v>ARBOLEDAS DE DIOS, FRANCISCO JESUS 26202652V</v>
          </cell>
          <cell r="C715" t="str">
            <v>ctra. Barcelona, Nº 294, 3r 2a  CP 08203 - SABADELL</v>
          </cell>
          <cell r="D715" t="str">
            <v>Sol·licitud d&amp;#39;accés a informació a AHS: crta Barcelona 292-294</v>
          </cell>
          <cell r="E715">
            <v>46171</v>
          </cell>
          <cell r="F715" t="str">
            <v>Sol·licitud d'accés a informació a AHS: crta Barcelona 292-294</v>
          </cell>
          <cell r="G715" t="str">
            <v>26202652V</v>
          </cell>
          <cell r="H715" t="str">
            <v>2</v>
          </cell>
          <cell r="I715" t="str">
            <v>Particular</v>
          </cell>
          <cell r="J715" t="str">
            <v>Sol·licitud d'accés a informació a AHS:</v>
          </cell>
          <cell r="K715" t="str">
            <v xml:space="preserve"> AHS:</v>
          </cell>
          <cell r="L715" t="str">
            <v>Arxiu Històric de Sabadell</v>
          </cell>
        </row>
        <row r="716">
          <cell r="A716" t="str">
            <v>TBG/2026/698</v>
          </cell>
          <cell r="B716" t="str">
            <v>RIERA  JANE, PERE 43390005E</v>
          </cell>
          <cell r="D716" t="str">
            <v>Sol·licitud d&amp;#39;accés a informaicó a AHS: escola Enric Cassassas c. LLobet 7</v>
          </cell>
          <cell r="E716">
            <v>46171</v>
          </cell>
          <cell r="F716" t="str">
            <v>Sol·licitud d'accés a informaicó a AHS: escola Enric Cassassas c. LLobet 7</v>
          </cell>
          <cell r="G716" t="str">
            <v>43390005E</v>
          </cell>
          <cell r="H716" t="str">
            <v>4</v>
          </cell>
          <cell r="I716" t="str">
            <v>Particular</v>
          </cell>
          <cell r="J716" t="str">
            <v>Sol·licitud d'accés a informaicó a AHS:</v>
          </cell>
          <cell r="K716" t="str">
            <v xml:space="preserve"> AHS:</v>
          </cell>
          <cell r="L716" t="str">
            <v>Arxiu Històric de Sabadell</v>
          </cell>
        </row>
        <row r="717">
          <cell r="A717" t="str">
            <v>TBG/2026/697</v>
          </cell>
          <cell r="B717" t="str">
            <v>SERRANO  GONZÁLEZ, AUGUSTO 46626918F</v>
          </cell>
          <cell r="D717" t="str">
            <v>Sol·licitud d&amp;#39;accés a informació a RRHH: èxamens C1-C2</v>
          </cell>
          <cell r="E717">
            <v>46171</v>
          </cell>
          <cell r="F717" t="str">
            <v>Sol·licitud d'accés a informació a RRHH: èxamens C1-C2</v>
          </cell>
          <cell r="G717" t="str">
            <v>46626918F</v>
          </cell>
          <cell r="H717" t="str">
            <v>4</v>
          </cell>
          <cell r="I717" t="str">
            <v>Particular</v>
          </cell>
          <cell r="J717" t="str">
            <v>Sol·licitud d'accés a informació a RRHH</v>
          </cell>
          <cell r="K717" t="str">
            <v xml:space="preserve"> RRHH</v>
          </cell>
          <cell r="L717" t="str">
            <v>Ocupació de la Via Pública</v>
          </cell>
        </row>
        <row r="718">
          <cell r="A718" t="str">
            <v>TBG/2026/783</v>
          </cell>
          <cell r="B718" t="str">
            <v>ROMERALO  IZQUIERDO, JOSE 04541041J</v>
          </cell>
          <cell r="C718" t="str">
            <v>c. Lluís Vives, Nº 42, 2n 2a  CP 08206 - SABADELL - BARCELONA</v>
          </cell>
          <cell r="D718" t="str">
            <v>Sol·licitud d&amp;#39;accés a informació a AHS:  c. Lluis Vives, 34 Bxs 1a</v>
          </cell>
          <cell r="E718">
            <v>46190</v>
          </cell>
          <cell r="F718" t="str">
            <v>Sol·licitud d'accés a informació a AHS:  c. Lluis Vives, 34 Bxs 1a</v>
          </cell>
          <cell r="G718" t="str">
            <v>04541041J</v>
          </cell>
          <cell r="H718" t="str">
            <v>0</v>
          </cell>
          <cell r="I718" t="str">
            <v>Particular</v>
          </cell>
          <cell r="J718" t="str">
            <v>Sol·licitud d'accés a informació a AHS:</v>
          </cell>
          <cell r="K718" t="str">
            <v xml:space="preserve"> AHS:</v>
          </cell>
          <cell r="L718" t="str">
            <v>Arxiu Històric de Sabadell</v>
          </cell>
        </row>
        <row r="719">
          <cell r="A719" t="str">
            <v>TBG/2026/782</v>
          </cell>
          <cell r="B719" t="str">
            <v>GARCIA  CORDON, MARIA 49268063Q</v>
          </cell>
          <cell r="D719" t="str">
            <v>Sol·licitud d&amp;#39;accés a informació a RRHH:  documentació  de la convocatòria BEA10922, borsa de treball de Tècnic/a Superior Difusor/a-Conservador/a (àmbit Museu d&amp;#39;Història i àmbit Museu</v>
          </cell>
          <cell r="E719">
            <v>46190</v>
          </cell>
          <cell r="F719" t="str">
            <v>Sol·licitud d'accés a informació a RRHH:  documentació  de la convocatòria BEA10922, borsa de treball de Tècnic/a Superior Difusor/a-Conservador/a (àmbit Museu d&amp;#39;Història i àmbit Museu</v>
          </cell>
          <cell r="G719" t="str">
            <v>49268063Q</v>
          </cell>
          <cell r="H719" t="str">
            <v>4</v>
          </cell>
          <cell r="I719" t="str">
            <v>Particular</v>
          </cell>
          <cell r="J719" t="str">
            <v>Sol·licitud d'accés a informació a RRHH</v>
          </cell>
          <cell r="K719" t="str">
            <v xml:space="preserve"> RRHH</v>
          </cell>
          <cell r="L719" t="str">
            <v>Ocupació de la Via Pública</v>
          </cell>
        </row>
        <row r="720">
          <cell r="A720" t="str">
            <v>TBG/2026/781</v>
          </cell>
          <cell r="B720" t="str">
            <v>BARBERA  SABATE, BARTOMEU 47824407R</v>
          </cell>
          <cell r="D720" t="str">
            <v>Sol·licitud d&amp;#39;accés a informació a OVP: llicència de terrassa de dos locals del c. Mestre Rius: El Kaguama i el Taps.</v>
          </cell>
          <cell r="E720">
            <v>46190</v>
          </cell>
          <cell r="F720" t="str">
            <v>Sol·licitud d'accés a informació a OVP: llicència de terrassa de dos locals del c. Mestre Rius: El Kaguama i el Taps.</v>
          </cell>
          <cell r="G720" t="str">
            <v>47824407R</v>
          </cell>
          <cell r="H720" t="str">
            <v>4</v>
          </cell>
          <cell r="I720" t="str">
            <v>Particular</v>
          </cell>
          <cell r="J720" t="str">
            <v>Sol·licitud d'accés a informació a OVP:</v>
          </cell>
          <cell r="K720" t="str">
            <v xml:space="preserve"> OVP:</v>
          </cell>
          <cell r="L720" t="str">
            <v>Ocupació de la Via Pública</v>
          </cell>
        </row>
        <row r="721">
          <cell r="A721" t="str">
            <v>TBG/2026/780</v>
          </cell>
          <cell r="B721" t="str">
            <v>CARRASCO  LORENTE, SILVIA 44995551F</v>
          </cell>
          <cell r="D721" t="str">
            <v>Sol·licitud d&amp;#39;accés a informació a LLACT: expedient d'activitats av.. de Barberà, 253 (nom comercial YIDA).</v>
          </cell>
          <cell r="E721">
            <v>46190</v>
          </cell>
          <cell r="F721" t="str">
            <v>Sol·licitud d'accés a informació a LLACT: expedient d'activitats av.. de Barberà, 253 (nom comercial YIDA).</v>
          </cell>
          <cell r="G721" t="str">
            <v>44995551F</v>
          </cell>
          <cell r="H721" t="str">
            <v>4</v>
          </cell>
          <cell r="I721" t="str">
            <v>Particular</v>
          </cell>
          <cell r="J721" t="str">
            <v>Sol·licitud d'accés a informació a LLAC</v>
          </cell>
          <cell r="K721" t="str">
            <v xml:space="preserve"> LLAC</v>
          </cell>
          <cell r="L721" t="str">
            <v>Llicències d'Activitats</v>
          </cell>
        </row>
        <row r="722">
          <cell r="A722" t="str">
            <v>TBG/2026/779</v>
          </cell>
          <cell r="B722" t="str">
            <v>ASENSIO  RAMIREZ, JOSE 33874169E</v>
          </cell>
          <cell r="D722" t="str">
            <v>Sol·licitud d&amp;#39;accés a informació: bandera de Palestina al pal de la façana de la Plaça del Doctor Robert</v>
          </cell>
          <cell r="E722">
            <v>46190</v>
          </cell>
          <cell r="F722" t="str">
            <v>Sol·licitud d'accés a informació: bandera de Palestina al pal de la façana de la Plaça del Doctor Robert</v>
          </cell>
          <cell r="G722" t="str">
            <v>33874169E</v>
          </cell>
          <cell r="H722" t="str">
            <v>3</v>
          </cell>
          <cell r="I722" t="str">
            <v>Particular</v>
          </cell>
          <cell r="J722" t="str">
            <v>Sol·licitud d'accés a informació: bande</v>
          </cell>
          <cell r="K722" t="str">
            <v>bande</v>
          </cell>
          <cell r="L722" t="str">
            <v>Ocupació de la Via Pública</v>
          </cell>
        </row>
        <row r="723">
          <cell r="A723" t="str">
            <v>TBG/2026/778</v>
          </cell>
          <cell r="B723" t="str">
            <v>VILLANUEVA ROMERO, MARTA 28911530R</v>
          </cell>
          <cell r="D723" t="str">
            <v>Sol·licitud d&amp;#39;accés a informació a AHS: c. Gràcia 15, llicència 45/1866</v>
          </cell>
          <cell r="E723">
            <v>46190</v>
          </cell>
          <cell r="F723" t="str">
            <v>Sol·licitud d'accés a informació a AHS: c. Gràcia 15, llicència 45/1866</v>
          </cell>
          <cell r="G723" t="str">
            <v>28911530R</v>
          </cell>
          <cell r="H723" t="str">
            <v>2</v>
          </cell>
          <cell r="I723" t="str">
            <v>Particular</v>
          </cell>
          <cell r="J723" t="str">
            <v>Sol·licitud d'accés a informació a AHS:</v>
          </cell>
          <cell r="K723" t="str">
            <v xml:space="preserve"> AHS:</v>
          </cell>
          <cell r="L723" t="str">
            <v>Arxiu Històric de Sabadell</v>
          </cell>
        </row>
        <row r="724">
          <cell r="A724" t="str">
            <v>TBG/2026/777</v>
          </cell>
          <cell r="B724" t="str">
            <v>GARCIA  MASANA, MARIA ROSA 33867432R</v>
          </cell>
          <cell r="C724" t="str">
            <v>c. Vila Cinca, Nº 103, 1r 2a  CP 08208 - SABADELL - BARCELONA</v>
          </cell>
          <cell r="D724" t="str">
            <v>Sol·licitud d&amp;#39;accés a informació a OBRES PUBLIQUES (OTU):  manteniment calçada c. Vila Cinca 99-101 del 2020 al 2026</v>
          </cell>
          <cell r="E724">
            <v>46189</v>
          </cell>
          <cell r="F724" t="str">
            <v>Sol·licitud d'accés a informació a OBRES PUBLIQUES (OTU):  manteniment calçada c. Vila Cinca 99-101 del 2020 al 2026</v>
          </cell>
          <cell r="G724" t="str">
            <v>33867432R</v>
          </cell>
          <cell r="H724" t="str">
            <v>3</v>
          </cell>
          <cell r="I724" t="str">
            <v>Particular</v>
          </cell>
          <cell r="J724" t="str">
            <v>Sol·licitud d'accés a informació a OBRE</v>
          </cell>
          <cell r="K724" t="str">
            <v xml:space="preserve"> OBRE</v>
          </cell>
          <cell r="L724" t="str">
            <v>Llicències Urbanístiques</v>
          </cell>
        </row>
        <row r="725">
          <cell r="A725" t="str">
            <v>TBG/2026/776</v>
          </cell>
          <cell r="B725" t="str">
            <v>SOLER  CLARENA, ISIDRE 39016946E</v>
          </cell>
          <cell r="D725" t="str">
            <v>Sol·licitud d&amp;#39;accés a informació a LLU: expedient restauració realitat física alterada  finca Molí de l&amp;#39;Amat</v>
          </cell>
          <cell r="E725">
            <v>46189</v>
          </cell>
          <cell r="F725" t="str">
            <v>Sol·licitud d'accés a informació a LLU: expedient restauració realitat física alterada  finca Molí de l&amp;#39;Amat</v>
          </cell>
          <cell r="G725" t="str">
            <v>39016946E</v>
          </cell>
          <cell r="H725" t="str">
            <v>3</v>
          </cell>
          <cell r="I725" t="str">
            <v>Particular</v>
          </cell>
          <cell r="J725" t="str">
            <v>Sol·licitud d'accés a informació a LLU:</v>
          </cell>
          <cell r="K725" t="str">
            <v xml:space="preserve"> LLU:</v>
          </cell>
          <cell r="L725" t="str">
            <v>Llicències Urbanístiques</v>
          </cell>
        </row>
        <row r="726">
          <cell r="A726" t="str">
            <v>TBG/2026/775</v>
          </cell>
          <cell r="B726" t="str">
            <v>ARGEMI  BALLBE, MATEU 47181229H</v>
          </cell>
          <cell r="D726" t="str">
            <v>Sol·licitud d&amp;#39;accés a informació a AHS:  Passeig de la Plaça Major, 58 - c. Migdia 2bis -  c. Regàs, 75</v>
          </cell>
          <cell r="E726">
            <v>46189</v>
          </cell>
          <cell r="F726" t="str">
            <v>Sol·licitud d'accés a informació a AHS:  Passeig de la Plaça Major, 58 - c. Migdia 2bis -  c. Regàs, 75</v>
          </cell>
          <cell r="G726" t="str">
            <v>47181229H</v>
          </cell>
          <cell r="H726" t="str">
            <v>4</v>
          </cell>
          <cell r="I726" t="str">
            <v>Particular</v>
          </cell>
          <cell r="J726" t="str">
            <v>Sol·licitud d'accés a informació a AHS:</v>
          </cell>
          <cell r="K726" t="str">
            <v xml:space="preserve"> AHS:</v>
          </cell>
          <cell r="L726" t="str">
            <v>Arxiu Històric de Sabadell</v>
          </cell>
        </row>
        <row r="727">
          <cell r="A727" t="str">
            <v>TBG/2026/774</v>
          </cell>
          <cell r="B727" t="str">
            <v>TORRAS  MANYA, JOAN 39018894S</v>
          </cell>
          <cell r="C727" t="str">
            <v>c. Galceran de Pinós, Nº 50, Bxs CP 08203 - SABADELL - BARCELONA</v>
          </cell>
          <cell r="D727" t="str">
            <v>Sol·licitud d&amp;#39;accés a informació a LLU:  c. Covadonga 463-467</v>
          </cell>
          <cell r="E727">
            <v>46189</v>
          </cell>
          <cell r="F727" t="str">
            <v>Sol·licitud d'accés a informació a LLU:  c. Covadonga 463-467</v>
          </cell>
          <cell r="G727" t="str">
            <v>39018894S</v>
          </cell>
          <cell r="H727" t="str">
            <v>3</v>
          </cell>
          <cell r="I727" t="str">
            <v>Particular</v>
          </cell>
          <cell r="J727" t="str">
            <v>Sol·licitud d'accés a informació a LLU:</v>
          </cell>
          <cell r="K727" t="str">
            <v xml:space="preserve"> LLU:</v>
          </cell>
          <cell r="L727" t="str">
            <v>Llicències Urbanístiques</v>
          </cell>
        </row>
        <row r="728">
          <cell r="A728" t="str">
            <v>TBG/2026/773</v>
          </cell>
          <cell r="B728" t="str">
            <v>VAZQUEZ  GOMEZ, MARINA 47818640F</v>
          </cell>
          <cell r="D728" t="str">
            <v>Sol·licitud d&amp;#39;accés a informació a AHS:  c. Advocat Viladot, nº23</v>
          </cell>
          <cell r="E728">
            <v>46189</v>
          </cell>
          <cell r="F728" t="str">
            <v>Sol·licitud d'accés a informació a AHS:  c. Advocat Viladot, nº23</v>
          </cell>
          <cell r="G728" t="str">
            <v>47818640F</v>
          </cell>
          <cell r="H728" t="str">
            <v>4</v>
          </cell>
          <cell r="I728" t="str">
            <v>Particular</v>
          </cell>
          <cell r="J728" t="str">
            <v>Sol·licitud d'accés a informació a AHS:</v>
          </cell>
          <cell r="K728" t="str">
            <v xml:space="preserve"> AHS:</v>
          </cell>
          <cell r="L728" t="str">
            <v>Arxiu Històric de Sabadell</v>
          </cell>
        </row>
        <row r="729">
          <cell r="A729" t="str">
            <v>TBG/2026/772</v>
          </cell>
          <cell r="B729" t="str">
            <v>GARRIGA  MARCET, PEDRO 33866400G</v>
          </cell>
          <cell r="C729" t="str">
            <v>c. Migdia, Nº 33, 3r CP 08201 - SABADELL - BARCELONA</v>
          </cell>
          <cell r="D729" t="str">
            <v>Sol·licitud d&amp;#39;accés a informació a AHS:  c. Migdia, 33 3r</v>
          </cell>
          <cell r="E729">
            <v>46188</v>
          </cell>
          <cell r="F729" t="str">
            <v>Sol·licitud d'accés a informació a AHS:  c. Migdia, 33 3r</v>
          </cell>
          <cell r="G729" t="str">
            <v>33866400G</v>
          </cell>
          <cell r="H729" t="str">
            <v>3</v>
          </cell>
          <cell r="I729" t="str">
            <v>Particular</v>
          </cell>
          <cell r="J729" t="str">
            <v>Sol·licitud d'accés a informació a AHS:</v>
          </cell>
          <cell r="K729" t="str">
            <v xml:space="preserve"> AHS:</v>
          </cell>
          <cell r="L729" t="str">
            <v>Arxiu Històric de Sabadell</v>
          </cell>
        </row>
        <row r="730">
          <cell r="A730" t="str">
            <v>TBG/2026/771</v>
          </cell>
          <cell r="B730" t="str">
            <v>TREVIÑO ESCOLA, JOSEP 33867699S</v>
          </cell>
          <cell r="D730" t="str">
            <v>Sol·licitud d&amp;#39;accés a informació a AHS: c. Narcís Giralt 28</v>
          </cell>
          <cell r="E730">
            <v>46188</v>
          </cell>
          <cell r="F730" t="str">
            <v>Sol·licitud d'accés a informació a AHS: c. Narcís Giralt 28</v>
          </cell>
          <cell r="G730" t="str">
            <v>33867699S</v>
          </cell>
          <cell r="H730" t="str">
            <v>3</v>
          </cell>
          <cell r="I730" t="str">
            <v>Particular</v>
          </cell>
          <cell r="J730" t="str">
            <v>Sol·licitud d'accés a informació a AHS:</v>
          </cell>
          <cell r="K730" t="str">
            <v xml:space="preserve"> AHS:</v>
          </cell>
          <cell r="L730" t="str">
            <v>Arxiu Històric de Sabadell</v>
          </cell>
        </row>
        <row r="731">
          <cell r="A731" t="str">
            <v>TBG/2026/770</v>
          </cell>
          <cell r="B731" t="str">
            <v>RODRIGUEZ  CASTIÑEIRA, ENRIQUE 22712819C</v>
          </cell>
          <cell r="C731" t="str">
            <v>c. Walter Benjamin, Nº 18, 1r A   CP 08206 - SABADELL - BARCELONA</v>
          </cell>
          <cell r="D731" t="str">
            <v>Sol·licitud d&amp;#39;accés a informació a LLU:  c. Praga, 86</v>
          </cell>
          <cell r="E731">
            <v>46188</v>
          </cell>
          <cell r="F731" t="str">
            <v>Sol·licitud d'accés a informació a LLU:  c. Praga, 86</v>
          </cell>
          <cell r="G731" t="str">
            <v>22712819C</v>
          </cell>
          <cell r="H731" t="str">
            <v>2</v>
          </cell>
          <cell r="I731" t="str">
            <v>Particular</v>
          </cell>
          <cell r="J731" t="str">
            <v>Sol·licitud d'accés a informació a LLU:</v>
          </cell>
          <cell r="K731" t="str">
            <v xml:space="preserve"> LLU:</v>
          </cell>
          <cell r="L731" t="str">
            <v>Llicències Urbanístiques</v>
          </cell>
        </row>
        <row r="732">
          <cell r="A732" t="str">
            <v>TBG/2026/769</v>
          </cell>
          <cell r="B732" t="str">
            <v>LUENGO  LUQUE, ABIGAIL 38882818F</v>
          </cell>
          <cell r="C732" t="str">
            <v>c. Susqueda, Nº 71, Bxs 4a  CP 08202 - SABADELL - BARCELONA</v>
          </cell>
          <cell r="D732" t="str">
            <v>Sol·licitud d&amp;#39;accés a informació a AHS:  finca del c. Can Llobateres, 21 G</v>
          </cell>
          <cell r="E732">
            <v>46188</v>
          </cell>
          <cell r="F732" t="str">
            <v>Sol·licitud d'accés a informació a AHS:  finca del c. Can Llobateres, 21 G</v>
          </cell>
          <cell r="G732" t="str">
            <v>38882818F</v>
          </cell>
          <cell r="H732" t="str">
            <v>3</v>
          </cell>
          <cell r="I732" t="str">
            <v>Particular</v>
          </cell>
          <cell r="J732" t="str">
            <v>Sol·licitud d'accés a informació a AHS:</v>
          </cell>
          <cell r="K732" t="str">
            <v xml:space="preserve"> AHS:</v>
          </cell>
          <cell r="L732" t="str">
            <v>Arxiu Històric de Sabadell</v>
          </cell>
        </row>
        <row r="733">
          <cell r="A733" t="str">
            <v>TBG/2026/768</v>
          </cell>
          <cell r="B733" t="str">
            <v>RIBOT  MUMBRU, GERARD 47713559J</v>
          </cell>
          <cell r="D733" t="str">
            <v>Sol·licitud d&amp;#39;accés a  informació a AHS: cra.  de Terrassa 400</v>
          </cell>
          <cell r="E733">
            <v>46188</v>
          </cell>
          <cell r="F733" t="str">
            <v>Sol·licitud d'accés a  informació a AHS: cra.  de Terrassa 400</v>
          </cell>
          <cell r="G733" t="str">
            <v>47713559J</v>
          </cell>
          <cell r="H733" t="str">
            <v>4</v>
          </cell>
          <cell r="I733" t="str">
            <v>Particular</v>
          </cell>
          <cell r="J733" t="str">
            <v>Sol·licitud d'accés a  informació a AHS</v>
          </cell>
          <cell r="K733" t="str">
            <v>a AHS</v>
          </cell>
          <cell r="L733" t="str">
            <v>Ocupació de la Via Pública</v>
          </cell>
        </row>
        <row r="734">
          <cell r="A734" t="str">
            <v>TBG/2026/767</v>
          </cell>
          <cell r="B734" t="str">
            <v>JOSE ROIG, ROSER 47237297N</v>
          </cell>
          <cell r="D734" t="str">
            <v>Sol·licitud d&amp;#39;accés a informació a RRHH: supòsits pràctics  de convocatòries anterior relacionades amb places administratives i auxiliar administratives</v>
          </cell>
          <cell r="E734">
            <v>46188</v>
          </cell>
          <cell r="F734" t="str">
            <v>Sol·licitud d'accés a informació a RRHH: supòsits pràctics  de convocatòries anterior relacionades amb places administratives i auxiliar administratives</v>
          </cell>
          <cell r="G734" t="str">
            <v>47237297N</v>
          </cell>
          <cell r="H734" t="str">
            <v>4</v>
          </cell>
          <cell r="I734" t="str">
            <v>Particular</v>
          </cell>
          <cell r="J734" t="str">
            <v>Sol·licitud d'accés a informació a RRHH</v>
          </cell>
          <cell r="K734" t="str">
            <v xml:space="preserve"> RRHH</v>
          </cell>
          <cell r="L734" t="str">
            <v>Recursos Humans</v>
          </cell>
        </row>
        <row r="735">
          <cell r="A735" t="str">
            <v>TBG/2026/766</v>
          </cell>
          <cell r="B735" t="str">
            <v>GOMEZ  VERDAZCO, FELISA 08428580T</v>
          </cell>
          <cell r="C735" t="str">
            <v>c. Campoamor, Nº 31, A 3r 4a  CP 08204 - SABADELL - BARCELONA</v>
          </cell>
          <cell r="D735" t="str">
            <v>Sol·licitud accés a informació pública a LLU: C/ Campoamor, 31 A Bxs.</v>
          </cell>
          <cell r="E735">
            <v>46188</v>
          </cell>
          <cell r="F735" t="str">
            <v/>
          </cell>
          <cell r="G735" t="str">
            <v>08428580T</v>
          </cell>
          <cell r="H735" t="str">
            <v>0</v>
          </cell>
          <cell r="I735" t="str">
            <v>Particular</v>
          </cell>
          <cell r="J735" t="str">
            <v/>
          </cell>
          <cell r="K735" t="str">
            <v/>
          </cell>
          <cell r="L735" t="str">
            <v/>
          </cell>
        </row>
        <row r="736">
          <cell r="A736" t="str">
            <v>TBG/2026/765</v>
          </cell>
          <cell r="B736" t="str">
            <v>MARROQUÍN  GONZÁLEZ, RAUL MARCOS 47155103C</v>
          </cell>
          <cell r="D736" t="str">
            <v>Sol·licitud accés a informació pública a AHS: C/ Sèneca 6</v>
          </cell>
          <cell r="E736">
            <v>46188</v>
          </cell>
          <cell r="F736" t="str">
            <v/>
          </cell>
          <cell r="G736" t="str">
            <v>47155103C</v>
          </cell>
          <cell r="H736" t="str">
            <v>4</v>
          </cell>
          <cell r="I736" t="str">
            <v>Particular</v>
          </cell>
          <cell r="J736" t="str">
            <v/>
          </cell>
          <cell r="K736" t="str">
            <v/>
          </cell>
          <cell r="L736" t="str">
            <v/>
          </cell>
        </row>
        <row r="737">
          <cell r="A737" t="str">
            <v>TBG/2026/764</v>
          </cell>
          <cell r="B737" t="str">
            <v>GONZALEZ  EXPOSITO, SERGIO 44999041R</v>
          </cell>
          <cell r="D737" t="str">
            <v>Sol·licitud d&amp;#39;accés a informació a AHS: c. Moianès 6</v>
          </cell>
          <cell r="E737">
            <v>46188</v>
          </cell>
          <cell r="F737" t="str">
            <v>Sol·licitud d'accés a informació a AHS: c. Moianès 6</v>
          </cell>
          <cell r="G737" t="str">
            <v>44999041R</v>
          </cell>
          <cell r="H737" t="str">
            <v>4</v>
          </cell>
          <cell r="I737" t="str">
            <v>Particular</v>
          </cell>
          <cell r="J737" t="str">
            <v>Sol·licitud d'accés a informació a AHS:</v>
          </cell>
          <cell r="K737" t="str">
            <v xml:space="preserve"> AHS:</v>
          </cell>
          <cell r="L737" t="str">
            <v>Arxiu Històric de Sabadell</v>
          </cell>
        </row>
        <row r="738">
          <cell r="A738" t="str">
            <v>TBG/2026/763</v>
          </cell>
          <cell r="B738" t="str">
            <v>HERRANZ  GOMEZ, MIRIAM 34766159A</v>
          </cell>
          <cell r="D738" t="str">
            <v>Sol·licitud d'accés a informació pública a TBG: contracte ACCENT SOCIAL.</v>
          </cell>
          <cell r="E738">
            <v>46188</v>
          </cell>
          <cell r="F738" t="str">
            <v/>
          </cell>
          <cell r="G738" t="str">
            <v>34766159A</v>
          </cell>
          <cell r="H738" t="str">
            <v>3</v>
          </cell>
          <cell r="I738" t="str">
            <v>Particular</v>
          </cell>
          <cell r="J738" t="str">
            <v/>
          </cell>
          <cell r="K738" t="str">
            <v/>
          </cell>
          <cell r="L738" t="str">
            <v/>
          </cell>
        </row>
        <row r="739">
          <cell r="A739" t="str">
            <v>TBG/2026/762</v>
          </cell>
          <cell r="B739" t="str">
            <v>BNIHICH  , ZAKARIYA Y4576281P</v>
          </cell>
          <cell r="D739" t="str">
            <v>Sol·licitud d&amp;#39;accés a informació a LLU:  exp. 2013LRLM00004 Mesquita  ALHUDA c. Parefita 40_x000D_</v>
          </cell>
          <cell r="E739">
            <v>46188</v>
          </cell>
          <cell r="F739" t="str">
            <v>Sol·licitud d'accés a informació a LLU:  exp. 2013LRLM00004 Mesquita  ALHUDA c. Parefita 40_x000D_</v>
          </cell>
          <cell r="G739" t="str">
            <v>Y4576281P</v>
          </cell>
          <cell r="H739" t="str">
            <v>Y</v>
          </cell>
          <cell r="I739" t="str">
            <v>Particular</v>
          </cell>
          <cell r="J739" t="str">
            <v>Sol·licitud d'accés a informació a LLU:</v>
          </cell>
          <cell r="K739" t="str">
            <v xml:space="preserve"> LLU:</v>
          </cell>
          <cell r="L739" t="str">
            <v>Llicències Urbanístiques</v>
          </cell>
        </row>
        <row r="740">
          <cell r="A740" t="str">
            <v>TBG/2026/761</v>
          </cell>
          <cell r="B740" t="str">
            <v>BARBERA  SABATE, BARTOMEU 47824407R</v>
          </cell>
          <cell r="D740" t="str">
            <v>Sol·licitud d&amp;#39;accés a informació a LLACT:: Llicències d'activitats recreatives de caràcter extraordinari sol.licitades des de 1/7/2025 fins a l&amp;#39;actualitat, envers els espectales públics i les activitats recreatives de caràcter extraordinari del Decret 112/2010, de 31 d&amp;#39;agost.</v>
          </cell>
          <cell r="E740">
            <v>46188</v>
          </cell>
          <cell r="F740" t="str">
            <v>Sol·licitud d'accés a informació a LLACT:: Llicències d'activitats recreatives de caràcter extraordinari sol.licitades des de 1/7/2025 fins a l&amp;#39;actualitat, envers els espectales públics i les activitats recreatives de caràcter extraordinari del Decret 112/2010, de 31 d&amp;#39;agost.</v>
          </cell>
          <cell r="G740" t="str">
            <v>47824407R</v>
          </cell>
          <cell r="H740" t="str">
            <v>4</v>
          </cell>
          <cell r="I740" t="str">
            <v>Particular</v>
          </cell>
          <cell r="J740" t="str">
            <v>Sol·licitud d'accés a informació a LLAC</v>
          </cell>
          <cell r="K740" t="str">
            <v xml:space="preserve"> LLAC</v>
          </cell>
          <cell r="L740" t="str">
            <v>Llicències d'Activitats</v>
          </cell>
        </row>
        <row r="741">
          <cell r="A741" t="str">
            <v>TBG/2026/760</v>
          </cell>
          <cell r="B741" t="str">
            <v>RODRIGUEZ  CAMBRONERO, ANGEL 77744952F</v>
          </cell>
          <cell r="D741" t="str">
            <v>Sol·licitud d&amp;#39;accés a informació a AHS: Ronda Ponent, 8, pis 7 porta B</v>
          </cell>
          <cell r="E741">
            <v>46185</v>
          </cell>
          <cell r="F741" t="str">
            <v>Sol·licitud d'accés a informació a AHS: Ronda Ponent, 8, pis 7 porta B</v>
          </cell>
          <cell r="G741" t="str">
            <v>77744952F</v>
          </cell>
          <cell r="H741" t="str">
            <v>7</v>
          </cell>
          <cell r="I741" t="str">
            <v>Particular</v>
          </cell>
          <cell r="J741" t="str">
            <v>Sol·licitud d'accés a informació a AHS:</v>
          </cell>
          <cell r="K741" t="str">
            <v xml:space="preserve"> AHS:</v>
          </cell>
          <cell r="L741" t="str">
            <v>Arxiu Històric de Sabadell</v>
          </cell>
        </row>
        <row r="742">
          <cell r="A742" t="str">
            <v>TBG/2026/759</v>
          </cell>
          <cell r="B742" t="str">
            <v>ALVÀ  MAQUEDA, DAVID 38139599X</v>
          </cell>
          <cell r="D742" t="str">
            <v>Sol·licitud d&amp;#39;accés a informació a AHS: c. Elcano, 82</v>
          </cell>
          <cell r="E742">
            <v>46185</v>
          </cell>
          <cell r="F742" t="str">
            <v>Sol·licitud d'accés a informació a AHS: c. Elcano, 82</v>
          </cell>
          <cell r="G742" t="str">
            <v>38139599X</v>
          </cell>
          <cell r="H742" t="str">
            <v>3</v>
          </cell>
          <cell r="I742" t="str">
            <v>Particular</v>
          </cell>
          <cell r="J742" t="str">
            <v>Sol·licitud d'accés a informació a AHS:</v>
          </cell>
          <cell r="K742" t="str">
            <v xml:space="preserve"> AHS:</v>
          </cell>
          <cell r="L742" t="str">
            <v>Arxiu Històric de Sabadell</v>
          </cell>
        </row>
        <row r="743">
          <cell r="A743" t="str">
            <v>TBG/2026/758</v>
          </cell>
          <cell r="B743" t="str">
            <v>CAN CAPABLANCA   G63229470</v>
          </cell>
          <cell r="D743" t="str">
            <v>Sol·licitud d&amp;#39;accés a informació a SEGURETAT CIUTADANA/SINDIC/LLACT/TRANSICIÓ ECOLÒGICA:  expedients, informes, diligències, actes, comunicacions, resolucions i qualsevol altra documentació administrativa de l&amp;#39;entitat entre l&amp;#39;1/1/2025 i 1/6/2026.</v>
          </cell>
          <cell r="E743">
            <v>46185</v>
          </cell>
          <cell r="F743" t="str">
            <v>Sol·licitud d'accés a informació a SEGURETAT CIUTADANA/SINDIC/LLACT/TRANSICIÓ ECOLÒGICA:  expedients, informes, diligències, actes, comunicacions, resolucions i qualsevol altra documentació administrativa de l&amp;#39;entitat entre l&amp;#39;1/1/2025 i 1/6/2026.</v>
          </cell>
          <cell r="G743" t="str">
            <v>G63229470</v>
          </cell>
          <cell r="H743" t="str">
            <v>G</v>
          </cell>
          <cell r="I743" t="str">
            <v>Empresa</v>
          </cell>
          <cell r="J743" t="str">
            <v>Sol·licitud d'accés a informació a SEGU</v>
          </cell>
          <cell r="K743" t="str">
            <v xml:space="preserve"> SEGU</v>
          </cell>
          <cell r="L743" t="str">
            <v>Ocupació de la Via Pública</v>
          </cell>
        </row>
        <row r="744">
          <cell r="A744" t="str">
            <v>TBG/2026/757</v>
          </cell>
          <cell r="B744" t="str">
            <v>SOLER  CLARENA, ISIDRE 39016946E</v>
          </cell>
          <cell r="D744" t="str">
            <v>Sol·licitud d&amp;#39;accés a informació a OBRES PUBLIQUES (OTU):  plaça interior Pi i Margall 37-39  exclosa del contracte de servei  d'Obertura i tancament diari d les portes de diferents espais públics municipals;.</v>
          </cell>
          <cell r="E744">
            <v>46185</v>
          </cell>
          <cell r="F744" t="str">
            <v>Sol·licitud d'accés a informació a OBRES PUBLIQUES (OTU):  plaça interior Pi i Margall 37-39  exclosa del contracte de servei  d'Obertura i tancament diari d les portes de diferents espais públics municipals;.</v>
          </cell>
          <cell r="G744" t="str">
            <v>39016946E</v>
          </cell>
          <cell r="H744" t="str">
            <v>3</v>
          </cell>
          <cell r="I744" t="str">
            <v>Particular</v>
          </cell>
          <cell r="J744" t="str">
            <v>Sol·licitud d'accés a informació a OBRE</v>
          </cell>
          <cell r="K744" t="str">
            <v xml:space="preserve"> OBRE</v>
          </cell>
          <cell r="L744" t="str">
            <v>Llicències Urbanístiques</v>
          </cell>
        </row>
        <row r="745">
          <cell r="A745" t="str">
            <v>TBG/2026/756</v>
          </cell>
          <cell r="B745" t="str">
            <v>FERNANDEZ BELTRAN, JOSE ANTONIO 37744817T</v>
          </cell>
          <cell r="D745" t="str">
            <v>Sol·licitud d&amp;#39;accés a informació a LLACT: Exp Llicencia 2010LLAC00056 c. Lacy 14</v>
          </cell>
          <cell r="E745">
            <v>46185</v>
          </cell>
          <cell r="F745" t="str">
            <v>Sol·licitud d'accés a informació a LLACT: Exp Llicencia 2010LLAC00056 c. Lacy 14</v>
          </cell>
          <cell r="G745" t="str">
            <v>37744817T</v>
          </cell>
          <cell r="H745" t="str">
            <v>3</v>
          </cell>
          <cell r="I745" t="str">
            <v>Particular</v>
          </cell>
          <cell r="J745" t="str">
            <v>Sol·licitud d'accés a informació a LLAC</v>
          </cell>
          <cell r="K745" t="str">
            <v xml:space="preserve"> LLAC</v>
          </cell>
          <cell r="L745" t="str">
            <v>Llicències d'Activitats</v>
          </cell>
        </row>
        <row r="746">
          <cell r="A746" t="str">
            <v>TBG/2026/755</v>
          </cell>
          <cell r="B746" t="str">
            <v>GALVEZ  CANALES, PAMELA LOURDES 61200585T</v>
          </cell>
          <cell r="C746" t="str">
            <v>c. Sallarès i Pla, Nº 140, 2n 1a  CP 08202 - SABADELL - BARCELONA</v>
          </cell>
          <cell r="D746" t="str">
            <v>Sol·licitud d&amp;#39;accés a  informació a AHS:  c. Olzinelles 18, bxs B</v>
          </cell>
          <cell r="E746">
            <v>46184</v>
          </cell>
          <cell r="F746" t="str">
            <v>Sol·licitud d'accés a  informació a AHS:  c. Olzinelles 18, bxs B</v>
          </cell>
          <cell r="G746" t="str">
            <v>61200585T</v>
          </cell>
          <cell r="H746" t="str">
            <v>6</v>
          </cell>
          <cell r="I746" t="str">
            <v>Particular</v>
          </cell>
          <cell r="J746" t="str">
            <v>Sol·licitud d'accés a  informació a AHS</v>
          </cell>
          <cell r="K746" t="str">
            <v>a AHS</v>
          </cell>
          <cell r="L746" t="str">
            <v>Ocupació de la Via Pública</v>
          </cell>
        </row>
        <row r="747">
          <cell r="A747" t="str">
            <v>TBG/2026/754</v>
          </cell>
          <cell r="B747" t="str">
            <v>LOPEZ PEREZ, ANGEL 45834341X</v>
          </cell>
          <cell r="D747" t="str">
            <v>Sol·licitud d&amp;#39;accés a informació a AHS: c. Sant Quirze nº 38.</v>
          </cell>
          <cell r="E747">
            <v>46184</v>
          </cell>
          <cell r="F747" t="str">
            <v>Sol·licitud d'accés a informació a AHS: c. Sant Quirze nº 38.</v>
          </cell>
          <cell r="G747" t="str">
            <v>45834341X</v>
          </cell>
          <cell r="H747" t="str">
            <v>4</v>
          </cell>
          <cell r="I747" t="str">
            <v>Particular</v>
          </cell>
          <cell r="J747" t="str">
            <v>Sol·licitud d'accés a informació a AHS:</v>
          </cell>
          <cell r="K747" t="str">
            <v xml:space="preserve"> AHS:</v>
          </cell>
          <cell r="L747" t="str">
            <v>Arxiu Històric de Sabadell</v>
          </cell>
        </row>
        <row r="748">
          <cell r="A748" t="str">
            <v>TBG/2026/753</v>
          </cell>
          <cell r="B748" t="str">
            <v>MARROQUÍN  GONZÁLEZ, RAUL MARCOS 47155103C</v>
          </cell>
          <cell r="D748" t="str">
            <v>Sol·licitud d&amp;#39;accés a informació  a AHS: c. Lluis Millet 26</v>
          </cell>
          <cell r="E748">
            <v>46184</v>
          </cell>
          <cell r="F748" t="str">
            <v>Sol·licitud d'accés a informació  a AHS: c. Lluis Millet 26</v>
          </cell>
          <cell r="G748" t="str">
            <v>47155103C</v>
          </cell>
          <cell r="H748" t="str">
            <v>4</v>
          </cell>
          <cell r="I748" t="str">
            <v>Particular</v>
          </cell>
          <cell r="J748" t="str">
            <v>Sol·licitud d'accés a informació  a AHS</v>
          </cell>
          <cell r="K748" t="str">
            <v>a AHS</v>
          </cell>
          <cell r="L748" t="str">
            <v>Ocupació de la Via Pública</v>
          </cell>
        </row>
        <row r="749">
          <cell r="A749" t="str">
            <v>TBG/2026/752</v>
          </cell>
          <cell r="B749" t="str">
            <v>RODRIGUEZ  CAMBRONERO, ANGEL 77744952F</v>
          </cell>
          <cell r="D749" t="str">
            <v>Sol·licitud d&amp;#39;accés a informació :referencia cadastral es 5198039DF2959H0046EU.</v>
          </cell>
          <cell r="E749">
            <v>46184</v>
          </cell>
          <cell r="F749" t="str">
            <v>Sol·licitud d'accés a informació :referencia cadastral es 5198039DF2959H0046EU.</v>
          </cell>
          <cell r="G749" t="str">
            <v>77744952F</v>
          </cell>
          <cell r="H749" t="str">
            <v>7</v>
          </cell>
          <cell r="I749" t="str">
            <v>Particular</v>
          </cell>
          <cell r="J749" t="str">
            <v>Sol·licitud d'accés a informació :refer</v>
          </cell>
          <cell r="K749" t="str">
            <v>refer</v>
          </cell>
          <cell r="L749" t="str">
            <v>Oficina centralitzada d'expedients sancionadors</v>
          </cell>
        </row>
        <row r="750">
          <cell r="A750" t="str">
            <v>TBG/2026/751</v>
          </cell>
          <cell r="B750" t="str">
            <v>LOPEZ PEREZ, ANGEL 45834341X</v>
          </cell>
          <cell r="D750" t="str">
            <v>Sol·licitud d&amp;#39;accés a informació AHS: c. de  Rosales núm. 34</v>
          </cell>
          <cell r="E750">
            <v>46184</v>
          </cell>
          <cell r="F750" t="str">
            <v>Sol·licitud d'accés a informació AHS: c. de  Rosales núm. 34</v>
          </cell>
          <cell r="G750" t="str">
            <v>45834341X</v>
          </cell>
          <cell r="H750" t="str">
            <v>4</v>
          </cell>
          <cell r="I750" t="str">
            <v>Particular</v>
          </cell>
          <cell r="J750" t="str">
            <v>Sol·licitud d'accés a informació AHS: c</v>
          </cell>
          <cell r="K750" t="str">
            <v>HS: c</v>
          </cell>
          <cell r="L750" t="str">
            <v>Espai Urbà</v>
          </cell>
        </row>
        <row r="751">
          <cell r="A751" t="str">
            <v>TBG/2026/750</v>
          </cell>
          <cell r="B751" t="str">
            <v>LOPEZ PEREZ, ANGEL 45834341X</v>
          </cell>
          <cell r="D751" t="str">
            <v>Sol·licitud d&amp;#39;accés a informació a AHS: c. Flamicell  41 - 43.</v>
          </cell>
          <cell r="E751">
            <v>46184</v>
          </cell>
          <cell r="F751" t="str">
            <v>Sol·licitud d'accés a informació a AHS: c. Flamicell  41 - 43.</v>
          </cell>
          <cell r="G751" t="str">
            <v>45834341X</v>
          </cell>
          <cell r="H751" t="str">
            <v>4</v>
          </cell>
          <cell r="I751" t="str">
            <v>Particular</v>
          </cell>
          <cell r="J751" t="str">
            <v>Sol·licitud d'accés a informació a AHS:</v>
          </cell>
          <cell r="K751" t="str">
            <v xml:space="preserve"> AHS:</v>
          </cell>
          <cell r="L751" t="str">
            <v>Arxiu Històric de Sabadell</v>
          </cell>
        </row>
        <row r="752">
          <cell r="A752" t="str">
            <v>TBG/2026/749</v>
          </cell>
          <cell r="B752" t="str">
            <v>RIBOT  MUMBRU, GERARD 47713559J</v>
          </cell>
          <cell r="D752" t="str">
            <v>Sol·licitud d&amp;#39;accés a informació a AHS: C. Romeu 31.</v>
          </cell>
          <cell r="E752">
            <v>46184</v>
          </cell>
          <cell r="F752" t="str">
            <v>Sol·licitud d'accés a informació a AHS: C. Romeu 31.</v>
          </cell>
          <cell r="G752" t="str">
            <v>47713559J</v>
          </cell>
          <cell r="H752" t="str">
            <v>4</v>
          </cell>
          <cell r="I752" t="str">
            <v>Particular</v>
          </cell>
          <cell r="J752" t="str">
            <v>Sol·licitud d'accés a informació a AHS:</v>
          </cell>
          <cell r="K752" t="str">
            <v xml:space="preserve"> AHS:</v>
          </cell>
          <cell r="L752" t="str">
            <v>Arxiu Històric de Sabadell</v>
          </cell>
        </row>
        <row r="753">
          <cell r="A753" t="str">
            <v>TBG/2026/748</v>
          </cell>
          <cell r="B753" t="str">
            <v>CDAD  PROP  C  JOSEP RENOM  40   H58764580</v>
          </cell>
          <cell r="D753" t="str">
            <v>Sol·licitud d&amp;#39;accés a informació a LLACT: pça Granados 20</v>
          </cell>
          <cell r="E753">
            <v>46184</v>
          </cell>
          <cell r="F753" t="str">
            <v>Sol·licitud d'accés a informació a LLACT: pça Granados 20</v>
          </cell>
          <cell r="G753" t="str">
            <v>H58764580</v>
          </cell>
          <cell r="H753" t="str">
            <v>H</v>
          </cell>
          <cell r="I753" t="str">
            <v>Particular</v>
          </cell>
          <cell r="J753" t="str">
            <v>Sol·licitud d'accés a informació a LLAC</v>
          </cell>
          <cell r="K753" t="str">
            <v xml:space="preserve"> LLAC</v>
          </cell>
          <cell r="L753" t="str">
            <v>Llicències d'Activitats</v>
          </cell>
        </row>
        <row r="754">
          <cell r="A754" t="str">
            <v>TBG/2026/747</v>
          </cell>
          <cell r="B754" t="str">
            <v>GIRIBET  SANLLEHY, CARLES JOAN 33879392R</v>
          </cell>
          <cell r="C754" t="str">
            <v>c. Joan Plans, Nº 19, 1r 1a  CP 08201 - SABADELL - BARCELONA</v>
          </cell>
          <cell r="D754" t="str">
            <v>Sol·licitud d&amp;#39;accés a informació a AHS: c. de Narcís Monturiol,72.</v>
          </cell>
          <cell r="E754">
            <v>46183</v>
          </cell>
          <cell r="F754" t="str">
            <v>Sol·licitud d'accés a informació a AHS: c. de Narcís Monturiol,72.</v>
          </cell>
          <cell r="G754" t="str">
            <v>33879392R</v>
          </cell>
          <cell r="H754" t="str">
            <v>3</v>
          </cell>
          <cell r="I754" t="str">
            <v>Particular</v>
          </cell>
          <cell r="J754" t="str">
            <v>Sol·licitud d'accés a informació a AHS:</v>
          </cell>
          <cell r="K754" t="str">
            <v xml:space="preserve"> AHS:</v>
          </cell>
          <cell r="L754" t="str">
            <v>Arxiu Històric de Sabadell</v>
          </cell>
        </row>
        <row r="755">
          <cell r="A755" t="str">
            <v>TBG/2026/746</v>
          </cell>
          <cell r="B755" t="str">
            <v>BRASERO  CORDERO, MAXIMO 70416787X</v>
          </cell>
          <cell r="D755" t="str">
            <v>Sol·licitud d&amp;#39;accés a informació a AHS: consulta històrica del padró</v>
          </cell>
          <cell r="E755">
            <v>46183</v>
          </cell>
          <cell r="F755" t="str">
            <v>Sol·licitud d'accés a informació a AHS: consulta històrica del padró</v>
          </cell>
          <cell r="G755" t="str">
            <v>70416787X</v>
          </cell>
          <cell r="H755" t="str">
            <v>7</v>
          </cell>
          <cell r="I755" t="str">
            <v>Particular</v>
          </cell>
          <cell r="J755" t="str">
            <v>Sol·licitud d'accés a informació a AHS:</v>
          </cell>
          <cell r="K755" t="str">
            <v xml:space="preserve"> AHS:</v>
          </cell>
          <cell r="L755" t="str">
            <v>Arxiu Històric de Sabadell</v>
          </cell>
        </row>
        <row r="756">
          <cell r="A756" t="str">
            <v>TBG/2026/745</v>
          </cell>
          <cell r="B756" t="str">
            <v>GARCÍA CAMPS, FEDERICO 47710471F</v>
          </cell>
          <cell r="D756" t="str">
            <v>Sol·licitud d&amp;#39;accés a informació a AHS: c.  Soledat, núm.55</v>
          </cell>
          <cell r="E756">
            <v>46183</v>
          </cell>
          <cell r="F756" t="str">
            <v>Sol·licitud d'accés a informació a AHS: c.  Soledat, núm.55</v>
          </cell>
          <cell r="G756" t="str">
            <v>47710471F</v>
          </cell>
          <cell r="H756" t="str">
            <v>4</v>
          </cell>
          <cell r="I756" t="str">
            <v>Particular</v>
          </cell>
          <cell r="J756" t="str">
            <v>Sol·licitud d'accés a informació a AHS:</v>
          </cell>
          <cell r="K756" t="str">
            <v xml:space="preserve"> AHS:</v>
          </cell>
          <cell r="L756" t="str">
            <v>Arxiu Històric de Sabadell</v>
          </cell>
        </row>
        <row r="757">
          <cell r="A757" t="str">
            <v>TBG/2026/744</v>
          </cell>
          <cell r="B757" t="str">
            <v>-</v>
          </cell>
          <cell r="D757" t="str">
            <v>26/06/2026 - Comissió de Transparència i Bon Govern</v>
          </cell>
          <cell r="E757">
            <v>46183</v>
          </cell>
          <cell r="F757" t="str">
            <v/>
          </cell>
          <cell r="G757" t="str">
            <v>-</v>
          </cell>
          <cell r="H757" t="str">
            <v>-</v>
          </cell>
          <cell r="I757" t="str">
            <v>Particular</v>
          </cell>
          <cell r="J757" t="str">
            <v/>
          </cell>
          <cell r="K757" t="str">
            <v/>
          </cell>
          <cell r="L757" t="str">
            <v/>
          </cell>
        </row>
        <row r="758">
          <cell r="A758" t="str">
            <v>TBG/2026/743</v>
          </cell>
          <cell r="B758" t="str">
            <v>CANO  DIAZ, JUAN CARLOS 34765889D</v>
          </cell>
          <cell r="D758" t="str">
            <v>Sol.licitud d&amp;#39;accés a  informació a AHS: c. Metge Mir 42 i 44.</v>
          </cell>
          <cell r="E758">
            <v>46183</v>
          </cell>
          <cell r="F758" t="str">
            <v>Sol·licitud d'accés a  informació a AHS: c. Metge Mir 42 i 44.</v>
          </cell>
          <cell r="G758" t="str">
            <v>34765889D</v>
          </cell>
          <cell r="H758" t="str">
            <v>3</v>
          </cell>
          <cell r="I758" t="str">
            <v>Particular</v>
          </cell>
          <cell r="J758" t="str">
            <v>Sol·licitud d'accés a  informació a AHS</v>
          </cell>
          <cell r="K758" t="str">
            <v>a AHS</v>
          </cell>
          <cell r="L758" t="str">
            <v>Ocupació de la Via Pública</v>
          </cell>
        </row>
        <row r="759">
          <cell r="A759" t="str">
            <v>TBG/2026/742</v>
          </cell>
          <cell r="B759" t="str">
            <v>SANCHEZ  FERNANDEZ, JORDI 44997486X</v>
          </cell>
          <cell r="D759" t="str">
            <v>Sol·licitud d&amp;#39;accés a informació a AHS:c. Pérez Moya, 72</v>
          </cell>
          <cell r="E759">
            <v>46183</v>
          </cell>
          <cell r="F759" t="str">
            <v>Sol·licitud d'accés a informació a AHS:c. Pérez Moya, 72</v>
          </cell>
          <cell r="G759" t="str">
            <v>44997486X</v>
          </cell>
          <cell r="H759" t="str">
            <v>4</v>
          </cell>
          <cell r="I759" t="str">
            <v>Particular</v>
          </cell>
          <cell r="J759" t="str">
            <v>Sol·licitud d'accés a informació a AHS:</v>
          </cell>
          <cell r="K759" t="str">
            <v xml:space="preserve"> AHS:</v>
          </cell>
          <cell r="L759" t="str">
            <v>Arxiu Històric de Sabadell</v>
          </cell>
        </row>
        <row r="760">
          <cell r="A760" t="str">
            <v>TBG/2026/741</v>
          </cell>
          <cell r="B760" t="str">
            <v>SOLE  TENA, NURIA 34761767G</v>
          </cell>
          <cell r="D760" t="str">
            <v>Sol·licitud d&amp;#39;accés a informació a AHS:  c. Mas Canals 9</v>
          </cell>
          <cell r="E760">
            <v>46183</v>
          </cell>
          <cell r="F760" t="str">
            <v>Sol·licitud d'accés a informació a AHS:  c. Mas Canals 9</v>
          </cell>
          <cell r="G760" t="str">
            <v>34761767G</v>
          </cell>
          <cell r="H760" t="str">
            <v>3</v>
          </cell>
          <cell r="I760" t="str">
            <v>Particular</v>
          </cell>
          <cell r="J760" t="str">
            <v>Sol·licitud d'accés a informació a AHS:</v>
          </cell>
          <cell r="K760" t="str">
            <v xml:space="preserve"> AHS:</v>
          </cell>
          <cell r="L760" t="str">
            <v>Arxiu Històric de Sabadell</v>
          </cell>
        </row>
        <row r="761">
          <cell r="A761" t="str">
            <v>TBG/2026/740</v>
          </cell>
          <cell r="B761" t="str">
            <v>SERRANO  GONZÁLEZ, AUGUSTO 46626918F</v>
          </cell>
          <cell r="D761" t="str">
            <v>Sol·licitud d&amp;#39;accés a informació a RRHH: Exàmens convocatòries: ECOC11622 ( C1); ECOC12022 (C1),  ECOC22722 ( C2)</v>
          </cell>
          <cell r="E761">
            <v>46182</v>
          </cell>
          <cell r="F761" t="str">
            <v>Sol·licitud d'accés a informació a RRHH: Exàmens convocatòries: ECOC11622 ( C1); ECOC12022 (C1),  ECOC22722 ( C2)</v>
          </cell>
          <cell r="G761" t="str">
            <v>46626918F</v>
          </cell>
          <cell r="H761" t="str">
            <v>4</v>
          </cell>
          <cell r="I761" t="str">
            <v>Particular</v>
          </cell>
          <cell r="J761" t="str">
            <v>Sol·licitud d'accés a informació a RRHH</v>
          </cell>
          <cell r="K761" t="str">
            <v xml:space="preserve"> RRHH</v>
          </cell>
          <cell r="L761" t="str">
            <v>Recursos Humans</v>
          </cell>
        </row>
        <row r="762">
          <cell r="A762" t="str">
            <v>TBG/2026/739</v>
          </cell>
          <cell r="B762" t="str">
            <v>BERMUDEZ  LOPEZ, M MERCE 34736125F</v>
          </cell>
          <cell r="D762" t="str">
            <v>Sol·licitud d&amp;#39;accés a inforrmació a RRHH:  totes les fitxes que s'han creat i desenvolupat en la guia de permisos i llicències.</v>
          </cell>
          <cell r="E762">
            <v>46182</v>
          </cell>
          <cell r="F762" t="str">
            <v>Sol·licitud d'accés a inforrmació a RRHH:  totes les fitxes que s'han creat i desenvolupat en la guia de permisos i llicències.</v>
          </cell>
          <cell r="G762" t="str">
            <v>34736125F</v>
          </cell>
          <cell r="H762" t="str">
            <v>3</v>
          </cell>
          <cell r="I762" t="str">
            <v>Particular</v>
          </cell>
          <cell r="J762" t="str">
            <v>Sol·licitud d'accés a inforrmació a RRH</v>
          </cell>
          <cell r="K762" t="str">
            <v>a RRH</v>
          </cell>
          <cell r="L762" t="str">
            <v>Ocupació de la Via Pública</v>
          </cell>
        </row>
        <row r="763">
          <cell r="A763" t="str">
            <v>TBG/2026/738</v>
          </cell>
          <cell r="B763" t="str">
            <v>PRATO  DÍAZ, JEFFERSON MANUEL Y4105990K</v>
          </cell>
          <cell r="C763" t="str">
            <v>c. Copenhaguen, Nº 273, 5è A   CP 08206 - SABADELL - BARCELONA</v>
          </cell>
          <cell r="D763" t="str">
            <v>Sol·licitud d&amp;#39;accés a informació a LLU: av. Estrasburg 130 bx A</v>
          </cell>
          <cell r="E763">
            <v>46182</v>
          </cell>
          <cell r="F763" t="str">
            <v>Sol·licitud d'accés a informació a LLU: av. Estrasburg 130 bx A</v>
          </cell>
          <cell r="G763" t="str">
            <v>Y4105990K</v>
          </cell>
          <cell r="H763" t="str">
            <v>Y</v>
          </cell>
          <cell r="I763" t="str">
            <v>Particular</v>
          </cell>
          <cell r="J763" t="str">
            <v>Sol·licitud d'accés a informació a LLU:</v>
          </cell>
          <cell r="K763" t="str">
            <v xml:space="preserve"> LLU:</v>
          </cell>
          <cell r="L763" t="str">
            <v>Llicències Urbanístiques</v>
          </cell>
        </row>
        <row r="764">
          <cell r="A764" t="str">
            <v>TBG/2026/737</v>
          </cell>
          <cell r="B764" t="str">
            <v>COM. PROPIETARIS PRATS DE LLUÇANÈS, 158   H22782536</v>
          </cell>
          <cell r="C764" t="str">
            <v>ctra. Prats de Lluçanès, Nº 58 CP 08208 - SABADELL - BARCELONA</v>
          </cell>
          <cell r="D764" t="str">
            <v>Sol·licitud d&amp;#39;accés a informació a LLACT/VIALITAT: cra.  de Prats de Lluçanès, 158</v>
          </cell>
          <cell r="E764">
            <v>46182</v>
          </cell>
          <cell r="F764" t="str">
            <v>Sol·licitud d'accés a informació a LLACT/VIALITAT: cra.  de Prats de Lluçanès, 158</v>
          </cell>
          <cell r="G764" t="str">
            <v>H22782536</v>
          </cell>
          <cell r="H764" t="str">
            <v>H</v>
          </cell>
          <cell r="I764" t="str">
            <v>Particular</v>
          </cell>
          <cell r="J764" t="str">
            <v>Sol·licitud d'accés a informació a LLAC</v>
          </cell>
          <cell r="K764" t="str">
            <v xml:space="preserve"> LLAC</v>
          </cell>
          <cell r="L764" t="str">
            <v>Llicències d'Activitats</v>
          </cell>
        </row>
        <row r="765">
          <cell r="A765" t="str">
            <v>TBG/2026/736</v>
          </cell>
          <cell r="B765" t="str">
            <v>LLONCH  TRIAS, MIQUEL 34743473H</v>
          </cell>
          <cell r="D765" t="str">
            <v>Sol·licitud d&amp;#39;accés a informació a LLACT:  projecte d'activitats expedient 2011LRLA00006</v>
          </cell>
          <cell r="E765">
            <v>46182</v>
          </cell>
          <cell r="F765" t="str">
            <v>Sol·licitud d'accés a informació a LLACT:  projecte d'activitats expedient 2011LRLA00006</v>
          </cell>
          <cell r="G765" t="str">
            <v>34743473H</v>
          </cell>
          <cell r="H765" t="str">
            <v>3</v>
          </cell>
          <cell r="I765" t="str">
            <v>Particular</v>
          </cell>
          <cell r="J765" t="str">
            <v>Sol·licitud d'accés a informació a LLAC</v>
          </cell>
          <cell r="K765" t="str">
            <v xml:space="preserve"> LLAC</v>
          </cell>
          <cell r="L765" t="str">
            <v>Llicències d'Activitats</v>
          </cell>
        </row>
        <row r="766">
          <cell r="A766" t="str">
            <v>TBG/2026/735</v>
          </cell>
          <cell r="B766" t="str">
            <v>CAPARROS  GARCIA, XAVIER 34748599S</v>
          </cell>
          <cell r="D766" t="str">
            <v>Sol·licitud d&amp;#39;accés a informació a AHS: c.  Roca 53</v>
          </cell>
          <cell r="E766">
            <v>46181</v>
          </cell>
          <cell r="F766" t="str">
            <v>Sol·licitud d'accés a informació a AHS: c.  Roca 53</v>
          </cell>
          <cell r="G766" t="str">
            <v>34748599S</v>
          </cell>
          <cell r="H766" t="str">
            <v>3</v>
          </cell>
          <cell r="I766" t="str">
            <v>Particular</v>
          </cell>
          <cell r="J766" t="str">
            <v>Sol·licitud d'accés a informació a AHS:</v>
          </cell>
          <cell r="K766" t="str">
            <v xml:space="preserve"> AHS:</v>
          </cell>
          <cell r="L766" t="str">
            <v>Arxiu Històric de Sabadell</v>
          </cell>
        </row>
        <row r="767">
          <cell r="A767" t="str">
            <v>TBG/2026/734</v>
          </cell>
          <cell r="B767" t="str">
            <v>BERNABEU  CAPDEVILA, JOSEP 39039661J</v>
          </cell>
          <cell r="D767" t="str">
            <v>Sol·licitud d&amp;#39;accés a informació a AHS: : c. de la Noguera Ribagorçana 8 - Francolí  28</v>
          </cell>
          <cell r="E767">
            <v>46181</v>
          </cell>
          <cell r="F767" t="str">
            <v>Sol·licitud d'accés a informació a AHS: : c. de la Noguera Ribagorçana 8 - Francolí  28</v>
          </cell>
          <cell r="G767" t="str">
            <v>39039661J</v>
          </cell>
          <cell r="H767" t="str">
            <v>3</v>
          </cell>
          <cell r="I767" t="str">
            <v>Particular</v>
          </cell>
          <cell r="J767" t="str">
            <v>Sol·licitud d'accés a informació a AHS:</v>
          </cell>
          <cell r="K767" t="str">
            <v xml:space="preserve"> AHS:</v>
          </cell>
          <cell r="L767" t="str">
            <v>Arxiu Històric de Sabadell</v>
          </cell>
        </row>
        <row r="768">
          <cell r="A768" t="str">
            <v>TBG/2026/733</v>
          </cell>
          <cell r="B768" t="str">
            <v>PADROS  SAMSO, ANNA 47178371N</v>
          </cell>
          <cell r="D768" t="str">
            <v>Sol·licitud d&amp;#39;accés a informació a AHS: c. Brutau 181 2n 2ª</v>
          </cell>
          <cell r="E768">
            <v>46181</v>
          </cell>
          <cell r="F768" t="str">
            <v>Sol·licitud d'accés a informació a AHS: c. Brutau 181 2n 2ª</v>
          </cell>
          <cell r="G768" t="str">
            <v>47178371N</v>
          </cell>
          <cell r="H768" t="str">
            <v>4</v>
          </cell>
          <cell r="I768" t="str">
            <v>Particular</v>
          </cell>
          <cell r="J768" t="str">
            <v>Sol·licitud d'accés a informació a AHS:</v>
          </cell>
          <cell r="K768" t="str">
            <v xml:space="preserve"> AHS:</v>
          </cell>
          <cell r="L768" t="str">
            <v>Arxiu Històric de Sabadell</v>
          </cell>
        </row>
        <row r="769">
          <cell r="A769" t="str">
            <v>TBG/2026/732</v>
          </cell>
          <cell r="B769" t="str">
            <v>LARROSA  PADRO, MANEL 39015020M</v>
          </cell>
          <cell r="D769" t="str">
            <v>Sol·licitud d&amp;#39;accés a informació a DISCIPLINA URBANÍSTICA: expedients de disciplina urbanística  oberts a les companyies de serveis  elèctrics i de telecomunicacions per cables mals instal·lats a la via publica,en els darrers dos anys</v>
          </cell>
          <cell r="E769">
            <v>46181</v>
          </cell>
          <cell r="F769" t="str">
            <v>Sol·licitud d'accés a informació a DISCIPLINA URBANÍSTICA: expedients de disciplina urbanística  oberts a les companyies de serveis  elèctrics i de telecomunicacions per cables mals instal·lats a la via publica,en els darrers dos anys</v>
          </cell>
          <cell r="G769" t="str">
            <v>39015020M</v>
          </cell>
          <cell r="H769" t="str">
            <v>3</v>
          </cell>
          <cell r="I769" t="str">
            <v>Particular</v>
          </cell>
          <cell r="J769" t="str">
            <v>Sol·licitud d'accés a informació a DISC</v>
          </cell>
          <cell r="K769" t="str">
            <v xml:space="preserve"> DISC</v>
          </cell>
          <cell r="L769" t="str">
            <v>Arxiu Històric de Sabadell</v>
          </cell>
        </row>
        <row r="770">
          <cell r="A770" t="str">
            <v>TBG/2026/731</v>
          </cell>
          <cell r="B770" t="str">
            <v>RUBIO  ORDAS, FRANCISCO JAVIER 38115087Q</v>
          </cell>
          <cell r="D770" t="str">
            <v>Sol·licitud d&amp;#39;accés a informació a LLU: c. Turull 37 / Riego 93</v>
          </cell>
          <cell r="E770">
            <v>46181</v>
          </cell>
          <cell r="F770" t="str">
            <v>Sol·licitud d'accés a informació a LLU: c. Turull 37 / Riego 93</v>
          </cell>
          <cell r="G770" t="str">
            <v>38115087Q</v>
          </cell>
          <cell r="H770" t="str">
            <v>3</v>
          </cell>
          <cell r="I770" t="str">
            <v>Particular</v>
          </cell>
          <cell r="J770" t="str">
            <v>Sol·licitud d'accés a informació a LLU:</v>
          </cell>
          <cell r="K770" t="str">
            <v xml:space="preserve"> LLU:</v>
          </cell>
          <cell r="L770" t="str">
            <v>Llicències Urbanístiques</v>
          </cell>
        </row>
        <row r="771">
          <cell r="A771" t="str">
            <v>TBG/2026/730</v>
          </cell>
          <cell r="B771" t="str">
            <v>BARREDO  VARELA, M DEL MAR 44987606C</v>
          </cell>
          <cell r="D771" t="str">
            <v>Sol·licitud d&amp;#39;accés a informació a AHS: expedient 8719/2001 CD4 4467/03-04) c.  Zuric 34-36.</v>
          </cell>
          <cell r="E771">
            <v>46181</v>
          </cell>
          <cell r="F771" t="str">
            <v>Sol·licitud d'accés a informació a AHS: expedient 8719/2001 CD4 4467/03-04) c.  Zuric 34-36.</v>
          </cell>
          <cell r="G771" t="str">
            <v>44987606C</v>
          </cell>
          <cell r="H771" t="str">
            <v>4</v>
          </cell>
          <cell r="I771" t="str">
            <v>Particular</v>
          </cell>
          <cell r="J771" t="str">
            <v>Sol·licitud d'accés a informació a AHS:</v>
          </cell>
          <cell r="K771" t="str">
            <v xml:space="preserve"> AHS:</v>
          </cell>
          <cell r="L771" t="str">
            <v>Arxiu Històric de Sabadell</v>
          </cell>
        </row>
        <row r="772">
          <cell r="A772" t="str">
            <v>TBG/2026/729</v>
          </cell>
          <cell r="B772" t="str">
            <v>OCAMPO  OCAMPO, HERNAN ALEJANDRO 60178104F</v>
          </cell>
          <cell r="D772" t="str">
            <v>Sol·licitud d&amp;#39;accés a informació a LLACT:  c. Fra Luis León, 93 bx</v>
          </cell>
          <cell r="E772">
            <v>46181</v>
          </cell>
          <cell r="F772" t="str">
            <v>Sol·licitud d'accés a informació a LLACT:  c. Fra Luis León, 93 bx</v>
          </cell>
          <cell r="G772" t="str">
            <v>60178104F</v>
          </cell>
          <cell r="H772" t="str">
            <v>6</v>
          </cell>
          <cell r="I772" t="str">
            <v>Particular</v>
          </cell>
          <cell r="J772" t="str">
            <v>Sol·licitud d'accés a informació a LLAC</v>
          </cell>
          <cell r="K772" t="str">
            <v xml:space="preserve"> LLAC</v>
          </cell>
          <cell r="L772" t="str">
            <v>Llicències d'Activitats</v>
          </cell>
        </row>
        <row r="773">
          <cell r="A773" t="str">
            <v>TBG/2026/728</v>
          </cell>
          <cell r="B773" t="str">
            <v>GODE  PUYUELO, ALBERTO 34741304B</v>
          </cell>
          <cell r="D773" t="str">
            <v>Sol·licitud d&amp;#39;accés a informació a LLU: promoció Parc Tèxtil c. Vidal 58 (Gran Via)</v>
          </cell>
          <cell r="E773">
            <v>46181</v>
          </cell>
          <cell r="F773" t="str">
            <v>Sol·licitud d'accés a informació a LLU: promoció Parc Tèxtil c. Vidal 58 (Gran Via)</v>
          </cell>
          <cell r="G773" t="str">
            <v>34741304B</v>
          </cell>
          <cell r="H773" t="str">
            <v>3</v>
          </cell>
          <cell r="I773" t="str">
            <v>Particular</v>
          </cell>
          <cell r="J773" t="str">
            <v>Sol·licitud d'accés a informació a LLU:</v>
          </cell>
          <cell r="K773" t="str">
            <v xml:space="preserve"> LLU:</v>
          </cell>
          <cell r="L773" t="str">
            <v>Llicències Urbanístiques</v>
          </cell>
        </row>
        <row r="774">
          <cell r="A774" t="str">
            <v>TBG/2026/727</v>
          </cell>
          <cell r="B774" t="str">
            <v>NAVARRO  AROCA, VICTOR 37384097N</v>
          </cell>
          <cell r="D774" t="str">
            <v>Sol·licitud d&amp;#39;accés a informació a AHS: c. Marques de Comilla 53</v>
          </cell>
          <cell r="E774">
            <v>46178</v>
          </cell>
          <cell r="F774" t="str">
            <v>Sol·licitud d'accés a informació a AHS: c. Marques de Comilla 53</v>
          </cell>
          <cell r="G774" t="str">
            <v>37384097N</v>
          </cell>
          <cell r="H774" t="str">
            <v>3</v>
          </cell>
          <cell r="I774" t="str">
            <v>Particular</v>
          </cell>
          <cell r="J774" t="str">
            <v>Sol·licitud d'accés a informació a AHS:</v>
          </cell>
          <cell r="K774" t="str">
            <v xml:space="preserve"> AHS:</v>
          </cell>
          <cell r="L774" t="str">
            <v>Arxiu Històric de Sabadell</v>
          </cell>
        </row>
        <row r="775">
          <cell r="A775" t="str">
            <v>TBG/2026/726</v>
          </cell>
          <cell r="B775" t="str">
            <v>ORPEZ  MARTINEZ, EDUARDO 34756393N</v>
          </cell>
          <cell r="C775" t="str">
            <v>c. Pau Rigalt, Nº52-0 ,     2n CP 08208 SABADELL - BARCELONA</v>
          </cell>
          <cell r="D775" t="str">
            <v>Sol·licitud d&amp;#39;accés a informació a AHS: c. Pau Rigalt, 52</v>
          </cell>
          <cell r="E775">
            <v>46178</v>
          </cell>
          <cell r="F775" t="str">
            <v>Sol·licitud d'accés a informació a AHS: c. Pau Rigalt, 52</v>
          </cell>
          <cell r="G775" t="str">
            <v>34756393N</v>
          </cell>
          <cell r="H775" t="str">
            <v>3</v>
          </cell>
          <cell r="I775" t="str">
            <v>Particular</v>
          </cell>
          <cell r="J775" t="str">
            <v>Sol·licitud d'accés a informació a AHS:</v>
          </cell>
          <cell r="K775" t="str">
            <v xml:space="preserve"> AHS:</v>
          </cell>
          <cell r="L775" t="str">
            <v>Arxiu Històric de Sabadell</v>
          </cell>
        </row>
        <row r="776">
          <cell r="A776" t="str">
            <v>TBG/2026/725</v>
          </cell>
          <cell r="B776" t="str">
            <v>COSTA , MARTA 46141654C</v>
          </cell>
          <cell r="D776" t="str">
            <v>Sol·licitud d&amp;#39;accés a informació a LLU: c. Moratin 53-57  (LLMJ00161)</v>
          </cell>
          <cell r="E776">
            <v>46178</v>
          </cell>
          <cell r="F776" t="str">
            <v>Sol·licitud d'accés a informació a LLU: c. Moratin 53-57  (LLMJ00161)</v>
          </cell>
          <cell r="G776" t="str">
            <v>46141654C</v>
          </cell>
          <cell r="H776" t="str">
            <v>4</v>
          </cell>
          <cell r="I776" t="str">
            <v>Particular</v>
          </cell>
          <cell r="J776" t="str">
            <v>Sol·licitud d'accés a informació a LLU:</v>
          </cell>
          <cell r="K776" t="str">
            <v xml:space="preserve"> LLU:</v>
          </cell>
          <cell r="L776" t="str">
            <v>Llicències Urbanístiques</v>
          </cell>
        </row>
        <row r="777">
          <cell r="A777" t="str">
            <v>TBG/2026/724</v>
          </cell>
          <cell r="B777" t="str">
            <v>LOPEZ  VIANA, MARTA 44995743S</v>
          </cell>
          <cell r="D777" t="str">
            <v>Sol·licitud accés a informació pública a AHS: C/ Bernat Desclot nº6</v>
          </cell>
          <cell r="E777">
            <v>46178</v>
          </cell>
          <cell r="F777" t="str">
            <v/>
          </cell>
          <cell r="G777" t="str">
            <v>44995743S</v>
          </cell>
          <cell r="H777" t="str">
            <v>4</v>
          </cell>
          <cell r="I777" t="str">
            <v>Particular</v>
          </cell>
          <cell r="J777" t="str">
            <v/>
          </cell>
          <cell r="K777" t="str">
            <v/>
          </cell>
          <cell r="L777" t="str">
            <v/>
          </cell>
        </row>
        <row r="778">
          <cell r="A778" t="str">
            <v>TBG/2026/723</v>
          </cell>
          <cell r="B778" t="str">
            <v>CASAS  PLANELLAS, MARIANA 34741953Q</v>
          </cell>
          <cell r="D778" t="str">
            <v>Sol.licitud d&amp;#39;accés a informació a AHS:  c. Baldiri Reixac, 4  i  6</v>
          </cell>
          <cell r="E778">
            <v>46178</v>
          </cell>
          <cell r="F778" t="str">
            <v>Sol·licitud d'accés a informació a AHS:  c. Baldiri Reixac, 4  i  6</v>
          </cell>
          <cell r="G778" t="str">
            <v>34741953Q</v>
          </cell>
          <cell r="H778" t="str">
            <v>3</v>
          </cell>
          <cell r="I778" t="str">
            <v>Particular</v>
          </cell>
          <cell r="J778" t="str">
            <v>Sol·licitud d'accés a informació a AHS:</v>
          </cell>
          <cell r="K778" t="str">
            <v xml:space="preserve"> AHS:</v>
          </cell>
          <cell r="L778" t="str">
            <v>Arxiu Històric de Sabadell</v>
          </cell>
        </row>
        <row r="779">
          <cell r="A779" t="str">
            <v>TBG/2026/722</v>
          </cell>
          <cell r="B779" t="str">
            <v>SANLLEHI  PRIM, MARC 34745573W</v>
          </cell>
          <cell r="C779" t="str">
            <v>c. Calderón, Nº 44, 1r 2a  CP 08201 - SABADELL - BARCELONA</v>
          </cell>
          <cell r="D779" t="str">
            <v>Sol·licitud accés a informació pública a LLU: c. Jacint Verdaguer, 102-104.</v>
          </cell>
          <cell r="E779">
            <v>46178</v>
          </cell>
          <cell r="F779" t="str">
            <v/>
          </cell>
          <cell r="G779" t="str">
            <v>34745573W</v>
          </cell>
          <cell r="H779" t="str">
            <v>3</v>
          </cell>
          <cell r="I779" t="str">
            <v>Particular</v>
          </cell>
          <cell r="J779" t="str">
            <v/>
          </cell>
          <cell r="K779" t="str">
            <v/>
          </cell>
          <cell r="L779" t="str">
            <v/>
          </cell>
        </row>
        <row r="780">
          <cell r="A780" t="str">
            <v>TBG/2026/721</v>
          </cell>
          <cell r="B780" t="str">
            <v>BERENGUER  BAILEN, MARIA DOLORES 33862428B</v>
          </cell>
          <cell r="C780" t="str">
            <v>c. Parma, Nº 16, 4t 2a  CP 08206 - SABADELL - BARCELONA</v>
          </cell>
          <cell r="D780" t="str">
            <v>Sol·licitud d'accés a informació pública a AHS: c.Parma, 16 4t 2a.</v>
          </cell>
          <cell r="E780">
            <v>46178</v>
          </cell>
          <cell r="F780" t="str">
            <v/>
          </cell>
          <cell r="G780" t="str">
            <v>33862428B</v>
          </cell>
          <cell r="H780" t="str">
            <v>3</v>
          </cell>
          <cell r="I780" t="str">
            <v>Particular</v>
          </cell>
          <cell r="J780" t="str">
            <v/>
          </cell>
          <cell r="K780" t="str">
            <v/>
          </cell>
          <cell r="L780" t="str">
            <v/>
          </cell>
        </row>
        <row r="781">
          <cell r="A781" t="str">
            <v>TBG/2026/892</v>
          </cell>
          <cell r="B781" t="str">
            <v>CAMPSA ESTACIONES DE SERVICIO, S.A.   A78492782</v>
          </cell>
          <cell r="C781" t="str">
            <v>c. Tarragona, Nº149 CP 08014 - BARCELONA</v>
          </cell>
          <cell r="D781" t="str">
            <v>Sol·licitud d&amp;#39;accés a informació a LLACT:  av. de la Pau, 121.  exp.  ACT/2024/1997</v>
          </cell>
          <cell r="E781">
            <v>46218</v>
          </cell>
          <cell r="F781" t="str">
            <v>Sol·licitud d'accés a informació a LLACT:  av. de la Pau, 121.  exp.  ACT/2024/1997</v>
          </cell>
          <cell r="G781" t="str">
            <v>A78492782</v>
          </cell>
          <cell r="H781" t="str">
            <v>A</v>
          </cell>
          <cell r="I781" t="str">
            <v>Empresa</v>
          </cell>
          <cell r="J781" t="str">
            <v>Sol·licitud d'accés a informació a LLAC</v>
          </cell>
          <cell r="K781" t="str">
            <v xml:space="preserve"> LLAC</v>
          </cell>
          <cell r="L781" t="str">
            <v>Llicències d'Activitats</v>
          </cell>
        </row>
        <row r="782">
          <cell r="A782" t="str">
            <v>TBG/2026/891</v>
          </cell>
          <cell r="B782" t="str">
            <v>COMISSIO DE GARANTIA DEL DRET D&amp;#39;ACCES A LA INFORMACIO PUBLICA</v>
          </cell>
          <cell r="C782" t="str">
            <v>PL SANT JAUME, Nº4, CP 08002 - BARCELONA - BARCELONA</v>
          </cell>
          <cell r="D782" t="str">
            <v>Comunicació de la reclamació de la  (GAIP) -TBG/2026/625 RRHH reclamació 1454/2026</v>
          </cell>
          <cell r="E782">
            <v>46218</v>
          </cell>
          <cell r="F782" t="str">
            <v/>
          </cell>
          <cell r="G782" t="str">
            <v>O PUBLICA</v>
          </cell>
          <cell r="H782" t="str">
            <v>O</v>
          </cell>
          <cell r="I782" t="str">
            <v>Particular</v>
          </cell>
          <cell r="J782" t="str">
            <v/>
          </cell>
          <cell r="K782" t="str">
            <v/>
          </cell>
          <cell r="L782" t="str">
            <v/>
          </cell>
        </row>
        <row r="783">
          <cell r="A783" t="str">
            <v>TBG/2026/890</v>
          </cell>
          <cell r="B783" t="str">
            <v>BARBERA  SABATE, BARTOMEU 47824407R</v>
          </cell>
          <cell r="D783" t="str">
            <v>Sol·licitud d&amp;#39;accés a informació a LLACT:  llicències d'activitat de c. Marià Fortuny 13,  Is Diferent CB, c.  Marià Fortuny 11 i . Olut c.Marià Fortuny 17.</v>
          </cell>
          <cell r="E783">
            <v>46218</v>
          </cell>
          <cell r="F783" t="str">
            <v>Sol·licitud d'accés a informació a LLACT:  llicències d'activitat de c. Marià Fortuny 13,  Is Diferent CB, c.  Marià Fortuny 11 i . Olut c.Marià Fortuny 17.</v>
          </cell>
          <cell r="G783" t="str">
            <v>47824407R</v>
          </cell>
          <cell r="H783" t="str">
            <v>4</v>
          </cell>
          <cell r="I783" t="str">
            <v>Particular</v>
          </cell>
          <cell r="J783" t="str">
            <v>Sol·licitud d'accés a informació a LLAC</v>
          </cell>
          <cell r="K783" t="str">
            <v xml:space="preserve"> LLAC</v>
          </cell>
          <cell r="L783" t="str">
            <v>Llicències d'Activitats</v>
          </cell>
        </row>
        <row r="784">
          <cell r="A784" t="str">
            <v>TBG/2026/889</v>
          </cell>
          <cell r="B784" t="str">
            <v>HERRAIZ  REQUENA, ALEIX 47416383C</v>
          </cell>
          <cell r="D784" t="str">
            <v>Sol·licitud d&amp;#39;accés a informació a AHS: c. Taulí 27</v>
          </cell>
          <cell r="E784">
            <v>46218</v>
          </cell>
          <cell r="F784" t="str">
            <v>Sol·licitud d'accés a informació a AHS: c. Taulí 27</v>
          </cell>
          <cell r="G784" t="str">
            <v>47416383C</v>
          </cell>
          <cell r="H784" t="str">
            <v>4</v>
          </cell>
          <cell r="I784" t="str">
            <v>Particular</v>
          </cell>
          <cell r="J784" t="str">
            <v>Sol·licitud d'accés a informació a AHS:</v>
          </cell>
          <cell r="K784" t="str">
            <v xml:space="preserve"> AHS:</v>
          </cell>
          <cell r="L784" t="str">
            <v>Arxiu Històric de Sabadell</v>
          </cell>
        </row>
        <row r="785">
          <cell r="A785" t="str">
            <v>TBG/2026/888</v>
          </cell>
          <cell r="B785" t="str">
            <v>GONZALEZ  EXPOSITO, SERGIO 44999041R</v>
          </cell>
          <cell r="D785" t="str">
            <v>Sol·licitud d&amp;#39;accés a informació a AHS: c.  Caresmar 36-44</v>
          </cell>
          <cell r="E785">
            <v>46218</v>
          </cell>
          <cell r="F785" t="str">
            <v>Sol·licitud d'accés a informació a AHS: c.  Caresmar 36-44</v>
          </cell>
          <cell r="G785" t="str">
            <v>44999041R</v>
          </cell>
          <cell r="H785" t="str">
            <v>4</v>
          </cell>
          <cell r="I785" t="str">
            <v>Particular</v>
          </cell>
          <cell r="J785" t="str">
            <v>Sol·licitud d'accés a informació a AHS:</v>
          </cell>
          <cell r="K785" t="str">
            <v xml:space="preserve"> AHS:</v>
          </cell>
          <cell r="L785" t="str">
            <v>Arxiu Històric de Sabadell</v>
          </cell>
        </row>
        <row r="786">
          <cell r="A786" t="str">
            <v>TBG/2026/887</v>
          </cell>
          <cell r="B786" t="str">
            <v>MALIK  MALIK, OSAMA 11474292Y</v>
          </cell>
          <cell r="C786" t="str">
            <v>c. Rubidi, Nº18-0 ,     Bxs 1a CP 08906 HOSPITALET DE LLOBREGAT,L&amp;#39; - BARCELONA</v>
          </cell>
          <cell r="D786" t="str">
            <v>Sol·licitud d&amp;#39;accés a informació a AHS:  Ptge. de la Vinya, 10</v>
          </cell>
          <cell r="E786">
            <v>46218</v>
          </cell>
          <cell r="F786" t="str">
            <v>Sol·licitud d'accés a informació a AHS:  Ptge. de la Vinya, 10</v>
          </cell>
          <cell r="G786" t="str">
            <v>11474292Y</v>
          </cell>
          <cell r="H786" t="str">
            <v>1</v>
          </cell>
          <cell r="I786" t="str">
            <v>Particular</v>
          </cell>
          <cell r="J786" t="str">
            <v>Sol·licitud d'accés a informació a AHS:</v>
          </cell>
          <cell r="K786" t="str">
            <v xml:space="preserve"> AHS:</v>
          </cell>
          <cell r="L786" t="str">
            <v>Arxiu Històric de Sabadell</v>
          </cell>
        </row>
        <row r="787">
          <cell r="A787" t="str">
            <v>TBG/2026/886</v>
          </cell>
          <cell r="B787" t="str">
            <v>MASLLORENS  MARTI, PAU 53294489Q</v>
          </cell>
          <cell r="D787" t="str">
            <v>Sol·licitud d&amp;#39;accés a informació a URBANISME:  projecte de reparcel·lació de les parcel·les 23.1, 23.2 i 23.3 del sector  Can Gambús</v>
          </cell>
          <cell r="E787">
            <v>46218</v>
          </cell>
          <cell r="F787" t="str">
            <v>Sol·licitud d'accés a informació a URBANISME:  projecte de reparcel·lació de les parcel·les 23.1, 23.2 i 23.3 del sector  Can Gambús</v>
          </cell>
          <cell r="G787" t="str">
            <v>53294489Q</v>
          </cell>
          <cell r="H787" t="str">
            <v>5</v>
          </cell>
          <cell r="I787" t="str">
            <v>Particular</v>
          </cell>
          <cell r="J787" t="str">
            <v>Sol·licitud d'accés a informació a URBA</v>
          </cell>
          <cell r="K787" t="str">
            <v xml:space="preserve"> URBA</v>
          </cell>
          <cell r="L787" t="str">
            <v>Ocupació de la Via Pública</v>
          </cell>
        </row>
        <row r="788">
          <cell r="A788" t="str">
            <v>TBG/2026/885</v>
          </cell>
          <cell r="B788" t="str">
            <v>RIBOT  MUMBRU, GERARD 47713559J</v>
          </cell>
          <cell r="D788" t="str">
            <v>Sol·licitud d&amp;#39;accés a  informació a AHS: c. Font Nova 22-26</v>
          </cell>
          <cell r="E788">
            <v>46217</v>
          </cell>
          <cell r="F788" t="str">
            <v>Sol·licitud d'accés a  informació a AHS: c. Font Nova 22-26</v>
          </cell>
          <cell r="G788" t="str">
            <v>47713559J</v>
          </cell>
          <cell r="H788" t="str">
            <v>4</v>
          </cell>
          <cell r="I788" t="str">
            <v>Particular</v>
          </cell>
          <cell r="J788" t="str">
            <v>Sol·licitud d'accés a  informació a AHS</v>
          </cell>
          <cell r="K788" t="str">
            <v>a AHS</v>
          </cell>
          <cell r="L788" t="str">
            <v>Ocupació de la Via Pública</v>
          </cell>
        </row>
        <row r="789">
          <cell r="A789" t="str">
            <v>TBG/2026/884</v>
          </cell>
          <cell r="B789" t="str">
            <v>BARCIA  GARCIA, ANA 47419436Z</v>
          </cell>
          <cell r="D789" t="str">
            <v>Sol·licitud d&amp;#39;accés a informació a LLU:  expedients de llicència urbanística- CONSTRUCCIONES BPE SL, NIF B58061219 i/o - SOM SABADELL SL, NIF B70713326</v>
          </cell>
          <cell r="E789">
            <v>46217</v>
          </cell>
          <cell r="F789" t="str">
            <v>Sol·licitud d'accés a informació a LLU:  expedients de llicència urbanística- CONSTRUCCIONES BPE SL, NIF B58061219 i/o - SOM SABADELL SL, NIF B70713326</v>
          </cell>
          <cell r="G789" t="str">
            <v>47419436Z</v>
          </cell>
          <cell r="H789" t="str">
            <v>4</v>
          </cell>
          <cell r="I789" t="str">
            <v>Particular</v>
          </cell>
          <cell r="J789" t="str">
            <v>Sol·licitud d'accés a informació a LLU:</v>
          </cell>
          <cell r="K789" t="str">
            <v xml:space="preserve"> LLU:</v>
          </cell>
          <cell r="L789" t="str">
            <v>Llicències Urbanístiques</v>
          </cell>
        </row>
        <row r="790">
          <cell r="A790" t="str">
            <v>TBG/2026/883</v>
          </cell>
          <cell r="B790" t="str">
            <v>RAMIREZ ESPINOSA, CARLOS 43553850S</v>
          </cell>
          <cell r="D790" t="str">
            <v>Sol·licitud d&amp;#39;accés a informació a LLU: ptge Pere Sanfeliu 24 bx 1ª</v>
          </cell>
          <cell r="E790">
            <v>46217</v>
          </cell>
          <cell r="F790" t="str">
            <v>Sol·licitud d'accés a informació a LLU: ptge Pere Sanfeliu 24 bx 1ª</v>
          </cell>
          <cell r="G790" t="str">
            <v>43553850S</v>
          </cell>
          <cell r="H790" t="str">
            <v>4</v>
          </cell>
          <cell r="I790" t="str">
            <v>Particular</v>
          </cell>
          <cell r="J790" t="str">
            <v>Sol·licitud d'accés a informació a LLU:</v>
          </cell>
          <cell r="K790" t="str">
            <v xml:space="preserve"> LLU:</v>
          </cell>
          <cell r="L790" t="str">
            <v>Llicències Urbanístiques</v>
          </cell>
        </row>
        <row r="791">
          <cell r="A791" t="str">
            <v>TBG/2026/882</v>
          </cell>
          <cell r="B791" t="str">
            <v>PASTOR  LOPEZ, GERARD 47175560F</v>
          </cell>
          <cell r="D791" t="str">
            <v>Sol·licitud d&amp;#39;accés a informació a RRHH: expedients d'auxiliar adminstratiu</v>
          </cell>
          <cell r="E791">
            <v>46217</v>
          </cell>
          <cell r="F791" t="str">
            <v>Sol·licitud d'accés a informació a RRHH: expedients d'auxiliar adminstratiu</v>
          </cell>
          <cell r="G791" t="str">
            <v>47175560F</v>
          </cell>
          <cell r="H791" t="str">
            <v>4</v>
          </cell>
          <cell r="I791" t="str">
            <v>Particular</v>
          </cell>
          <cell r="J791" t="str">
            <v>Sol·licitud d'accés a informació a RRHH</v>
          </cell>
          <cell r="K791" t="str">
            <v xml:space="preserve"> RRHH</v>
          </cell>
          <cell r="L791" t="str">
            <v>Recursos Humans</v>
          </cell>
        </row>
        <row r="792">
          <cell r="A792" t="str">
            <v>TBG/2026/881</v>
          </cell>
          <cell r="B792" t="str">
            <v>GARCIA PASTOR, JOSE JAVIER 47836310J</v>
          </cell>
          <cell r="D792" t="str">
            <v>Sol·licitud d&amp;#39;accés a informació a LLACT: llicència  2025 LLAC 00164</v>
          </cell>
          <cell r="E792">
            <v>46217</v>
          </cell>
          <cell r="F792" t="str">
            <v>Sol·licitud d'accés a informació a LLACT: llicència  2025 LLAC 00164</v>
          </cell>
          <cell r="G792" t="str">
            <v>47836310J</v>
          </cell>
          <cell r="H792" t="str">
            <v>4</v>
          </cell>
          <cell r="I792" t="str">
            <v>Particular</v>
          </cell>
          <cell r="J792" t="str">
            <v>Sol·licitud d'accés a informació a LLAC</v>
          </cell>
          <cell r="K792" t="str">
            <v xml:space="preserve"> LLAC</v>
          </cell>
          <cell r="L792" t="str">
            <v>Llicències d'Activitats</v>
          </cell>
        </row>
        <row r="793">
          <cell r="A793" t="str">
            <v>TBG/2026/880</v>
          </cell>
          <cell r="B793" t="str">
            <v>COMISSIO DE GARANTIA DEL DRET D&amp;#39;ACCES A LA INFORMACIO PUBLICA</v>
          </cell>
          <cell r="C793" t="str">
            <v>PL SANT JAUME, Nº4, CP 08002 - BARCELONA - BARCELONA</v>
          </cell>
          <cell r="D793" t="str">
            <v>Al·legacions a la GAIP Albert Vivo TBG/2026/831</v>
          </cell>
          <cell r="E793">
            <v>46217</v>
          </cell>
          <cell r="F793" t="str">
            <v/>
          </cell>
          <cell r="G793" t="str">
            <v>O PUBLICA</v>
          </cell>
          <cell r="H793" t="str">
            <v>O</v>
          </cell>
          <cell r="I793" t="str">
            <v>Particular</v>
          </cell>
          <cell r="J793" t="str">
            <v/>
          </cell>
          <cell r="K793" t="str">
            <v/>
          </cell>
          <cell r="L793" t="str">
            <v/>
          </cell>
        </row>
        <row r="794">
          <cell r="A794" t="str">
            <v>TBG/2026/879</v>
          </cell>
          <cell r="B794" t="str">
            <v>BUSQUETS  SANS, JOAN 38149033Z</v>
          </cell>
          <cell r="D794" t="str">
            <v>Sol·licitud d&amp;#39;accés a informació pública a Transició Ecològica (històric d'actuacions de la xarxa municipal d'aigua)</v>
          </cell>
          <cell r="E794">
            <v>46216</v>
          </cell>
          <cell r="F794" t="str">
            <v>Sol·licitud d'accés a informació pública a Transició Ecològica (històric d'actuacions de la xarxa municipal d'aigua)</v>
          </cell>
          <cell r="G794" t="str">
            <v>38149033Z</v>
          </cell>
          <cell r="H794" t="str">
            <v>3</v>
          </cell>
          <cell r="I794" t="str">
            <v>Particular</v>
          </cell>
          <cell r="J794" t="str">
            <v>Sol·licitud d'accés a informació públic</v>
          </cell>
          <cell r="K794" t="str">
            <v>úblic</v>
          </cell>
          <cell r="L794" t="str">
            <v>Salut</v>
          </cell>
        </row>
        <row r="795">
          <cell r="A795" t="str">
            <v>TBG/2026/878</v>
          </cell>
          <cell r="B795" t="str">
            <v>GELABERT  MASCARO, SERGI 41744980A</v>
          </cell>
          <cell r="D795" t="str">
            <v>Sol·licitud d&amp;#39;accés a informació pública a AHS, c. Pelai Briz, 15</v>
          </cell>
          <cell r="E795">
            <v>46216</v>
          </cell>
          <cell r="F795" t="str">
            <v>Sol·licitud d'accés a informació pública a AHS, c. Pelai Briz, 15</v>
          </cell>
          <cell r="G795" t="str">
            <v>41744980A</v>
          </cell>
          <cell r="H795" t="str">
            <v>4</v>
          </cell>
          <cell r="I795" t="str">
            <v>Particular</v>
          </cell>
          <cell r="J795" t="str">
            <v>Sol·licitud d'accés a informació públic</v>
          </cell>
          <cell r="K795" t="str">
            <v>úblic</v>
          </cell>
          <cell r="L795" t="str">
            <v>Salut</v>
          </cell>
        </row>
        <row r="796">
          <cell r="A796" t="str">
            <v>TBG/2026/877</v>
          </cell>
          <cell r="B796" t="str">
            <v>SOLER  CLARENA, ISIDRE 39016946E</v>
          </cell>
          <cell r="D796" t="str">
            <v>Sol·licitud d&amp;#39;accés a informació pública a OVP, c. Portugal, 26</v>
          </cell>
          <cell r="E796">
            <v>46216</v>
          </cell>
          <cell r="F796" t="str">
            <v>Sol·licitud d'accés a informació pública a OVP, c. Portugal, 26</v>
          </cell>
          <cell r="G796" t="str">
            <v>39016946E</v>
          </cell>
          <cell r="H796" t="str">
            <v>3</v>
          </cell>
          <cell r="I796" t="str">
            <v>Particular</v>
          </cell>
          <cell r="J796" t="str">
            <v>Sol·licitud d'accés a informació públic</v>
          </cell>
          <cell r="K796" t="str">
            <v>úblic</v>
          </cell>
          <cell r="L796" t="str">
            <v>Salut</v>
          </cell>
        </row>
        <row r="797">
          <cell r="A797" t="str">
            <v>TBG/2026/876</v>
          </cell>
          <cell r="B797" t="str">
            <v>PEREZ  PASTOR, EMILIO 45642350T</v>
          </cell>
          <cell r="D797" t="str">
            <v>Sol·licitud d&amp;#39;accés a informació pública a AHS, 2000LVAC12416</v>
          </cell>
          <cell r="E797">
            <v>46216</v>
          </cell>
          <cell r="F797" t="str">
            <v>Sol·licitud d'accés a informació pública a AHS, 2000LVAC12416</v>
          </cell>
          <cell r="G797" t="str">
            <v>45642350T</v>
          </cell>
          <cell r="H797" t="str">
            <v>4</v>
          </cell>
          <cell r="I797" t="str">
            <v>Particular</v>
          </cell>
          <cell r="J797" t="str">
            <v>Sol·licitud d'accés a informació públic</v>
          </cell>
          <cell r="K797" t="str">
            <v>úblic</v>
          </cell>
          <cell r="L797" t="str">
            <v>Salut</v>
          </cell>
        </row>
        <row r="798">
          <cell r="A798" t="str">
            <v>TBG/2026/875</v>
          </cell>
          <cell r="B798" t="str">
            <v>FAURA  CERRATO, GEMMA 44984824K</v>
          </cell>
          <cell r="D798" t="str">
            <v>Sol·licitud d&amp;#39;accés a informació pública a RRHH, COTLLC15223 (proves general i específica)</v>
          </cell>
          <cell r="E798">
            <v>46216</v>
          </cell>
          <cell r="F798" t="str">
            <v>Sol·licitud d'accés a informació pública a RRHH, COTLLC15223 (proves general i específica)</v>
          </cell>
          <cell r="G798" t="str">
            <v>44984824K</v>
          </cell>
          <cell r="H798" t="str">
            <v>4</v>
          </cell>
          <cell r="I798" t="str">
            <v>Particular</v>
          </cell>
          <cell r="J798" t="str">
            <v>Sol·licitud d'accés a informació públic</v>
          </cell>
          <cell r="K798" t="str">
            <v>úblic</v>
          </cell>
          <cell r="L798" t="str">
            <v>Salut</v>
          </cell>
        </row>
        <row r="799">
          <cell r="A799" t="str">
            <v>TBG/2026/874</v>
          </cell>
          <cell r="B799" t="str">
            <v>COMUNITAT DE PROPIETARIS RONDA PONENT 13   H58811498</v>
          </cell>
          <cell r="D799" t="str">
            <v>Sol·licitud d&amp;#39;accés a informació pública a AHS, Ronda de Ponent, 13</v>
          </cell>
          <cell r="E799">
            <v>46213</v>
          </cell>
          <cell r="F799" t="str">
            <v>Sol·licitud d'accés a informació pública a AHS, Ronda de Ponent, 13</v>
          </cell>
          <cell r="G799" t="str">
            <v>H58811498</v>
          </cell>
          <cell r="H799" t="str">
            <v>H</v>
          </cell>
          <cell r="I799" t="str">
            <v>Particular</v>
          </cell>
          <cell r="J799" t="str">
            <v>Sol·licitud d'accés a informació públic</v>
          </cell>
          <cell r="K799" t="str">
            <v>úblic</v>
          </cell>
          <cell r="L799" t="str">
            <v>Salut</v>
          </cell>
        </row>
        <row r="800">
          <cell r="A800" t="str">
            <v>TBG/2026/873</v>
          </cell>
          <cell r="B800" t="str">
            <v>BALAGUER  MONTERDE, CLARA 48268958P</v>
          </cell>
          <cell r="C800" t="str">
            <v>ctra. Barcelona, Nº 71, 1r CP 08201 - SABADELL</v>
          </cell>
          <cell r="D800" t="str">
            <v>Sol·licitud d&amp;#39;accés a informació pública a AHS, c. Baldiri i Reixac, 4 i 6</v>
          </cell>
          <cell r="E800">
            <v>46213</v>
          </cell>
          <cell r="F800" t="str">
            <v>Sol·licitud d'accés a informació pública a AHS, c. Baldiri i Reixac, 4 i 6</v>
          </cell>
          <cell r="G800" t="str">
            <v>48268958P</v>
          </cell>
          <cell r="H800" t="str">
            <v>4</v>
          </cell>
          <cell r="I800" t="str">
            <v>Particular</v>
          </cell>
          <cell r="J800" t="str">
            <v>Sol·licitud d'accés a informació públic</v>
          </cell>
          <cell r="K800" t="str">
            <v>úblic</v>
          </cell>
          <cell r="L800" t="str">
            <v>Salut</v>
          </cell>
        </row>
        <row r="801">
          <cell r="A801" t="str">
            <v>TBG/2026/872</v>
          </cell>
          <cell r="B801" t="str">
            <v>SALVIA  MAS, ANNA 44993174E</v>
          </cell>
          <cell r="D801" t="str">
            <v>Sol·licitud d&amp;#39;accés a informació pública a RRHH, COPIC2312223 prova pràctica.</v>
          </cell>
          <cell r="E801">
            <v>46213</v>
          </cell>
          <cell r="F801" t="str">
            <v>Sol·licitud d'accés a informació pública a RRHH, COPIC2312223 prova pràctica.</v>
          </cell>
          <cell r="G801" t="str">
            <v>44993174E</v>
          </cell>
          <cell r="H801" t="str">
            <v>4</v>
          </cell>
          <cell r="I801" t="str">
            <v>Particular</v>
          </cell>
          <cell r="J801" t="str">
            <v>Sol·licitud d'accés a informació públic</v>
          </cell>
          <cell r="K801" t="str">
            <v>úblic</v>
          </cell>
          <cell r="L801" t="str">
            <v>Salut</v>
          </cell>
        </row>
        <row r="802">
          <cell r="A802" t="str">
            <v>TBG/2026/871</v>
          </cell>
          <cell r="B802" t="str">
            <v>RIZAAL SL   B08611410</v>
          </cell>
          <cell r="D802" t="str">
            <v>Sol·licitud d&amp;#39;accés a informació pública a LLU, c. Sant Ferran, 237</v>
          </cell>
          <cell r="E802">
            <v>46213</v>
          </cell>
          <cell r="F802" t="str">
            <v>Sol·licitud d'accés a informació pública a LLU, c. Sant Ferran, 237</v>
          </cell>
          <cell r="G802" t="str">
            <v>B08611410</v>
          </cell>
          <cell r="H802" t="str">
            <v>B</v>
          </cell>
          <cell r="I802" t="str">
            <v>Empresa</v>
          </cell>
          <cell r="J802" t="str">
            <v>Sol·licitud d'accés a informació públic</v>
          </cell>
          <cell r="K802" t="str">
            <v>úblic</v>
          </cell>
          <cell r="L802" t="str">
            <v>Salut</v>
          </cell>
        </row>
        <row r="803">
          <cell r="A803" t="str">
            <v>TBG/2026/870</v>
          </cell>
          <cell r="B803" t="str">
            <v>HERRERA SIMON, JOSE 44987396V</v>
          </cell>
          <cell r="D803" t="str">
            <v>Sol·licitud d&amp;#39;accés a informació pública a AHS, c. Ustrell, 14</v>
          </cell>
          <cell r="E803">
            <v>46213</v>
          </cell>
          <cell r="F803" t="str">
            <v>Sol·licitud d'accés a informació pública a AHS, c. Ustrell, 14</v>
          </cell>
          <cell r="G803" t="str">
            <v>44987396V</v>
          </cell>
          <cell r="H803" t="str">
            <v>4</v>
          </cell>
          <cell r="I803" t="str">
            <v>Particular</v>
          </cell>
          <cell r="J803" t="str">
            <v>Sol·licitud d'accés a informació públic</v>
          </cell>
          <cell r="K803" t="str">
            <v>úblic</v>
          </cell>
          <cell r="L803" t="str">
            <v>Salut</v>
          </cell>
        </row>
        <row r="804">
          <cell r="A804" t="str">
            <v>TBG/2026/869</v>
          </cell>
          <cell r="B804" t="str">
            <v>RIBOT  MUMBRU, GERARD 47713559J</v>
          </cell>
          <cell r="D804" t="str">
            <v>Sol·licitud d&amp;#39;accés a informació pública a AHS, c. Illa, 44-46</v>
          </cell>
          <cell r="E804">
            <v>46213</v>
          </cell>
          <cell r="F804" t="str">
            <v>Sol·licitud d'accés a informació pública a AHS, c. Illa, 44-46</v>
          </cell>
          <cell r="G804" t="str">
            <v>47713559J</v>
          </cell>
          <cell r="H804" t="str">
            <v>4</v>
          </cell>
          <cell r="I804" t="str">
            <v>Particular</v>
          </cell>
          <cell r="J804" t="str">
            <v>Sol·licitud d'accés a informació públic</v>
          </cell>
          <cell r="K804" t="str">
            <v>úblic</v>
          </cell>
          <cell r="L804" t="str">
            <v>Salut</v>
          </cell>
        </row>
        <row r="805">
          <cell r="A805" t="str">
            <v>TBG/2026/868</v>
          </cell>
          <cell r="B805" t="str">
            <v>AGRUPACIO VEINS DE GRACIA   G58368341</v>
          </cell>
          <cell r="D805" t="str">
            <v>Sol·licitud d&amp;#39;accés a informació pública a SEGURETAT CIUTADANA /OVP/ TRANSICIÓ ECOLÒGICA: PÇA del Treball (OVP/2026/2512, instàncies, queixes de veïns, fulls de reclamació i denúncies)</v>
          </cell>
          <cell r="E805">
            <v>46212</v>
          </cell>
          <cell r="F805" t="str">
            <v>Sol·licitud d'accés a informació pública a SEGURETAT CIUTADANA /OVP/ TRANSICIÓ ECOLÒGICA: PÇA del Treball (OVP/2026/2512, instàncies, queixes de veïns, fulls de reclamació i denúncies)</v>
          </cell>
          <cell r="G805" t="str">
            <v>G58368341</v>
          </cell>
          <cell r="H805" t="str">
            <v>G</v>
          </cell>
          <cell r="I805" t="str">
            <v>Empresa</v>
          </cell>
          <cell r="J805" t="str">
            <v>Sol·licitud d'accés a informació públic</v>
          </cell>
          <cell r="K805" t="str">
            <v>úblic</v>
          </cell>
          <cell r="L805" t="str">
            <v>Salut</v>
          </cell>
        </row>
        <row r="806">
          <cell r="A806" t="str">
            <v>TBG/2026/867</v>
          </cell>
          <cell r="B806" t="str">
            <v>DIAZ  NAVARRO, JAVIER 47180214S</v>
          </cell>
          <cell r="D806" t="str">
            <v>Sol·licitud d&amp;#39;accés a informació pública a</v>
          </cell>
          <cell r="E806">
            <v>46212</v>
          </cell>
          <cell r="F806" t="str">
            <v>Sol·licitud d'accés a informació pública a</v>
          </cell>
          <cell r="G806" t="str">
            <v>47180214S</v>
          </cell>
          <cell r="H806" t="str">
            <v>4</v>
          </cell>
          <cell r="I806" t="str">
            <v>Particular</v>
          </cell>
          <cell r="J806" t="str">
            <v>Sol·licitud d'accés a informació públic</v>
          </cell>
          <cell r="K806" t="str">
            <v>úblic</v>
          </cell>
          <cell r="L806" t="str">
            <v>Salut</v>
          </cell>
        </row>
        <row r="807">
          <cell r="A807" t="str">
            <v>TBG/2026/866</v>
          </cell>
          <cell r="B807" t="str">
            <v>SOUSAN CHIKH, MOHAMMED 54483350F</v>
          </cell>
          <cell r="D807" t="str">
            <v>Sol·licitud d&amp;#39;accés a informació pública a AHS, c. Puig i Cadafalch, 231.</v>
          </cell>
          <cell r="E807">
            <v>46212</v>
          </cell>
          <cell r="F807" t="str">
            <v>Sol·licitud d'accés a informació pública a AHS, c. Puig i Cadafalch, 231.</v>
          </cell>
          <cell r="G807" t="str">
            <v>54483350F</v>
          </cell>
          <cell r="H807" t="str">
            <v>5</v>
          </cell>
          <cell r="I807" t="str">
            <v>Particular</v>
          </cell>
          <cell r="J807" t="str">
            <v>Sol·licitud d'accés a informació públic</v>
          </cell>
          <cell r="K807" t="str">
            <v>úblic</v>
          </cell>
          <cell r="L807" t="str">
            <v>Salut</v>
          </cell>
        </row>
        <row r="808">
          <cell r="A808" t="str">
            <v>TBG/2026/865</v>
          </cell>
          <cell r="B808" t="str">
            <v>CAPARROS  GARCIA, XAVIER 34748599S</v>
          </cell>
          <cell r="D808" t="str">
            <v>Sol·licitud d&amp;#39;accés a informació pública a AHS, c. Horta Novella, 148</v>
          </cell>
          <cell r="E808">
            <v>46212</v>
          </cell>
          <cell r="F808" t="str">
            <v>Sol·licitud d'accés a informació pública a AHS, c. Horta Novella, 148</v>
          </cell>
          <cell r="G808" t="str">
            <v>34748599S</v>
          </cell>
          <cell r="H808" t="str">
            <v>3</v>
          </cell>
          <cell r="I808" t="str">
            <v>Particular</v>
          </cell>
          <cell r="J808" t="str">
            <v>Sol·licitud d'accés a informació públic</v>
          </cell>
          <cell r="K808" t="str">
            <v>úblic</v>
          </cell>
          <cell r="L808" t="str">
            <v>Salut</v>
          </cell>
        </row>
        <row r="809">
          <cell r="A809" t="str">
            <v>TBG/2026/864</v>
          </cell>
          <cell r="B809" t="str">
            <v>DOMINGO  COSCOLLOLA, CAMILO 33908140E</v>
          </cell>
          <cell r="D809" t="str">
            <v>Sol·licitud d&amp;#39;accés a informació pública a LLU, Exp. 2006LLMJ00104 i 2007LLUO00225</v>
          </cell>
          <cell r="E809">
            <v>46212</v>
          </cell>
          <cell r="F809" t="str">
            <v>Sol·licitud d'accés a informació pública a LLU, Exp. 2006LLMJ00104 i 2007LLUO00225</v>
          </cell>
          <cell r="G809" t="str">
            <v>33908140E</v>
          </cell>
          <cell r="H809" t="str">
            <v>3</v>
          </cell>
          <cell r="I809" t="str">
            <v>Particular</v>
          </cell>
          <cell r="J809" t="str">
            <v>Sol·licitud d'accés a informació públic</v>
          </cell>
          <cell r="K809" t="str">
            <v>úblic</v>
          </cell>
          <cell r="L809" t="str">
            <v>Salut</v>
          </cell>
        </row>
        <row r="810">
          <cell r="A810" t="str">
            <v>TBG/2026/863</v>
          </cell>
          <cell r="B810" t="str">
            <v>GARVI GARRIDO, EVA 40334623Y</v>
          </cell>
          <cell r="D810" t="str">
            <v>Sol·licitud d&amp;#39;accés a informació pública a AHS, c. Soledat, 57</v>
          </cell>
          <cell r="E810">
            <v>46212</v>
          </cell>
          <cell r="F810" t="str">
            <v>Sol·licitud d'accés a informació pública a AHS, c. Soledat, 57</v>
          </cell>
          <cell r="G810" t="str">
            <v>40334623Y</v>
          </cell>
          <cell r="H810" t="str">
            <v>4</v>
          </cell>
          <cell r="I810" t="str">
            <v>Particular</v>
          </cell>
          <cell r="J810" t="str">
            <v>Sol·licitud d'accés a informació públic</v>
          </cell>
          <cell r="K810" t="str">
            <v>úblic</v>
          </cell>
          <cell r="L810" t="str">
            <v>Salut</v>
          </cell>
        </row>
        <row r="811">
          <cell r="A811" t="str">
            <v>TBG/2026/862</v>
          </cell>
          <cell r="B811" t="str">
            <v>PATRIS  COSTA, FRANCESC 39026692Q</v>
          </cell>
          <cell r="D811" t="str">
            <v>Sol·licitud d&amp;#39;accés a informació pública a AHS, plaça de l'Assemblea de Catalunya, 14 (ANYS 1987-1988)</v>
          </cell>
          <cell r="E811">
            <v>46212</v>
          </cell>
          <cell r="F811" t="str">
            <v>Sol·licitud d'accés a informació pública a AHS, plaça de l'Assemblea de Catalunya, 14 (ANYS 1987-1988)</v>
          </cell>
          <cell r="G811" t="str">
            <v>39026692Q</v>
          </cell>
          <cell r="H811" t="str">
            <v>3</v>
          </cell>
          <cell r="I811" t="str">
            <v>Particular</v>
          </cell>
          <cell r="J811" t="str">
            <v>Sol·licitud d'accés a informació públic</v>
          </cell>
          <cell r="K811" t="str">
            <v>úblic</v>
          </cell>
          <cell r="L811" t="str">
            <v>Salut</v>
          </cell>
        </row>
        <row r="812">
          <cell r="A812" t="str">
            <v>TBG/2026/861</v>
          </cell>
          <cell r="B812" t="str">
            <v>FONT  GOMEZ, SUSANA 40984923G</v>
          </cell>
          <cell r="D812" t="str">
            <v>Sol·licitud d&amp;#39;accés a informació pública a AHS, c. Canonge Joncar, 172</v>
          </cell>
          <cell r="E812">
            <v>46211</v>
          </cell>
          <cell r="F812" t="str">
            <v>Sol·licitud d'accés a informació pública a AHS, c. Canonge Joncar, 172</v>
          </cell>
          <cell r="G812" t="str">
            <v>40984923G</v>
          </cell>
          <cell r="H812" t="str">
            <v>4</v>
          </cell>
          <cell r="I812" t="str">
            <v>Particular</v>
          </cell>
          <cell r="J812" t="str">
            <v>Sol·licitud d'accés a informació públic</v>
          </cell>
          <cell r="K812" t="str">
            <v>úblic</v>
          </cell>
          <cell r="L812" t="str">
            <v>Salut</v>
          </cell>
        </row>
        <row r="813">
          <cell r="A813" t="str">
            <v>TBG/2026/860</v>
          </cell>
          <cell r="B813" t="str">
            <v>FONT  GOMEZ, SUSANA 40984923G</v>
          </cell>
          <cell r="D813" t="str">
            <v>Sol·licitud d&amp;#39;accés a informació pública a AHS, c. Nadal, 109</v>
          </cell>
          <cell r="E813">
            <v>46211</v>
          </cell>
          <cell r="F813" t="str">
            <v>Sol·licitud d'accés a informació pública a AHS, c. Nadal, 109</v>
          </cell>
          <cell r="G813" t="str">
            <v>40984923G</v>
          </cell>
          <cell r="H813" t="str">
            <v>4</v>
          </cell>
          <cell r="I813" t="str">
            <v>Particular</v>
          </cell>
          <cell r="J813" t="str">
            <v>Sol·licitud d'accés a informació públic</v>
          </cell>
          <cell r="K813" t="str">
            <v>úblic</v>
          </cell>
          <cell r="L813" t="str">
            <v>Salut</v>
          </cell>
        </row>
        <row r="814">
          <cell r="A814" t="str">
            <v>TBG/2026/859</v>
          </cell>
          <cell r="B814" t="str">
            <v>SORIANO  COSTA, LAIA 47164647L</v>
          </cell>
          <cell r="D814" t="str">
            <v>Sol·licitud d&amp;#39;accés a informació pública a Vialitat i Clavegueram (OTU), c. Schweitzer, 8</v>
          </cell>
          <cell r="E814">
            <v>46211</v>
          </cell>
          <cell r="F814" t="str">
            <v>Sol·licitud d'accés a informació pública a Vialitat i Clavegueram (OTU), c. Schweitzer, 8</v>
          </cell>
          <cell r="G814" t="str">
            <v>47164647L</v>
          </cell>
          <cell r="H814" t="str">
            <v>4</v>
          </cell>
          <cell r="I814" t="str">
            <v>Particular</v>
          </cell>
          <cell r="J814" t="str">
            <v>Sol·licitud d'accés a informació públic</v>
          </cell>
          <cell r="K814" t="str">
            <v>úblic</v>
          </cell>
          <cell r="L814" t="str">
            <v>Salut</v>
          </cell>
        </row>
        <row r="815">
          <cell r="A815" t="str">
            <v>TBG/2026/858</v>
          </cell>
          <cell r="B815" t="str">
            <v>ARNEDO  GIMENEZ, DANIEL 47159417X</v>
          </cell>
          <cell r="C815" t="str">
            <v>c. Penedès, Nº 54, Bxs CP 08207 - SABADELL - BARCELONA</v>
          </cell>
          <cell r="D815" t="str">
            <v>Sol·licitud d&amp;#39;accés a informació pública a AHS, c. Penedès, 54 - c. Penedès, 56 - c. Priorat, 45</v>
          </cell>
          <cell r="E815">
            <v>46211</v>
          </cell>
          <cell r="F815" t="str">
            <v>Sol·licitud d'accés a informació pública a AHS, c. Penedès, 54 - c. Penedès, 56 - c. Priorat, 45</v>
          </cell>
          <cell r="G815" t="str">
            <v>47159417X</v>
          </cell>
          <cell r="H815" t="str">
            <v>4</v>
          </cell>
          <cell r="I815" t="str">
            <v>Particular</v>
          </cell>
          <cell r="J815" t="str">
            <v>Sol·licitud d'accés a informació públic</v>
          </cell>
          <cell r="K815" t="str">
            <v>úblic</v>
          </cell>
          <cell r="L815" t="str">
            <v>Salut</v>
          </cell>
        </row>
        <row r="816">
          <cell r="A816" t="str">
            <v>TBG/2026/857</v>
          </cell>
          <cell r="B816" t="str">
            <v>YESTE  LOPEZ, ARACELI 46677405D</v>
          </cell>
          <cell r="D816" t="str">
            <v>Sol·licitud d&amp;#39;accés a informació pública a AHS/LLU, c. Josep Miquel, 18-20</v>
          </cell>
          <cell r="E816">
            <v>46211</v>
          </cell>
          <cell r="F816" t="str">
            <v>Sol·licitud d'accés a informació pública a AHS/LLU, c. Josep Miquel, 18-20</v>
          </cell>
          <cell r="G816" t="str">
            <v>46677405D</v>
          </cell>
          <cell r="H816" t="str">
            <v>4</v>
          </cell>
          <cell r="I816" t="str">
            <v>Particular</v>
          </cell>
          <cell r="J816" t="str">
            <v>Sol·licitud d'accés a informació públic</v>
          </cell>
          <cell r="K816" t="str">
            <v>úblic</v>
          </cell>
          <cell r="L816" t="str">
            <v>Salut</v>
          </cell>
        </row>
        <row r="817">
          <cell r="A817" t="str">
            <v>TBG/2026/856</v>
          </cell>
          <cell r="B817" t="str">
            <v>SOLER  CLARENA, ISIDRE 39016946E</v>
          </cell>
          <cell r="D817" t="str">
            <v>Sol·licitud d&amp;#39;accés a informació pública a OVP, c. Fiveller, 17-23</v>
          </cell>
          <cell r="E817">
            <v>46211</v>
          </cell>
          <cell r="F817" t="str">
            <v>Sol·licitud d'accés a informació pública a OVP, c. Fiveller, 17-23</v>
          </cell>
          <cell r="G817" t="str">
            <v>39016946E</v>
          </cell>
          <cell r="H817" t="str">
            <v>3</v>
          </cell>
          <cell r="I817" t="str">
            <v>Particular</v>
          </cell>
          <cell r="J817" t="str">
            <v>Sol·licitud d'accés a informació públic</v>
          </cell>
          <cell r="K817" t="str">
            <v>úblic</v>
          </cell>
          <cell r="L817" t="str">
            <v>Salut</v>
          </cell>
        </row>
        <row r="818">
          <cell r="A818" t="str">
            <v>TBG/2026/855</v>
          </cell>
          <cell r="B818" t="str">
            <v>CAMPO  VILARDELL, MARIONA 47752420G</v>
          </cell>
          <cell r="D818" t="str">
            <v>Sol·licitud d&amp;#39;accés a informació pública a AHS, antiga Fàbrica Artèxtil de Sabadell</v>
          </cell>
          <cell r="E818">
            <v>46211</v>
          </cell>
          <cell r="F818" t="str">
            <v>Sol·licitud d'accés a informació pública a AHS, antiga Fàbrica Artèxtil de Sabadell</v>
          </cell>
          <cell r="G818" t="str">
            <v>47752420G</v>
          </cell>
          <cell r="H818" t="str">
            <v>4</v>
          </cell>
          <cell r="I818" t="str">
            <v>Particular</v>
          </cell>
          <cell r="J818" t="str">
            <v>Sol·licitud d'accés a informació públic</v>
          </cell>
          <cell r="K818" t="str">
            <v>úblic</v>
          </cell>
          <cell r="L818" t="str">
            <v>Salut</v>
          </cell>
        </row>
        <row r="819">
          <cell r="A819" t="str">
            <v>TBG/2026/854</v>
          </cell>
          <cell r="B819" t="str">
            <v>LOPERA  ROMERO, ARIADNA 47179933X</v>
          </cell>
          <cell r="D819" t="str">
            <v>Sol·licitud d&amp;#39;accés a informació pública a LLU, c.Pau Rigalt, 40-46</v>
          </cell>
          <cell r="E819">
            <v>46211</v>
          </cell>
          <cell r="F819" t="str">
            <v>Sol·licitud d'accés a informació pública a LLU, c.Pau Rigalt, 40-46</v>
          </cell>
          <cell r="G819" t="str">
            <v>47179933X</v>
          </cell>
          <cell r="H819" t="str">
            <v>4</v>
          </cell>
          <cell r="I819" t="str">
            <v>Particular</v>
          </cell>
          <cell r="J819" t="str">
            <v>Sol·licitud d'accés a informació públic</v>
          </cell>
          <cell r="K819" t="str">
            <v>úblic</v>
          </cell>
          <cell r="L819" t="str">
            <v>Salut</v>
          </cell>
        </row>
        <row r="820">
          <cell r="A820" t="str">
            <v>TBG/2026/853</v>
          </cell>
          <cell r="B820" t="str">
            <v>ACSI EGARA 2017, S.L.   B66927252</v>
          </cell>
          <cell r="D820" t="str">
            <v>Sol·licitud d&amp;#39;accés a informació pública a LLU, c. Calassanç Duran, 78-80, Exp. 2006LLMJ00442  i Modificació aprovada l';any 2010.</v>
          </cell>
          <cell r="E820">
            <v>46211</v>
          </cell>
          <cell r="F820" t="str">
            <v>Sol·licitud d'accés a informació pública a LLU, c. Calassanç Duran, 78-80, Exp. 2006LLMJ00442  i Modificació aprovada l';any 2010.</v>
          </cell>
          <cell r="G820" t="str">
            <v>B66927252</v>
          </cell>
          <cell r="H820" t="str">
            <v>B</v>
          </cell>
          <cell r="I820" t="str">
            <v>Empresa</v>
          </cell>
          <cell r="J820" t="str">
            <v>Sol·licitud d'accés a informació públic</v>
          </cell>
          <cell r="K820" t="str">
            <v>úblic</v>
          </cell>
          <cell r="L820" t="str">
            <v>Salut</v>
          </cell>
        </row>
        <row r="821">
          <cell r="A821" t="str">
            <v>TBG/2026/852</v>
          </cell>
          <cell r="B821" t="str">
            <v>SANMILLAN  RUIZ, ESTHER 44994691K</v>
          </cell>
          <cell r="D821" t="str">
            <v>Sol·licitud d&amp;#39;accés a informació pública a LLU/LLACT, c Francesc Macià, 51</v>
          </cell>
          <cell r="E821">
            <v>46211</v>
          </cell>
          <cell r="F821" t="str">
            <v>Sol·licitud d'accés a informació pública a LLU/LLACT, c Francesc Macià, 51</v>
          </cell>
          <cell r="G821" t="str">
            <v>44994691K</v>
          </cell>
          <cell r="H821" t="str">
            <v>4</v>
          </cell>
          <cell r="I821" t="str">
            <v>Particular</v>
          </cell>
          <cell r="J821" t="str">
            <v>Sol·licitud d'accés a informació públic</v>
          </cell>
          <cell r="K821" t="str">
            <v>úblic</v>
          </cell>
          <cell r="L821" t="str">
            <v>Salut</v>
          </cell>
        </row>
        <row r="822">
          <cell r="A822" t="str">
            <v>TBG/2026/851</v>
          </cell>
          <cell r="B822" t="str">
            <v>CIPO,SCCL   F08237562</v>
          </cell>
          <cell r="D822" t="str">
            <v>Sol·licitud d&amp;#39;accés a informació pública a AHS, pg. dels Almogàvers. 3</v>
          </cell>
          <cell r="E822">
            <v>46211</v>
          </cell>
          <cell r="F822" t="str">
            <v>Sol·licitud d'accés a informació pública a AHS, pg. dels Almogàvers. 3</v>
          </cell>
          <cell r="G822" t="str">
            <v>F08237562</v>
          </cell>
          <cell r="H822" t="str">
            <v>F</v>
          </cell>
          <cell r="I822" t="str">
            <v>Particular</v>
          </cell>
          <cell r="J822" t="str">
            <v>Sol·licitud d'accés a informació públic</v>
          </cell>
          <cell r="K822" t="str">
            <v>úblic</v>
          </cell>
          <cell r="L822" t="str">
            <v>Salut</v>
          </cell>
        </row>
        <row r="823">
          <cell r="A823" t="str">
            <v>TBG/2026/850</v>
          </cell>
          <cell r="B823" t="str">
            <v>MUJAL  SERRATUSELL, MARTA 34737746H</v>
          </cell>
          <cell r="D823" t="str">
            <v>Sol·licitud d&amp;#39;accés a informació pública a AHS, c. Salvador Seguí-El noi de sucre, 90</v>
          </cell>
          <cell r="E823">
            <v>46211</v>
          </cell>
          <cell r="F823" t="str">
            <v>Sol·licitud d'accés a informació pública a AHS, c. Salvador Seguí-El noi de sucre, 90</v>
          </cell>
          <cell r="G823" t="str">
            <v>34737746H</v>
          </cell>
          <cell r="H823" t="str">
            <v>3</v>
          </cell>
          <cell r="I823" t="str">
            <v>Particular</v>
          </cell>
          <cell r="J823" t="str">
            <v>Sol·licitud d'accés a informació públic</v>
          </cell>
          <cell r="K823" t="str">
            <v>úblic</v>
          </cell>
          <cell r="L823" t="str">
            <v>Salut</v>
          </cell>
        </row>
        <row r="824">
          <cell r="A824" t="str">
            <v>TBG/2026/849</v>
          </cell>
          <cell r="B824" t="str">
            <v>MARTINEZ  CARRETERO, DAVID 47182935E</v>
          </cell>
          <cell r="D824" t="str">
            <v>Sol·licitud d&amp;#39;accés a informació pública a LLU, c. Lepant, 86. Exp. LLU/2025/3240</v>
          </cell>
          <cell r="E824">
            <v>46211</v>
          </cell>
          <cell r="F824" t="str">
            <v>Sol·licitud d'accés a informació pública a LLU, c. Lepant, 86. Exp. LLU/2025/3240</v>
          </cell>
          <cell r="G824" t="str">
            <v>47182935E</v>
          </cell>
          <cell r="H824" t="str">
            <v>4</v>
          </cell>
          <cell r="I824" t="str">
            <v>Particular</v>
          </cell>
          <cell r="J824" t="str">
            <v>Sol·licitud d'accés a informació públic</v>
          </cell>
          <cell r="K824" t="str">
            <v>úblic</v>
          </cell>
          <cell r="L824" t="str">
            <v>Salut</v>
          </cell>
        </row>
        <row r="825">
          <cell r="A825" t="str">
            <v>TBG/2026/848</v>
          </cell>
          <cell r="B825" t="str">
            <v>HERRERA SIMON, JOSE 44987396V</v>
          </cell>
          <cell r="D825" t="str">
            <v>Sol·licitud d&amp;#39;accés a informació pública a AHS/LLU, c. Francesc Layret, 56-66</v>
          </cell>
          <cell r="E825">
            <v>46211</v>
          </cell>
          <cell r="F825" t="str">
            <v>Sol·licitud d'accés a informació pública a AHS/LLU, c. Francesc Layret, 56-66</v>
          </cell>
          <cell r="G825" t="str">
            <v>44987396V</v>
          </cell>
          <cell r="H825" t="str">
            <v>4</v>
          </cell>
          <cell r="I825" t="str">
            <v>Particular</v>
          </cell>
          <cell r="J825" t="str">
            <v>Sol·licitud d'accés a informació públic</v>
          </cell>
          <cell r="K825" t="str">
            <v>úblic</v>
          </cell>
          <cell r="L825" t="str">
            <v>Salut</v>
          </cell>
        </row>
        <row r="826">
          <cell r="A826" t="str">
            <v>TBG/2026/847</v>
          </cell>
          <cell r="B826" t="str">
            <v>CELADA  PRIOR, GUILLEM 47166990Q</v>
          </cell>
          <cell r="D826" t="str">
            <v>Sol·licitud d&amp;#39;accés a informació pública a AHS, c. Daniel Molina 22</v>
          </cell>
          <cell r="E826">
            <v>46209</v>
          </cell>
          <cell r="F826" t="str">
            <v>Sol·licitud d'accés a informació pública a AHS, c. Daniel Molina 22</v>
          </cell>
          <cell r="G826" t="str">
            <v>47166990Q</v>
          </cell>
          <cell r="H826" t="str">
            <v>4</v>
          </cell>
          <cell r="I826" t="str">
            <v>Particular</v>
          </cell>
          <cell r="J826" t="str">
            <v>Sol·licitud d'accés a informació públic</v>
          </cell>
          <cell r="K826" t="str">
            <v>úblic</v>
          </cell>
          <cell r="L826" t="str">
            <v>Salut</v>
          </cell>
        </row>
        <row r="827">
          <cell r="A827" t="str">
            <v>TBG/2026/846</v>
          </cell>
          <cell r="B827" t="str">
            <v>MARTINEZ  BAGAN, MANUEL 33906755V</v>
          </cell>
          <cell r="C827" t="str">
            <v>c. Tetuan, Nº 2 CP 08203 - SABADELL - BARCELONA</v>
          </cell>
          <cell r="D827" t="str">
            <v>Sol·licitud d&amp;#39;accés a informació pública a AHS/LLU,  c. Tetuan, 2.</v>
          </cell>
          <cell r="E827">
            <v>46209</v>
          </cell>
          <cell r="F827" t="str">
            <v>Sol·licitud d'accés a informació pública a AHS/LLU,  c. Tetuan, 2.</v>
          </cell>
          <cell r="G827" t="str">
            <v>33906755V</v>
          </cell>
          <cell r="H827" t="str">
            <v>3</v>
          </cell>
          <cell r="I827" t="str">
            <v>Particular</v>
          </cell>
          <cell r="J827" t="str">
            <v>Sol·licitud d'accés a informació públic</v>
          </cell>
          <cell r="K827" t="str">
            <v>úblic</v>
          </cell>
          <cell r="L827" t="str">
            <v>Salut</v>
          </cell>
        </row>
        <row r="828">
          <cell r="A828" t="str">
            <v>TBG/2026/845</v>
          </cell>
          <cell r="B828" t="str">
            <v>GUTES  BASTE, ENRIC 38915738Z</v>
          </cell>
          <cell r="D828" t="str">
            <v>Sol·licitud d&amp;#39;accés a informació pública a AHS, c. Concòrdia, 23 i 33</v>
          </cell>
          <cell r="E828">
            <v>46209</v>
          </cell>
          <cell r="F828" t="str">
            <v>Sol·licitud d'accés a informació pública a AHS, c. Concòrdia, 23 i 33</v>
          </cell>
          <cell r="G828" t="str">
            <v>38915738Z</v>
          </cell>
          <cell r="H828" t="str">
            <v>3</v>
          </cell>
          <cell r="I828" t="str">
            <v>Particular</v>
          </cell>
          <cell r="J828" t="str">
            <v>Sol·licitud d'accés a informació públic</v>
          </cell>
          <cell r="K828" t="str">
            <v>úblic</v>
          </cell>
          <cell r="L828" t="str">
            <v>Salut</v>
          </cell>
        </row>
        <row r="829">
          <cell r="A829" t="str">
            <v>TBG/2026/844</v>
          </cell>
          <cell r="B829" t="str">
            <v>CAPARROS  GARCIA, XAVIER 34748599S</v>
          </cell>
          <cell r="D829" t="str">
            <v>Sol·licitud d&amp;#39;accés a informació pública a AHS, c. del Sol, 212</v>
          </cell>
          <cell r="E829">
            <v>46209</v>
          </cell>
          <cell r="F829" t="str">
            <v>Sol·licitud d'accés a informació pública a AHS, c. del Sol, 212</v>
          </cell>
          <cell r="G829" t="str">
            <v>34748599S</v>
          </cell>
          <cell r="H829" t="str">
            <v>3</v>
          </cell>
          <cell r="I829" t="str">
            <v>Particular</v>
          </cell>
          <cell r="J829" t="str">
            <v>Sol·licitud d'accés a informació públic</v>
          </cell>
          <cell r="K829" t="str">
            <v>úblic</v>
          </cell>
          <cell r="L829" t="str">
            <v>Salut</v>
          </cell>
        </row>
        <row r="830">
          <cell r="A830" t="str">
            <v>TBG/2026/843</v>
          </cell>
          <cell r="B830" t="str">
            <v>CARRASCO  LORENTE, SILVIA 44995551F</v>
          </cell>
          <cell r="D830" t="str">
            <v>Sol·licitud d&amp;#39;accés informació pública a LLU, Expedient 2013LLMN00363.</v>
          </cell>
          <cell r="E830">
            <v>46209</v>
          </cell>
          <cell r="F830" t="str">
            <v>Sol·licitud d'accés informació pública a LLU, Expedient 2013LLMN00363.</v>
          </cell>
          <cell r="G830" t="str">
            <v>44995551F</v>
          </cell>
          <cell r="H830" t="str">
            <v>4</v>
          </cell>
          <cell r="I830" t="str">
            <v>Particular</v>
          </cell>
          <cell r="J830" t="str">
            <v xml:space="preserve">Sol·licitud d'accés informació pública </v>
          </cell>
          <cell r="K830" t="str">
            <v xml:space="preserve">lica </v>
          </cell>
          <cell r="L830" t="str">
            <v>Espai Urbà</v>
          </cell>
        </row>
        <row r="831">
          <cell r="A831" t="str">
            <v>TBG/2026/842</v>
          </cell>
          <cell r="B831" t="str">
            <v>DOING BIG COMMERCE SL   B66927872</v>
          </cell>
          <cell r="D831" t="str">
            <v>Sol·licitud d&amp;#39;accés a informació pública a AHS, c. de Riu-sec, 7</v>
          </cell>
          <cell r="E831">
            <v>46209</v>
          </cell>
          <cell r="F831" t="str">
            <v>Sol·licitud d'accés a informació pública a AHS, c. de Riu-sec, 7</v>
          </cell>
          <cell r="G831" t="str">
            <v>B66927872</v>
          </cell>
          <cell r="H831" t="str">
            <v>B</v>
          </cell>
          <cell r="I831" t="str">
            <v>Empresa</v>
          </cell>
          <cell r="J831" t="str">
            <v>Sol·licitud d'accés a informació públic</v>
          </cell>
          <cell r="K831" t="str">
            <v>úblic</v>
          </cell>
          <cell r="L831" t="str">
            <v>Salut</v>
          </cell>
        </row>
        <row r="832">
          <cell r="A832" t="str">
            <v>TBG/2026/841</v>
          </cell>
          <cell r="B832" t="str">
            <v>VILANOVA  PRATS, ANGELS 39041493M</v>
          </cell>
          <cell r="C832" t="str">
            <v>c. Illa, Nº 11, Bxs CP 08202 - SABADELL - BARCELONA</v>
          </cell>
          <cell r="D832" t="str">
            <v>Sol·licitud d&amp;#39;accés a informació pública a LLU/VIALITAT, c. de la Salut, 164</v>
          </cell>
          <cell r="E832">
            <v>46206</v>
          </cell>
          <cell r="F832" t="str">
            <v>Sol·licitud d'accés a informació pública a LLU/VIALITAT, c. de la Salut, 164</v>
          </cell>
          <cell r="G832" t="str">
            <v>39041493M</v>
          </cell>
          <cell r="H832" t="str">
            <v>3</v>
          </cell>
          <cell r="I832" t="str">
            <v>Particular</v>
          </cell>
          <cell r="J832" t="str">
            <v>Sol·licitud d'accés a informació públic</v>
          </cell>
          <cell r="K832" t="str">
            <v>úblic</v>
          </cell>
          <cell r="L832" t="str">
            <v>Salut</v>
          </cell>
        </row>
        <row r="833">
          <cell r="A833" t="str">
            <v>TBG/2026/840</v>
          </cell>
          <cell r="B833" t="str">
            <v>HERRERO  TORRAS, OLGA 47163064T</v>
          </cell>
          <cell r="D833" t="str">
            <v>Sol·licitud d&amp;#39;accés a informació pública a AHS, c. de Josep Miquel, 26</v>
          </cell>
          <cell r="E833">
            <v>46206</v>
          </cell>
          <cell r="F833" t="str">
            <v>Sol·licitud d'accés a informació pública a AHS, c. de Josep Miquel, 26</v>
          </cell>
          <cell r="G833" t="str">
            <v>47163064T</v>
          </cell>
          <cell r="H833" t="str">
            <v>4</v>
          </cell>
          <cell r="I833" t="str">
            <v>Particular</v>
          </cell>
          <cell r="J833" t="str">
            <v>Sol·licitud d'accés a informació públic</v>
          </cell>
          <cell r="K833" t="str">
            <v>úblic</v>
          </cell>
          <cell r="L833" t="str">
            <v>Salut</v>
          </cell>
        </row>
        <row r="834">
          <cell r="A834" t="str">
            <v>TBG/2026/839</v>
          </cell>
          <cell r="B834" t="str">
            <v>DIAZ  RODRIGUEZ, BEATRIZ NIEVES 44469489R</v>
          </cell>
          <cell r="C834" t="str">
            <v>c. Molí de Valldoreix, Nº28 CP 08197 - SANT CUGAT DEL VALLÈS - BARCELONA</v>
          </cell>
          <cell r="D834" t="str">
            <v>Sol·licitud d&amp;#39;accés a informació pública a AHS, c. Església Romànica, 57</v>
          </cell>
          <cell r="E834">
            <v>46206</v>
          </cell>
          <cell r="F834" t="str">
            <v>Sol·licitud d'accés a informació pública a AHS, c. Església Romànica, 57</v>
          </cell>
          <cell r="G834" t="str">
            <v>44469489R</v>
          </cell>
          <cell r="H834" t="str">
            <v>4</v>
          </cell>
          <cell r="I834" t="str">
            <v>Particular</v>
          </cell>
          <cell r="J834" t="str">
            <v>Sol·licitud d'accés a informació públic</v>
          </cell>
          <cell r="K834" t="str">
            <v>úblic</v>
          </cell>
          <cell r="L834" t="str">
            <v>Salut</v>
          </cell>
        </row>
        <row r="835">
          <cell r="A835" t="str">
            <v>TBG/2026/838</v>
          </cell>
          <cell r="B835" t="str">
            <v>CLARO  TOLSAU, ELISABET 41095040C</v>
          </cell>
          <cell r="D835" t="str">
            <v>Sol·licitud d&amp;#39;accés a informació pública a AHS/LLU, c. Valentí Almirall, 40 (IES Vallès)</v>
          </cell>
          <cell r="E835">
            <v>46206</v>
          </cell>
          <cell r="F835" t="str">
            <v>Sol·licitud d'accés a informació pública a AHS/LLU, c. Valentí Almirall, 40 (IES Vallès)</v>
          </cell>
          <cell r="G835" t="str">
            <v>41095040C</v>
          </cell>
          <cell r="H835" t="str">
            <v>4</v>
          </cell>
          <cell r="I835" t="str">
            <v>Particular</v>
          </cell>
          <cell r="J835" t="str">
            <v>Sol·licitud d'accés a informació públic</v>
          </cell>
          <cell r="K835" t="str">
            <v>úblic</v>
          </cell>
          <cell r="L835" t="str">
            <v>Salut</v>
          </cell>
        </row>
        <row r="836">
          <cell r="A836" t="str">
            <v>TBG/2026/837</v>
          </cell>
          <cell r="B836" t="str">
            <v>RIVAS  GARCIA, MANUEL ALEJANDRO 48268302L</v>
          </cell>
          <cell r="D836" t="str">
            <v>Sol·licitud d&amp;#39;accés a informació pública a AHS, c. Marco Polo, 13</v>
          </cell>
          <cell r="E836">
            <v>46206</v>
          </cell>
          <cell r="F836" t="str">
            <v>Sol·licitud d'accés a informació pública a AHS, c. Marco Polo, 13</v>
          </cell>
          <cell r="G836" t="str">
            <v>48268302L</v>
          </cell>
          <cell r="H836" t="str">
            <v>4</v>
          </cell>
          <cell r="I836" t="str">
            <v>Particular</v>
          </cell>
          <cell r="J836" t="str">
            <v>Sol·licitud d'accés a informació públic</v>
          </cell>
          <cell r="K836" t="str">
            <v>úblic</v>
          </cell>
          <cell r="L836" t="str">
            <v>Salut</v>
          </cell>
        </row>
        <row r="837">
          <cell r="A837" t="str">
            <v>TBG/2026/836</v>
          </cell>
          <cell r="B837" t="str">
            <v>RIBOT  MUMBRU, GERARD 47713559J</v>
          </cell>
          <cell r="D837" t="str">
            <v>Sol·licitud d&amp;#39;accés a informació pública a AHS/LLACT, c. de Romeu,  31</v>
          </cell>
          <cell r="E837">
            <v>46206</v>
          </cell>
          <cell r="F837" t="str">
            <v>Sol·licitud d'accés a informació pública a AHS/LLACT, c. de Romeu,  31</v>
          </cell>
          <cell r="G837" t="str">
            <v>47713559J</v>
          </cell>
          <cell r="H837" t="str">
            <v>4</v>
          </cell>
          <cell r="I837" t="str">
            <v>Particular</v>
          </cell>
          <cell r="J837" t="str">
            <v>Sol·licitud d'accés a informació públic</v>
          </cell>
          <cell r="K837" t="str">
            <v>úblic</v>
          </cell>
          <cell r="L837" t="str">
            <v>Salut</v>
          </cell>
        </row>
        <row r="838">
          <cell r="A838" t="str">
            <v>TBG/2026/835</v>
          </cell>
          <cell r="B838" t="str">
            <v>EMAIS SERVICIOS INTEGRALES SLU   B70304670</v>
          </cell>
          <cell r="D838" t="str">
            <v>Sol·licitud d&amp;#39;accés a informació pública a LLU, c. Comte Ramon Berenguer, 77</v>
          </cell>
          <cell r="E838">
            <v>46206</v>
          </cell>
          <cell r="F838" t="str">
            <v>Sol·licitud d'accés a informació pública a LLU, c. Comte Ramon Berenguer, 77</v>
          </cell>
          <cell r="G838" t="str">
            <v>B70304670</v>
          </cell>
          <cell r="H838" t="str">
            <v>B</v>
          </cell>
          <cell r="I838" t="str">
            <v>Empresa</v>
          </cell>
          <cell r="J838" t="str">
            <v>Sol·licitud d'accés a informació públic</v>
          </cell>
          <cell r="K838" t="str">
            <v>úblic</v>
          </cell>
          <cell r="L838" t="str">
            <v>Salut</v>
          </cell>
        </row>
        <row r="839">
          <cell r="A839" t="str">
            <v>TBG/2026/834</v>
          </cell>
          <cell r="B839" t="str">
            <v>EMAIS SERVICIOS INTEGRALES SLU   B70304670</v>
          </cell>
          <cell r="D839" t="str">
            <v>Sol·licitud d&amp;#39;accés a informació pública a LLU, c. Joan plans, 42</v>
          </cell>
          <cell r="E839">
            <v>46206</v>
          </cell>
          <cell r="F839" t="str">
            <v>Sol·licitud d'accés a informació pública a LLU, c. Joan plans, 42</v>
          </cell>
          <cell r="G839" t="str">
            <v>B70304670</v>
          </cell>
          <cell r="H839" t="str">
            <v>B</v>
          </cell>
          <cell r="I839" t="str">
            <v>Empresa</v>
          </cell>
          <cell r="J839" t="str">
            <v>Sol·licitud d'accés a informació públic</v>
          </cell>
          <cell r="K839" t="str">
            <v>úblic</v>
          </cell>
          <cell r="L839" t="str">
            <v>Salut</v>
          </cell>
        </row>
        <row r="840">
          <cell r="A840" t="str">
            <v>TBG/2026/833</v>
          </cell>
          <cell r="B840" t="str">
            <v>EMAIS SERVICIOS INTEGRALES SLU   B70304670</v>
          </cell>
          <cell r="D840" t="str">
            <v>Sol·licitud d&amp;#39;accés a informació pública a LLU, c. Guadarrama, 30</v>
          </cell>
          <cell r="E840">
            <v>46206</v>
          </cell>
          <cell r="F840" t="str">
            <v>Sol·licitud d'accés a informació pública a LLU, c. Guadarrama, 30</v>
          </cell>
          <cell r="G840" t="str">
            <v>B70304670</v>
          </cell>
          <cell r="H840" t="str">
            <v>B</v>
          </cell>
          <cell r="I840" t="str">
            <v>Empresa</v>
          </cell>
          <cell r="J840" t="str">
            <v>Sol·licitud d'accés a informació públic</v>
          </cell>
          <cell r="K840" t="str">
            <v>úblic</v>
          </cell>
          <cell r="L840" t="str">
            <v>Salut</v>
          </cell>
        </row>
        <row r="841">
          <cell r="A841" t="str">
            <v>TBG/2026/832</v>
          </cell>
          <cell r="B841" t="str">
            <v>EMAIS SERVICIOS INTEGRALES SLU   B70304670</v>
          </cell>
          <cell r="D841" t="str">
            <v>Sol·licitud d&amp;#39;accés a informació pública a LLU, c. Garcia Lorca,23</v>
          </cell>
          <cell r="E841">
            <v>46206</v>
          </cell>
          <cell r="F841" t="str">
            <v>Sol·licitud d'accés a informació pública a LLU, c. Garcia Lorca,23</v>
          </cell>
          <cell r="G841" t="str">
            <v>B70304670</v>
          </cell>
          <cell r="H841" t="str">
            <v>B</v>
          </cell>
          <cell r="I841" t="str">
            <v>Empresa</v>
          </cell>
          <cell r="J841" t="str">
            <v>Sol·licitud d'accés a informació públic</v>
          </cell>
          <cell r="K841" t="str">
            <v>úblic</v>
          </cell>
          <cell r="L841" t="str">
            <v>Salut</v>
          </cell>
        </row>
        <row r="842">
          <cell r="A842" t="str">
            <v>TBG/2026/831</v>
          </cell>
          <cell r="B842" t="str">
            <v>COMISSIO DE GARANTIA DEL DRET D&amp;#39;ACCES A LA INFORMACIO PUBLICA</v>
          </cell>
          <cell r="C842" t="str">
            <v>PL SANT JAUME, Nº4, CP 08002 - BARCELONA - BARCELONA</v>
          </cell>
          <cell r="D842" t="str">
            <v>Comunicació de la reclamació de la Comissió de Garantia del Dret d&amp;#39;Accés a la Informació Pública (GAIP) - Comunicació de la reclamació de la Comissió de Garantia del Dret d&amp;#39;Accés a la Informació Pública (GAIP)</v>
          </cell>
          <cell r="E842">
            <v>46206</v>
          </cell>
          <cell r="F842" t="str">
            <v>Sol·licitud d'Accés a la Informació Pública (GAIP) - Comunicació de la reclamació de la Comissió de Garantia del Dret d&amp;#39;Accés a la Informació Pública (GAIP)</v>
          </cell>
          <cell r="G842" t="str">
            <v>O PUBLICA</v>
          </cell>
          <cell r="H842" t="str">
            <v>O</v>
          </cell>
          <cell r="I842" t="str">
            <v>Particular</v>
          </cell>
          <cell r="J842" t="str">
            <v>Sol·licitud d'Accés a la Informació Púb</v>
          </cell>
          <cell r="K842" t="str">
            <v>ó Púb</v>
          </cell>
          <cell r="L842" t="str">
            <v>Espai Urbà</v>
          </cell>
        </row>
        <row r="843">
          <cell r="A843" t="str">
            <v>TBG/2026/830</v>
          </cell>
          <cell r="B843" t="str">
            <v>NAVARRO AROCA, VICTOR 37384097N</v>
          </cell>
          <cell r="D843" t="str">
            <v>Sol·licitud d&amp;#39;accés a  informació a AHS: c.Guilleries 12</v>
          </cell>
          <cell r="E843">
            <v>46205</v>
          </cell>
          <cell r="F843" t="str">
            <v>Sol·licitud d'accés a  informació a AHS: c.Guilleries 12</v>
          </cell>
          <cell r="G843" t="str">
            <v>37384097N</v>
          </cell>
          <cell r="H843" t="str">
            <v>3</v>
          </cell>
          <cell r="I843" t="str">
            <v>Particular</v>
          </cell>
          <cell r="J843" t="str">
            <v>Sol·licitud d'accés a  informació a AHS</v>
          </cell>
          <cell r="K843" t="str">
            <v>a AHS</v>
          </cell>
          <cell r="L843" t="str">
            <v>Ocupació de la Via Pública</v>
          </cell>
        </row>
        <row r="844">
          <cell r="A844" t="str">
            <v>TBG/2026/829</v>
          </cell>
          <cell r="B844" t="str">
            <v>RIBOT  MUMBRU, GERARD 47713559J</v>
          </cell>
          <cell r="D844" t="str">
            <v>Sol·licitud d&amp;#39;accés a informació a AHS: c. de Riu Sec 7,</v>
          </cell>
          <cell r="E844">
            <v>46205</v>
          </cell>
          <cell r="F844" t="str">
            <v>Sol·licitud d'accés a informació a AHS: c. de Riu Sec 7,</v>
          </cell>
          <cell r="G844" t="str">
            <v>47713559J</v>
          </cell>
          <cell r="H844" t="str">
            <v>4</v>
          </cell>
          <cell r="I844" t="str">
            <v>Particular</v>
          </cell>
          <cell r="J844" t="str">
            <v>Sol·licitud d'accés a informació a AHS:</v>
          </cell>
          <cell r="K844" t="str">
            <v xml:space="preserve"> AHS:</v>
          </cell>
          <cell r="L844" t="str">
            <v>Arxiu Històric de Sabadell</v>
          </cell>
        </row>
        <row r="845">
          <cell r="A845" t="str">
            <v>TBG/2026/828</v>
          </cell>
          <cell r="B845" t="str">
            <v>SEGURA BUSULDU, ANNA 34749065K</v>
          </cell>
          <cell r="D845" t="str">
            <v>Sol·licitud d&amp;#39;accés a informació pública a LLU, c/Gurrea 29</v>
          </cell>
          <cell r="E845">
            <v>46205</v>
          </cell>
          <cell r="F845" t="str">
            <v>Sol·licitud d'accés a informació pública a LLU, c/Gurrea 29</v>
          </cell>
          <cell r="G845" t="str">
            <v>34749065K</v>
          </cell>
          <cell r="H845" t="str">
            <v>3</v>
          </cell>
          <cell r="I845" t="str">
            <v>Particular</v>
          </cell>
          <cell r="J845" t="str">
            <v>Sol·licitud d'accés a informació públic</v>
          </cell>
          <cell r="K845" t="str">
            <v>úblic</v>
          </cell>
          <cell r="L845" t="str">
            <v>Salut</v>
          </cell>
        </row>
        <row r="846">
          <cell r="A846" t="str">
            <v>TBG/2026/827</v>
          </cell>
          <cell r="B846" t="str">
            <v>BADIA  SANTALLUSIA, NURIA 34750073V</v>
          </cell>
          <cell r="D846" t="str">
            <v>Sol·licitud d&amp;#39;accés a informació pública a RRHH: exàmens i les correccions de les darreres convocatòries referents a Informador/Tramitador  C2 i  C1 ECOC22622, ECOC22722, ECOC11722 i ECOC11622</v>
          </cell>
          <cell r="E846">
            <v>46205</v>
          </cell>
          <cell r="F846" t="str">
            <v>Sol·licitud d'accés a informació pública a RRHH: exàmens i les correccions de les darreres convocatòries referents a Informador/Tramitador  C2 i  C1 ECOC22622, ECOC22722, ECOC11722 i ECOC11622</v>
          </cell>
          <cell r="G846" t="str">
            <v>34750073V</v>
          </cell>
          <cell r="H846" t="str">
            <v>3</v>
          </cell>
          <cell r="I846" t="str">
            <v>Particular</v>
          </cell>
          <cell r="J846" t="str">
            <v>Sol·licitud d'accés a informació públic</v>
          </cell>
          <cell r="K846" t="str">
            <v>úblic</v>
          </cell>
          <cell r="L846" t="str">
            <v>Salut</v>
          </cell>
        </row>
        <row r="847">
          <cell r="A847" t="str">
            <v>TBG/2026/826</v>
          </cell>
          <cell r="B847" t="str">
            <v>MARTINEZ  VIUDES, VANESSA 46062595N</v>
          </cell>
          <cell r="D847" t="str">
            <v>Sol·licitud d&amp;#39;accés a informació pública a RRHH, COPIEC10225</v>
          </cell>
          <cell r="E847">
            <v>46205</v>
          </cell>
          <cell r="F847" t="str">
            <v>Sol·licitud d'accés a informació pública a RRHH, COPIEC10225</v>
          </cell>
          <cell r="G847" t="str">
            <v>46062595N</v>
          </cell>
          <cell r="H847" t="str">
            <v>4</v>
          </cell>
          <cell r="I847" t="str">
            <v>Particular</v>
          </cell>
          <cell r="J847" t="str">
            <v>Sol·licitud d'accés a informació públic</v>
          </cell>
          <cell r="K847" t="str">
            <v>úblic</v>
          </cell>
          <cell r="L847" t="str">
            <v>Salut</v>
          </cell>
        </row>
        <row r="848">
          <cell r="A848" t="str">
            <v>TBG/2026/825</v>
          </cell>
          <cell r="B848" t="str">
            <v>MARTINEZ  VIUDES, VANESSA 46062595N</v>
          </cell>
          <cell r="D848" t="str">
            <v>Sol·licitud d&amp;#39;accés a informació pública a RRHH, convocatòria ECOC22622</v>
          </cell>
          <cell r="E848">
            <v>46205</v>
          </cell>
          <cell r="F848" t="str">
            <v>Sol·licitud d'accés a informació pública a RRHH, convocatòria ECOC22622</v>
          </cell>
          <cell r="G848" t="str">
            <v>46062595N</v>
          </cell>
          <cell r="H848" t="str">
            <v>4</v>
          </cell>
          <cell r="I848" t="str">
            <v>Particular</v>
          </cell>
          <cell r="J848" t="str">
            <v>Sol·licitud d'accés a informació públic</v>
          </cell>
          <cell r="K848" t="str">
            <v>úblic</v>
          </cell>
          <cell r="L848" t="str">
            <v>Salut</v>
          </cell>
        </row>
        <row r="849">
          <cell r="A849" t="str">
            <v>TBG/2026/824</v>
          </cell>
          <cell r="B849" t="str">
            <v>MARTINEZ  VIUDES, VANESSA 46062595N</v>
          </cell>
          <cell r="D849" t="str">
            <v>Sol·licitud d&amp;#39;accés a informació pública a RRHH, convocatòria ECOC22722</v>
          </cell>
          <cell r="E849">
            <v>46205</v>
          </cell>
          <cell r="F849" t="str">
            <v>Sol·licitud d'accés a informació pública a RRHH, convocatòria ECOC22722</v>
          </cell>
          <cell r="G849" t="str">
            <v>46062595N</v>
          </cell>
          <cell r="H849" t="str">
            <v>4</v>
          </cell>
          <cell r="I849" t="str">
            <v>Particular</v>
          </cell>
          <cell r="J849" t="str">
            <v>Sol·licitud d'accés a informació públic</v>
          </cell>
          <cell r="K849" t="str">
            <v>úblic</v>
          </cell>
          <cell r="L849" t="str">
            <v>Salut</v>
          </cell>
        </row>
        <row r="850">
          <cell r="A850" t="str">
            <v>TBG/2026/823</v>
          </cell>
          <cell r="B850" t="str">
            <v>MARTINEZ  VIUDES, VANESSA 46062595N</v>
          </cell>
          <cell r="D850" t="str">
            <v>Sol·licitud d&amp;#39;accés a informació pública a RRHH, convocatòria ECOC12022</v>
          </cell>
          <cell r="E850">
            <v>46205</v>
          </cell>
          <cell r="F850" t="str">
            <v>Sol·licitud d'accés a informació pública a RRHH, convocatòria ECOC12022</v>
          </cell>
          <cell r="G850" t="str">
            <v>46062595N</v>
          </cell>
          <cell r="H850" t="str">
            <v>4</v>
          </cell>
          <cell r="I850" t="str">
            <v>Particular</v>
          </cell>
          <cell r="J850" t="str">
            <v>Sol·licitud d'accés a informació públic</v>
          </cell>
          <cell r="K850" t="str">
            <v>úblic</v>
          </cell>
          <cell r="L850" t="str">
            <v>Salut</v>
          </cell>
        </row>
        <row r="851">
          <cell r="A851" t="str">
            <v>TBG/2026/822</v>
          </cell>
          <cell r="B851" t="str">
            <v>CARNE  GRANE, JORDI 33862877T</v>
          </cell>
          <cell r="D851" t="str">
            <v>Sol·licitud d&amp;#39;accés a informació pública a AHS, ctra. de Barcelona 607 i Concepció Arenal 68</v>
          </cell>
          <cell r="E851">
            <v>46205</v>
          </cell>
          <cell r="F851" t="str">
            <v>Sol·licitud d'accés a informació pública a AHS, ctra. de Barcelona 607 i Concepció Arenal 68</v>
          </cell>
          <cell r="G851" t="str">
            <v>33862877T</v>
          </cell>
          <cell r="H851" t="str">
            <v>3</v>
          </cell>
          <cell r="I851" t="str">
            <v>Particular</v>
          </cell>
          <cell r="J851" t="str">
            <v>Sol·licitud d'accés a informació públic</v>
          </cell>
          <cell r="K851" t="str">
            <v>úblic</v>
          </cell>
          <cell r="L851" t="str">
            <v>Salut</v>
          </cell>
        </row>
        <row r="852">
          <cell r="A852" t="str">
            <v>TBG/2026/821</v>
          </cell>
          <cell r="B852" t="str">
            <v>CAPARROS  GARCIA, XAVIER 34748599S</v>
          </cell>
          <cell r="D852" t="str">
            <v>Sol·licitud d&amp;#39;accés a informació a LLU: c. Sant Pau 44-46</v>
          </cell>
          <cell r="E852">
            <v>46204</v>
          </cell>
          <cell r="F852" t="str">
            <v>Sol·licitud d'accés a informació a LLU: c. Sant Pau 44-46</v>
          </cell>
          <cell r="G852" t="str">
            <v>34748599S</v>
          </cell>
          <cell r="H852" t="str">
            <v>3</v>
          </cell>
          <cell r="I852" t="str">
            <v>Particular</v>
          </cell>
          <cell r="J852" t="str">
            <v>Sol·licitud d'accés a informació a LLU:</v>
          </cell>
          <cell r="K852" t="str">
            <v xml:space="preserve"> LLU:</v>
          </cell>
          <cell r="L852" t="str">
            <v>Llicències Urbanístiques</v>
          </cell>
        </row>
        <row r="853">
          <cell r="A853" t="str">
            <v>TBG/2026/820</v>
          </cell>
          <cell r="B853" t="str">
            <v>LOPEZ PEREZ, ANGEL 45834341X</v>
          </cell>
          <cell r="D853" t="str">
            <v>Sol·licitud d&amp;#39;accés a informació a AHS: c. Reina Elionor nº 20.</v>
          </cell>
          <cell r="E853">
            <v>46204</v>
          </cell>
          <cell r="F853" t="str">
            <v>Sol·licitud d'accés a informació a AHS: c. Reina Elionor nº 20.</v>
          </cell>
          <cell r="G853" t="str">
            <v>45834341X</v>
          </cell>
          <cell r="H853" t="str">
            <v>4</v>
          </cell>
          <cell r="I853" t="str">
            <v>Particular</v>
          </cell>
          <cell r="J853" t="str">
            <v>Sol·licitud d'accés a informació a AHS:</v>
          </cell>
          <cell r="K853" t="str">
            <v xml:space="preserve"> AHS:</v>
          </cell>
          <cell r="L853" t="str">
            <v>Arxiu Històric de Sabadell</v>
          </cell>
        </row>
        <row r="854">
          <cell r="A854" t="str">
            <v>TBG/2026/819</v>
          </cell>
          <cell r="B854" t="str">
            <v>MORENO  RUIZ, WENCESLAO 34764608Q</v>
          </cell>
          <cell r="D854" t="str">
            <v>Sol·licitud d&amp;#39;accés a informació a AHS:  c. Antoni Maura, 52.</v>
          </cell>
          <cell r="E854">
            <v>46204</v>
          </cell>
          <cell r="F854" t="str">
            <v>Sol·licitud d'accés a informació a AHS:  c. Antoni Maura, 52.</v>
          </cell>
          <cell r="G854" t="str">
            <v>34764608Q</v>
          </cell>
          <cell r="H854" t="str">
            <v>3</v>
          </cell>
          <cell r="I854" t="str">
            <v>Particular</v>
          </cell>
          <cell r="J854" t="str">
            <v>Sol·licitud d'accés a informació a AHS:</v>
          </cell>
          <cell r="K854" t="str">
            <v xml:space="preserve"> AHS:</v>
          </cell>
          <cell r="L854" t="str">
            <v>Arxiu Històric de Sabadell</v>
          </cell>
        </row>
        <row r="855">
          <cell r="A855" t="str">
            <v>TBG/2026/818</v>
          </cell>
          <cell r="B855" t="str">
            <v>CABRERA  ALMENAR, RICHARD JOSE 60167111P</v>
          </cell>
          <cell r="C855" t="str">
            <v>c. Narcís Giralt, Nº16-0 ,     2n 3a CP 08202 SABADELL - BARCELONA</v>
          </cell>
          <cell r="D855" t="str">
            <v>Sol·licitud d&amp;#39;accés a informació a LLACT:  pça Sant Roc, 16</v>
          </cell>
          <cell r="E855">
            <v>46204</v>
          </cell>
          <cell r="F855" t="str">
            <v>Sol·licitud d'accés a informació a LLACT:  pça Sant Roc, 16</v>
          </cell>
          <cell r="G855" t="str">
            <v>60167111P</v>
          </cell>
          <cell r="H855" t="str">
            <v>6</v>
          </cell>
          <cell r="I855" t="str">
            <v>Particular</v>
          </cell>
          <cell r="J855" t="str">
            <v>Sol·licitud d'accés a informació a LLAC</v>
          </cell>
          <cell r="K855" t="str">
            <v xml:space="preserve"> LLAC</v>
          </cell>
          <cell r="L855" t="str">
            <v>Llicències d'Activitats</v>
          </cell>
        </row>
        <row r="856">
          <cell r="A856" t="str">
            <v>TBG/2026/817</v>
          </cell>
          <cell r="B856" t="str">
            <v>MELERO  LUNA, CRISTINA 47167461G</v>
          </cell>
          <cell r="C856" t="str">
            <v>ptge. Miquel Carreras, Nº 3, 2n 2a  CP 08206 - SABADELL - BARCELONA</v>
          </cell>
          <cell r="D856" t="str">
            <v>Sol·licitud d&amp;#39;accés a informació a AHS/LLU:  c. Juan Valera, 54 + plànol de l'antiga Mina Vinyals</v>
          </cell>
          <cell r="E856">
            <v>46204</v>
          </cell>
          <cell r="F856" t="str">
            <v>Sol·licitud d'accés a informació a AHS/LLU:  c. Juan Valera, 54 + plànol de l'antiga Mina Vinyals</v>
          </cell>
          <cell r="G856" t="str">
            <v>47167461G</v>
          </cell>
          <cell r="H856" t="str">
            <v>4</v>
          </cell>
          <cell r="I856" t="str">
            <v>Particular</v>
          </cell>
          <cell r="J856" t="str">
            <v>Sol·licitud d'accés a informació a AHS/</v>
          </cell>
          <cell r="K856" t="str">
            <v xml:space="preserve"> AHS/</v>
          </cell>
          <cell r="L856" t="str">
            <v>Arxiu Històric de Sabadell</v>
          </cell>
        </row>
        <row r="857">
          <cell r="A857" t="str">
            <v>TBG/2026/816</v>
          </cell>
          <cell r="B857" t="str">
            <v>CUBIAS  ROSAS, RAMON 38089269G</v>
          </cell>
          <cell r="D857" t="str">
            <v>Sol·licitud d&amp;#39;accés a informació a LLACT: c. Ramon Casella 20</v>
          </cell>
          <cell r="E857">
            <v>46203</v>
          </cell>
          <cell r="F857" t="str">
            <v>Sol·licitud d'accés a informació a LLACT: c. Ramon Casella 20</v>
          </cell>
          <cell r="G857" t="str">
            <v>38089269G</v>
          </cell>
          <cell r="H857" t="str">
            <v>3</v>
          </cell>
          <cell r="I857" t="str">
            <v>Particular</v>
          </cell>
          <cell r="J857" t="str">
            <v>Sol·licitud d'accés a informació a LLAC</v>
          </cell>
          <cell r="K857" t="str">
            <v xml:space="preserve"> LLAC</v>
          </cell>
          <cell r="L857" t="str">
            <v>Llicències d'Activitats</v>
          </cell>
        </row>
        <row r="858">
          <cell r="A858" t="str">
            <v>TBG/2026/815</v>
          </cell>
          <cell r="B858" t="str">
            <v>CABRE  COSTAFREDA, VICTOR 46561330S</v>
          </cell>
          <cell r="D858" t="str">
            <v>Sol·licitud d&amp;#39;accés a informació a LLACT:  expedients d'activitats ACT/2023/0156, ACT/2024/1177 i ACT/2025/1251.</v>
          </cell>
          <cell r="E858">
            <v>46203</v>
          </cell>
          <cell r="F858" t="str">
            <v>Sol·licitud d'accés a informació a LLACT:  expedients d'activitats ACT/2023/0156, ACT/2024/1177 i ACT/2025/1251.</v>
          </cell>
          <cell r="G858" t="str">
            <v>46561330S</v>
          </cell>
          <cell r="H858" t="str">
            <v>4</v>
          </cell>
          <cell r="I858" t="str">
            <v>Particular</v>
          </cell>
          <cell r="J858" t="str">
            <v>Sol·licitud d'accés a informació a LLAC</v>
          </cell>
          <cell r="K858" t="str">
            <v xml:space="preserve"> LLAC</v>
          </cell>
          <cell r="L858" t="str">
            <v>Llicències d'Activitats</v>
          </cell>
        </row>
        <row r="859">
          <cell r="A859" t="str">
            <v>TBG/2026/814</v>
          </cell>
          <cell r="B859" t="str">
            <v>ESTRUALEXSAN CONSTRUCCIONES S.L   B66785882</v>
          </cell>
          <cell r="D859" t="str">
            <v>Sol·licitud d&amp;#39;accés a informació a LLACT/LLU: crta de  Caldes 193</v>
          </cell>
          <cell r="E859">
            <v>46203</v>
          </cell>
          <cell r="F859" t="str">
            <v>Sol·licitud d'accés a informació a LLACT/LLU: crta de  Caldes 193</v>
          </cell>
          <cell r="G859" t="str">
            <v>B66785882</v>
          </cell>
          <cell r="H859" t="str">
            <v>B</v>
          </cell>
          <cell r="I859" t="str">
            <v>Empresa</v>
          </cell>
          <cell r="J859" t="str">
            <v>Sol·licitud d'accés a informació a LLAC</v>
          </cell>
          <cell r="K859" t="str">
            <v xml:space="preserve"> LLAC</v>
          </cell>
          <cell r="L859" t="str">
            <v>Llicències d'Activitats</v>
          </cell>
        </row>
        <row r="860">
          <cell r="A860" t="str">
            <v>TBG/2026/813</v>
          </cell>
          <cell r="B860" t="str">
            <v>ST CONSULTORES INMOBILIARIOS SL   B81512550</v>
          </cell>
          <cell r="D860" t="str">
            <v>Sol·licitud d&amp;#39;accés a informació a LLU: crta. Barcelona 87</v>
          </cell>
          <cell r="E860">
            <v>46203</v>
          </cell>
          <cell r="F860" t="str">
            <v>Sol·licitud d'accés a informació a LLU: crta. Barcelona 87</v>
          </cell>
          <cell r="G860" t="str">
            <v>B81512550</v>
          </cell>
          <cell r="H860" t="str">
            <v>B</v>
          </cell>
          <cell r="I860" t="str">
            <v>Empresa</v>
          </cell>
          <cell r="J860" t="str">
            <v>Sol·licitud d'accés a informació a LLU:</v>
          </cell>
          <cell r="K860" t="str">
            <v xml:space="preserve"> LLU:</v>
          </cell>
          <cell r="L860" t="str">
            <v>Llicències Urbanístiques</v>
          </cell>
        </row>
        <row r="861">
          <cell r="A861" t="str">
            <v>TBG/2026/812</v>
          </cell>
          <cell r="B861" t="str">
            <v>ST CONSULTORES INMOBILIARIOS SL   B81512550</v>
          </cell>
          <cell r="D861" t="str">
            <v>Sol·licitud d&amp;#39;accés a informació a LLU: c. Puig i Cadafalch 23</v>
          </cell>
          <cell r="E861">
            <v>46203</v>
          </cell>
          <cell r="F861" t="str">
            <v>Sol·licitud d'accés a informació a LLU: c. Puig i Cadafalch 23</v>
          </cell>
          <cell r="G861" t="str">
            <v>B81512550</v>
          </cell>
          <cell r="H861" t="str">
            <v>B</v>
          </cell>
          <cell r="I861" t="str">
            <v>Empresa</v>
          </cell>
          <cell r="J861" t="str">
            <v>Sol·licitud d'accés a informació a LLU:</v>
          </cell>
          <cell r="K861" t="str">
            <v xml:space="preserve"> LLU:</v>
          </cell>
          <cell r="L861" t="str">
            <v>Llicències Urbanístiques</v>
          </cell>
        </row>
        <row r="862">
          <cell r="A862" t="str">
            <v>TBG/2026/811</v>
          </cell>
          <cell r="B862" t="str">
            <v>TORTOSA MORA, JOSE LUIS 47274864C</v>
          </cell>
          <cell r="D862" t="str">
            <v>Sol·licitud d&amp;#39;accés a informació pública a AHS, c. Galceran de Pinos 88.</v>
          </cell>
          <cell r="E862">
            <v>46203</v>
          </cell>
          <cell r="F862" t="str">
            <v>Sol·licitud d'accés a informació pública a AHS, c. Galceran de Pinos 88.</v>
          </cell>
          <cell r="G862" t="str">
            <v>47274864C</v>
          </cell>
          <cell r="H862" t="str">
            <v>4</v>
          </cell>
          <cell r="I862" t="str">
            <v>Particular</v>
          </cell>
          <cell r="J862" t="str">
            <v>Sol·licitud d'accés a informació públic</v>
          </cell>
          <cell r="K862" t="str">
            <v>úblic</v>
          </cell>
          <cell r="L862" t="str">
            <v>Salut</v>
          </cell>
        </row>
        <row r="863">
          <cell r="A863" t="str">
            <v>TBG/2026/810</v>
          </cell>
          <cell r="B863" t="str">
            <v>PEÑAS  GOMEZ, CAROLINA 34748949C</v>
          </cell>
          <cell r="D863" t="str">
            <v>Sol·licitud d&amp;#39;accés a informació a RRHH:  prova pràctica codi convocatòria COPIC2312223.</v>
          </cell>
          <cell r="E863">
            <v>46203</v>
          </cell>
          <cell r="F863" t="str">
            <v>Sol·licitud d'accés a informació a RRHH:  prova pràctica codi convocatòria COPIC2312223.</v>
          </cell>
          <cell r="G863" t="str">
            <v>34748949C</v>
          </cell>
          <cell r="H863" t="str">
            <v>3</v>
          </cell>
          <cell r="I863" t="str">
            <v>Particular</v>
          </cell>
          <cell r="J863" t="str">
            <v>Sol·licitud d'accés a informació a RRHH</v>
          </cell>
          <cell r="K863" t="str">
            <v xml:space="preserve"> RRHH</v>
          </cell>
          <cell r="L863" t="str">
            <v>Ocupació de la Via Pública</v>
          </cell>
        </row>
        <row r="864">
          <cell r="A864" t="str">
            <v>TBG/2026/809</v>
          </cell>
          <cell r="B864" t="str">
            <v>REQUENA  SANSANO, LOURDES 33914632M</v>
          </cell>
          <cell r="D864" t="str">
            <v>Sol·licitud d&amp;#39;accés a informació a AHS: investigació històrica sobre la Secció Femenina de Falange a Sabadell</v>
          </cell>
          <cell r="E864">
            <v>46203</v>
          </cell>
          <cell r="F864" t="str">
            <v>Sol·licitud d'accés a informació a AHS: investigació històrica sobre la Secció Femenina de Falange a Sabadell</v>
          </cell>
          <cell r="G864" t="str">
            <v>33914632M</v>
          </cell>
          <cell r="H864" t="str">
            <v>3</v>
          </cell>
          <cell r="I864" t="str">
            <v>Particular</v>
          </cell>
          <cell r="J864" t="str">
            <v>Sol·licitud d'accés a informació a AHS:</v>
          </cell>
          <cell r="K864" t="str">
            <v xml:space="preserve"> AHS:</v>
          </cell>
          <cell r="L864" t="str">
            <v>Arxiu Històric de Sabadell</v>
          </cell>
        </row>
        <row r="865">
          <cell r="A865" t="str">
            <v>TBG/2026/808</v>
          </cell>
          <cell r="B865" t="str">
            <v>RIBOT  MUMBRU, GERARD 47713559J</v>
          </cell>
          <cell r="D865" t="str">
            <v>Sol·licitud d&amp;#39;accés a informació a LLU: c.:  projecte de  reparcel·lació del c.  Bruc 117, que es troba dins d'un pol·ligon d'actuació PA160 i d'un pla especial PE-148.</v>
          </cell>
          <cell r="E865">
            <v>46203</v>
          </cell>
          <cell r="F865" t="str">
            <v>Sol·licitud d'accés a informació a LLU: c.:  projecte de  reparcel·lació del c.  Bruc 117, que es troba dins d'un pol·ligon d'actuació PA160 i d'un pla especial PE-148.</v>
          </cell>
          <cell r="G865" t="str">
            <v>47713559J</v>
          </cell>
          <cell r="H865" t="str">
            <v>4</v>
          </cell>
          <cell r="I865" t="str">
            <v>Particular</v>
          </cell>
          <cell r="J865" t="str">
            <v>Sol·licitud d'accés a informació a LLU:</v>
          </cell>
          <cell r="K865" t="str">
            <v xml:space="preserve"> LLU:</v>
          </cell>
          <cell r="L865" t="str">
            <v>Llicències Urbanístiques</v>
          </cell>
        </row>
        <row r="866">
          <cell r="A866" t="str">
            <v>TBG/2026/807</v>
          </cell>
          <cell r="B866" t="str">
            <v>ROMEO  VIVERO, MARIA DEL PILAR 46647699L</v>
          </cell>
          <cell r="D866" t="str">
            <v>Sol·licitud d&amp;#39;accés a informació a LLU: c. Segre 32</v>
          </cell>
          <cell r="E866">
            <v>46203</v>
          </cell>
          <cell r="F866" t="str">
            <v>Sol·licitud d'accés a informació a LLU: c. Segre 32</v>
          </cell>
          <cell r="G866" t="str">
            <v>46647699L</v>
          </cell>
          <cell r="H866" t="str">
            <v>4</v>
          </cell>
          <cell r="I866" t="str">
            <v>Particular</v>
          </cell>
          <cell r="J866" t="str">
            <v>Sol·licitud d'accés a informació a LLU:</v>
          </cell>
          <cell r="K866" t="str">
            <v xml:space="preserve"> LLU:</v>
          </cell>
          <cell r="L866" t="str">
            <v>Llicències Urbanístiques</v>
          </cell>
        </row>
        <row r="867">
          <cell r="A867" t="str">
            <v>TBG/2026/806</v>
          </cell>
          <cell r="B867" t="str">
            <v>GAY PÉREZ, ALEJANDRA 47819003W</v>
          </cell>
          <cell r="D867" t="str">
            <v>Sol·licitud d&amp;#39;accés a informació pública a AHS, Plaça de Lluís Casassas 6, 2n E</v>
          </cell>
          <cell r="E867">
            <v>46203</v>
          </cell>
          <cell r="F867" t="str">
            <v>Sol·licitud d'accés a informació pública a AHS, Plaça de Lluís Casassas 6, 2n E</v>
          </cell>
          <cell r="G867" t="str">
            <v>47819003W</v>
          </cell>
          <cell r="H867" t="str">
            <v>4</v>
          </cell>
          <cell r="I867" t="str">
            <v>Particular</v>
          </cell>
          <cell r="J867" t="str">
            <v>Sol·licitud d'accés a informació públic</v>
          </cell>
          <cell r="K867" t="str">
            <v>úblic</v>
          </cell>
          <cell r="L867" t="str">
            <v>Salut</v>
          </cell>
        </row>
        <row r="868">
          <cell r="A868" t="str">
            <v>TBG/2026/805</v>
          </cell>
          <cell r="B868" t="str">
            <v>ACERO  CASAS, ENRIC 46338470W</v>
          </cell>
          <cell r="D868" t="str">
            <v>Sol·licitud d&amp;#39;accés a informació pública LLACT/LLU, c. de Pau Claris 173-183 (Exp LLU/2023/1483)</v>
          </cell>
          <cell r="E868">
            <v>46203</v>
          </cell>
          <cell r="F868" t="str">
            <v>Sol·licitud d'accés a informació pública LLACT/LLU, c. de Pau Claris 173-183 (Exp LLU/2023/1483)</v>
          </cell>
          <cell r="G868" t="str">
            <v>46338470W</v>
          </cell>
          <cell r="H868" t="str">
            <v>4</v>
          </cell>
          <cell r="I868" t="str">
            <v>Particular</v>
          </cell>
          <cell r="J868" t="str">
            <v>Sol·licitud d'accés a informació públic</v>
          </cell>
          <cell r="K868" t="str">
            <v>úblic</v>
          </cell>
          <cell r="L868" t="str">
            <v>Salut</v>
          </cell>
        </row>
        <row r="869">
          <cell r="A869" t="str">
            <v>TBG/2026/804</v>
          </cell>
          <cell r="B869" t="str">
            <v>RUIZ  CRUZ, ESTHER 47164294B</v>
          </cell>
          <cell r="C869" t="str">
            <v>c. Sòcrates, Nº 26, 1r 3a  CP 08206 - SABADELL - BARCELONA</v>
          </cell>
          <cell r="D869" t="str">
            <v>Sol·licitud d&amp;#39;accés a informació pública a AHS, Av. Francesc Macià, 51 Bxs</v>
          </cell>
          <cell r="E869">
            <v>46203</v>
          </cell>
          <cell r="F869" t="str">
            <v>Sol·licitud d'accés a informació pública a AHS, Av. Francesc Macià, 51 Bxs</v>
          </cell>
          <cell r="G869" t="str">
            <v>47164294B</v>
          </cell>
          <cell r="H869" t="str">
            <v>4</v>
          </cell>
          <cell r="I869" t="str">
            <v>Particular</v>
          </cell>
          <cell r="J869" t="str">
            <v>Sol·licitud d'accés a informació públic</v>
          </cell>
          <cell r="K869" t="str">
            <v>úblic</v>
          </cell>
          <cell r="L869" t="str">
            <v>Salut</v>
          </cell>
        </row>
        <row r="870">
          <cell r="A870" t="str">
            <v>TBG/2026/803</v>
          </cell>
          <cell r="B870" t="str">
            <v>REY DIEZ, ALEX 49272993R</v>
          </cell>
          <cell r="D870" t="str">
            <v>Sol·licitud d&amp;#39;accés a informació a AHS:  Caserna del c.  Batllevell, 19</v>
          </cell>
          <cell r="E870">
            <v>46202</v>
          </cell>
          <cell r="F870" t="str">
            <v>Sol·licitud d'accés a informació a AHS:  Caserna del c.  Batllevell, 19</v>
          </cell>
          <cell r="G870" t="str">
            <v>49272993R</v>
          </cell>
          <cell r="H870" t="str">
            <v>4</v>
          </cell>
          <cell r="I870" t="str">
            <v>Particular</v>
          </cell>
          <cell r="J870" t="str">
            <v>Sol·licitud d'accés a informació a AHS:</v>
          </cell>
          <cell r="K870" t="str">
            <v xml:space="preserve"> AHS:</v>
          </cell>
          <cell r="L870" t="str">
            <v>Arxiu Històric de Sabadell</v>
          </cell>
        </row>
        <row r="871">
          <cell r="A871" t="str">
            <v>TBG/2026/802</v>
          </cell>
          <cell r="B871" t="str">
            <v>PEREZ  DURANDEZ, JOSE LUIS 46643964X</v>
          </cell>
          <cell r="D871" t="str">
            <v>Sol·licitud accés a informació a LLU: c. Ronda Pau Vila 38-42.</v>
          </cell>
          <cell r="E871">
            <v>46199</v>
          </cell>
          <cell r="F871" t="str">
            <v/>
          </cell>
          <cell r="G871" t="str">
            <v>46643964X</v>
          </cell>
          <cell r="H871" t="str">
            <v>4</v>
          </cell>
          <cell r="I871" t="str">
            <v>Particular</v>
          </cell>
          <cell r="J871" t="str">
            <v/>
          </cell>
          <cell r="K871" t="str">
            <v/>
          </cell>
          <cell r="L871" t="str">
            <v/>
          </cell>
        </row>
        <row r="872">
          <cell r="A872" t="str">
            <v>TBG/2026/801</v>
          </cell>
          <cell r="B872" t="str">
            <v>TUSQUETS  MAÑE, IGNACIO 46128967Y</v>
          </cell>
          <cell r="D872" t="str">
            <v>Sol·licitud d&amp;#39;accés a informació a AHS: c. Vinhamala 30</v>
          </cell>
          <cell r="E872">
            <v>46198</v>
          </cell>
          <cell r="F872" t="str">
            <v>Sol·licitud d'accés a informació a AHS: c. Vinhamala 30</v>
          </cell>
          <cell r="G872" t="str">
            <v>46128967Y</v>
          </cell>
          <cell r="H872" t="str">
            <v>4</v>
          </cell>
          <cell r="I872" t="str">
            <v>Particular</v>
          </cell>
          <cell r="J872" t="str">
            <v>Sol·licitud d'accés a informació a AHS:</v>
          </cell>
          <cell r="K872" t="str">
            <v xml:space="preserve"> AHS:</v>
          </cell>
          <cell r="L872" t="str">
            <v>Arxiu Històric de Sabadell</v>
          </cell>
        </row>
        <row r="873">
          <cell r="A873" t="str">
            <v>TBG/2026/800</v>
          </cell>
          <cell r="B873" t="str">
            <v>ISTEM SLU  ISTEM B43331412</v>
          </cell>
          <cell r="C873" t="str">
            <v>c. Costa Brava, Nº 33 CP 08030 - BARCELONA</v>
          </cell>
          <cell r="D873" t="str">
            <v>Sol·licitud d&amp;#39;accés a informació a AHS/LLU: c. Escola Industrial, 23</v>
          </cell>
          <cell r="E873">
            <v>46196</v>
          </cell>
          <cell r="F873" t="str">
            <v>Sol·licitud d'accés a informació a AHS/LLU: c. Escola Industrial, 23</v>
          </cell>
          <cell r="G873" t="str">
            <v>B43331412</v>
          </cell>
          <cell r="H873" t="str">
            <v>B</v>
          </cell>
          <cell r="I873" t="str">
            <v>Empresa</v>
          </cell>
          <cell r="J873" t="str">
            <v>Sol·licitud d'accés a informació a AHS/</v>
          </cell>
          <cell r="K873" t="str">
            <v xml:space="preserve"> AHS/</v>
          </cell>
          <cell r="L873" t="str">
            <v>Arxiu Històric de Sabadell</v>
          </cell>
        </row>
        <row r="874">
          <cell r="A874" t="str">
            <v>TBG/2026/799</v>
          </cell>
          <cell r="B874" t="str">
            <v>AURO  PUJOL, JAUME 33885265D</v>
          </cell>
          <cell r="D874" t="str">
            <v>Sol·licitud d&amp;#39;accés a informació a AHS: c. Indústria núm. 23 bis .</v>
          </cell>
          <cell r="E874">
            <v>46196</v>
          </cell>
          <cell r="F874" t="str">
            <v>Sol·licitud d'accés a informació a AHS: c. Indústria núm. 23 bis .</v>
          </cell>
          <cell r="G874" t="str">
            <v>33885265D</v>
          </cell>
          <cell r="H874" t="str">
            <v>3</v>
          </cell>
          <cell r="I874" t="str">
            <v>Particular</v>
          </cell>
          <cell r="J874" t="str">
            <v>Sol·licitud d'accés a informació a AHS:</v>
          </cell>
          <cell r="K874" t="str">
            <v xml:space="preserve"> AHS:</v>
          </cell>
          <cell r="L874" t="str">
            <v>Arxiu Històric de Sabadell</v>
          </cell>
        </row>
        <row r="875">
          <cell r="A875" t="str">
            <v>TBG/2026/798</v>
          </cell>
          <cell r="B875" t="str">
            <v>TURIGUES  VERNET, M ASSUMPCIO 77085277H</v>
          </cell>
          <cell r="C875" t="str">
            <v>c. Sant Ferran, Nº 81, Bxs CP 08205 - SABADELL - BARCELONA</v>
          </cell>
          <cell r="D875" t="str">
            <v>Sol·licitud d&amp;#39;accés a informació  a AHS:   Rambla 155 i 157</v>
          </cell>
          <cell r="E875">
            <v>46196</v>
          </cell>
          <cell r="F875" t="str">
            <v>Sol·licitud d'accés a informació  a AHS:   Rambla 155 i 157</v>
          </cell>
          <cell r="G875" t="str">
            <v>77085277H</v>
          </cell>
          <cell r="H875" t="str">
            <v>7</v>
          </cell>
          <cell r="I875" t="str">
            <v>Particular</v>
          </cell>
          <cell r="J875" t="str">
            <v>Sol·licitud d'accés a informació  a AHS</v>
          </cell>
          <cell r="K875" t="str">
            <v>a AHS</v>
          </cell>
          <cell r="L875" t="str">
            <v>Ocupació de la Via Pública</v>
          </cell>
        </row>
        <row r="876">
          <cell r="A876" t="str">
            <v>TBG/2026/797</v>
          </cell>
          <cell r="B876" t="str">
            <v>ANTUNEZ  ARBO, MONICA 47752427B</v>
          </cell>
          <cell r="C876" t="str">
            <v>c. Vila Cinca, Nº 167, D Bxs 1a  CP 08208 - SABADELL - BARCELONA</v>
          </cell>
          <cell r="D876" t="str">
            <v>Sol·licitud d&amp;#39;accés a informació a AHS: c. Vila Cinca, 167</v>
          </cell>
          <cell r="E876">
            <v>46196</v>
          </cell>
          <cell r="F876" t="str">
            <v>Sol·licitud d'accés a informació a AHS: c. Vila Cinca, 167</v>
          </cell>
          <cell r="G876" t="str">
            <v>47752427B</v>
          </cell>
          <cell r="H876" t="str">
            <v>4</v>
          </cell>
          <cell r="I876" t="str">
            <v>Particular</v>
          </cell>
          <cell r="J876" t="str">
            <v>Sol·licitud d'accés a informació a AHS:</v>
          </cell>
          <cell r="K876" t="str">
            <v xml:space="preserve"> AHS:</v>
          </cell>
          <cell r="L876" t="str">
            <v>Arxiu Històric de Sabadell</v>
          </cell>
        </row>
        <row r="877">
          <cell r="A877" t="str">
            <v>TBG/2026/796</v>
          </cell>
          <cell r="B877" t="str">
            <v>FERNANDEZ  CANOVAS, ALFONSO 46829308C</v>
          </cell>
          <cell r="D877" t="str">
            <v>Sol·licitud d&amp;#39;accés a informació a RRHH: exàmen realitzat el 2 de juny de 2026 de l'oposició de Policia municipal</v>
          </cell>
          <cell r="E877">
            <v>46196</v>
          </cell>
          <cell r="F877" t="str">
            <v>Sol·licitud d'accés a informació a RRHH: exàmen realitzat el 2 de juny de 2026 de l'oposició de Policia municipal</v>
          </cell>
          <cell r="G877" t="str">
            <v>46829308C</v>
          </cell>
          <cell r="H877" t="str">
            <v>4</v>
          </cell>
          <cell r="I877" t="str">
            <v>Particular</v>
          </cell>
          <cell r="J877" t="str">
            <v>Sol·licitud d'accés a informació a RRHH</v>
          </cell>
          <cell r="K877" t="str">
            <v xml:space="preserve"> RRHH</v>
          </cell>
          <cell r="L877" t="str">
            <v>Ocupació de la Via Pública</v>
          </cell>
        </row>
        <row r="878">
          <cell r="A878" t="str">
            <v>TBG/2026/795</v>
          </cell>
          <cell r="B878" t="str">
            <v>LOPEZ PEREZ, ANGEL 45834341X</v>
          </cell>
          <cell r="D878" t="str">
            <v>Sol·licitud d&amp;#39;accés a informació a AHS: c. Regàs 25</v>
          </cell>
          <cell r="E878">
            <v>46195</v>
          </cell>
          <cell r="F878" t="str">
            <v>Sol·licitud d'accés a informació a AHS: c. Regàs 25</v>
          </cell>
          <cell r="G878" t="str">
            <v>45834341X</v>
          </cell>
          <cell r="H878" t="str">
            <v>4</v>
          </cell>
          <cell r="I878" t="str">
            <v>Particular</v>
          </cell>
          <cell r="J878" t="str">
            <v>Sol·licitud d'accés a informació a AHS:</v>
          </cell>
          <cell r="K878" t="str">
            <v xml:space="preserve"> AHS:</v>
          </cell>
          <cell r="L878" t="str">
            <v>Arxiu Històric de Sabadell</v>
          </cell>
        </row>
        <row r="879">
          <cell r="A879" t="str">
            <v>TBG/2026/794</v>
          </cell>
          <cell r="B879" t="str">
            <v>SOLER  CLARENA, ISIDRE 39016946E</v>
          </cell>
          <cell r="D879" t="str">
            <v>Sol·licitud d&amp;#39;accés a informació a URBANISME:  CONVENI</v>
          </cell>
          <cell r="E879">
            <v>46195</v>
          </cell>
          <cell r="F879" t="str">
            <v>Sol·licitud d'accés a informació a URBANISME:  CONVENI</v>
          </cell>
          <cell r="G879" t="str">
            <v>39016946E</v>
          </cell>
          <cell r="H879" t="str">
            <v>3</v>
          </cell>
          <cell r="I879" t="str">
            <v>Particular</v>
          </cell>
          <cell r="J879" t="str">
            <v>Sol·licitud d'accés a informació a URBA</v>
          </cell>
          <cell r="K879" t="str">
            <v xml:space="preserve"> URBA</v>
          </cell>
          <cell r="L879" t="str">
            <v>Ocupació de la Via Pública</v>
          </cell>
        </row>
        <row r="880">
          <cell r="A880" t="str">
            <v>TBG/2026/793</v>
          </cell>
          <cell r="B880" t="str">
            <v>ALEGRE PINILLA, EDUARDO 43448857V</v>
          </cell>
          <cell r="D880" t="str">
            <v>Sol·licitud d&amp;#39;accés a informació a AHS: c. de Sant Cugat, 47</v>
          </cell>
          <cell r="E880">
            <v>46195</v>
          </cell>
          <cell r="F880" t="str">
            <v>Sol·licitud d'accés a informació a AHS: c. de Sant Cugat, 47</v>
          </cell>
          <cell r="G880" t="str">
            <v>43448857V</v>
          </cell>
          <cell r="H880" t="str">
            <v>4</v>
          </cell>
          <cell r="I880" t="str">
            <v>Particular</v>
          </cell>
          <cell r="J880" t="str">
            <v>Sol·licitud d'accés a informació a AHS:</v>
          </cell>
          <cell r="K880" t="str">
            <v xml:space="preserve"> AHS:</v>
          </cell>
          <cell r="L880" t="str">
            <v>Arxiu Històric de Sabadell</v>
          </cell>
        </row>
        <row r="881">
          <cell r="A881" t="str">
            <v>TBG/2026/792</v>
          </cell>
          <cell r="B881" t="str">
            <v>BIZAR RAMONEDA, XAVIER 33909116D</v>
          </cell>
          <cell r="D881" t="str">
            <v>Sol·licitud d&amp;#39;accés a informació a AHS: c. Bonavista, del nr. 48 al nr 58</v>
          </cell>
          <cell r="E881">
            <v>46195</v>
          </cell>
          <cell r="F881" t="str">
            <v>Sol·licitud d'accés a informació a AHS: c. Bonavista, del nr. 48 al nr 58</v>
          </cell>
          <cell r="G881" t="str">
            <v>33909116D</v>
          </cell>
          <cell r="H881" t="str">
            <v>3</v>
          </cell>
          <cell r="I881" t="str">
            <v>Particular</v>
          </cell>
          <cell r="J881" t="str">
            <v>Sol·licitud d'accés a informació a AHS:</v>
          </cell>
          <cell r="K881" t="str">
            <v xml:space="preserve"> AHS:</v>
          </cell>
          <cell r="L881" t="str">
            <v>Arxiu Històric de Sabadell</v>
          </cell>
        </row>
        <row r="882">
          <cell r="A882" t="str">
            <v>TBG/2026/791</v>
          </cell>
          <cell r="B882" t="str">
            <v>PALOMO  MOLINA, ANTONIO RAMON 33902876W</v>
          </cell>
          <cell r="D882" t="str">
            <v>Sol·licitud d&amp;#39;accés a informació a AHS: crta. Barcelona 597 i c. Bernat Desclot 6</v>
          </cell>
          <cell r="E882">
            <v>46195</v>
          </cell>
          <cell r="F882" t="str">
            <v>Sol·licitud d'accés a informació a AHS: crta. Barcelona 597 i c. Bernat Desclot 6</v>
          </cell>
          <cell r="G882" t="str">
            <v>33902876W</v>
          </cell>
          <cell r="H882" t="str">
            <v>3</v>
          </cell>
          <cell r="I882" t="str">
            <v>Particular</v>
          </cell>
          <cell r="J882" t="str">
            <v>Sol·licitud d'accés a informació a AHS:</v>
          </cell>
          <cell r="K882" t="str">
            <v xml:space="preserve"> AHS:</v>
          </cell>
          <cell r="L882" t="str">
            <v>Arxiu Històric de Sabadell</v>
          </cell>
        </row>
        <row r="883">
          <cell r="A883" t="str">
            <v>TBG/2026/790</v>
          </cell>
          <cell r="B883" t="str">
            <v>-</v>
          </cell>
          <cell r="D883" t="str">
            <v>Documentació Pla d&amp;#39;acció de mesures antifrau en l'àmbit  de gestió de personal, aprovat pel Comitè de Seguiment del Pla de Mesures Antifrau el mes de juny de 2026.</v>
          </cell>
          <cell r="E883">
            <v>46192</v>
          </cell>
          <cell r="F883" t="str">
            <v>Sol·licitud d'acció de mesures antifrau en l'àmbit  de gestió de personal, aprovat pel Comitè de Seguiment del Pla de Mesures Antifrau el mes de juny de 2026.</v>
          </cell>
          <cell r="G883" t="str">
            <v>-</v>
          </cell>
          <cell r="H883" t="str">
            <v>-</v>
          </cell>
          <cell r="I883" t="str">
            <v>Particular</v>
          </cell>
          <cell r="J883" t="str">
            <v>Sol·licitud d'acció de mesures antifrau</v>
          </cell>
          <cell r="K883" t="str">
            <v>ifrau</v>
          </cell>
          <cell r="L883" t="str">
            <v>Espai Urbà</v>
          </cell>
        </row>
        <row r="884">
          <cell r="A884" t="str">
            <v>TBG/2026/789</v>
          </cell>
          <cell r="B884" t="str">
            <v>CLAVERO  HERNANDEZ, SUSANA 34746967Q</v>
          </cell>
          <cell r="D884" t="str">
            <v>Sol·licitud d&amp;#39;accés a informació a RRHH:  exàmens  convocatòria BUC2119 i BEC20622,</v>
          </cell>
          <cell r="E884">
            <v>46192</v>
          </cell>
          <cell r="F884" t="str">
            <v>Sol·licitud d'accés a informació a RRHH:  exàmens  convocatòria BUC2119 i BEC20622,</v>
          </cell>
          <cell r="G884" t="str">
            <v>34746967Q</v>
          </cell>
          <cell r="H884" t="str">
            <v>3</v>
          </cell>
          <cell r="I884" t="str">
            <v>Particular</v>
          </cell>
          <cell r="J884" t="str">
            <v>Sol·licitud d'accés a informació a RRHH</v>
          </cell>
          <cell r="K884" t="str">
            <v xml:space="preserve"> RRHH</v>
          </cell>
          <cell r="L884" t="str">
            <v>Ocupació de la Via Pública</v>
          </cell>
        </row>
        <row r="885">
          <cell r="A885" t="str">
            <v>TBG/2026/788</v>
          </cell>
          <cell r="B885" t="str">
            <v>CDAD PROP PARCELA 2.1 DEL PARC CCIAL VIA SABADELL   H65960106</v>
          </cell>
          <cell r="C885" t="str">
            <v>Riu Sec, S/N CP 08205 - SABADELL - BARCELONA</v>
          </cell>
          <cell r="D885" t="str">
            <v>Sol·licitud d&amp;#39;accés a informació a LLU: còpia de l&amp;#39;informe previ de bombers de l' Edifici C del Parc Comercial Via Sabadell exp. LLU/2022/3004</v>
          </cell>
          <cell r="E885">
            <v>46192</v>
          </cell>
          <cell r="F885" t="str">
            <v>Sol·licitud d'accés a informació a LLU: còpia de l&amp;#39;informe previ de bombers de l' Edifici C del Parc Comercial Via Sabadell exp. LLU/2022/3004</v>
          </cell>
          <cell r="G885" t="str">
            <v>H65960106</v>
          </cell>
          <cell r="H885" t="str">
            <v>H</v>
          </cell>
          <cell r="I885" t="str">
            <v>Particular</v>
          </cell>
          <cell r="J885" t="str">
            <v>Sol·licitud d'accés a informació a LLU:</v>
          </cell>
          <cell r="K885" t="str">
            <v xml:space="preserve"> LLU:</v>
          </cell>
          <cell r="L885" t="str">
            <v>Llicències Urbanístiques</v>
          </cell>
        </row>
        <row r="886">
          <cell r="A886" t="str">
            <v>TBG/2026/787</v>
          </cell>
          <cell r="B886" t="str">
            <v>HERRERO  TORRAS, OLGA 47163064T</v>
          </cell>
          <cell r="D886" t="str">
            <v>Sol·licitud d&amp;#39;accés a informació a AHS:  c. Compte Ramon Berenguer 11 / Josep Miquel 30.</v>
          </cell>
          <cell r="E886">
            <v>46191</v>
          </cell>
          <cell r="F886" t="str">
            <v>Sol·licitud d'accés a informació a AHS:  c. Compte Ramon Berenguer 11 / Josep Miquel 30.</v>
          </cell>
          <cell r="G886" t="str">
            <v>47163064T</v>
          </cell>
          <cell r="H886" t="str">
            <v>4</v>
          </cell>
          <cell r="I886" t="str">
            <v>Particular</v>
          </cell>
          <cell r="J886" t="str">
            <v>Sol·licitud d'accés a informació a AHS:</v>
          </cell>
          <cell r="K886" t="str">
            <v xml:space="preserve"> AHS:</v>
          </cell>
          <cell r="L886" t="str">
            <v>Arxiu Històric de Sabadell</v>
          </cell>
        </row>
        <row r="887">
          <cell r="A887" t="str">
            <v>TBG/2026/786</v>
          </cell>
          <cell r="B887" t="str">
            <v>RIBOT  MUMBRU, GERARD 47713559J</v>
          </cell>
          <cell r="D887" t="str">
            <v>Sol·licitud d&amp;#39;accés a informació a AHS:  Torre Mil·lenium av. Francesc Macià 60/ aparcament soterrat Paddock i Llac Center, av. Francesc Macià 54/ Roca 196/  Pare Rodes 26</v>
          </cell>
          <cell r="E887">
            <v>46191</v>
          </cell>
          <cell r="F887" t="str">
            <v>Sol·licitud d'accés a informació a AHS:  Torre Mil·lenium av. Francesc Macià 60/ aparcament soterrat Paddock i Llac Center, av. Francesc Macià 54/ Roca 196/  Pare Rodes 26</v>
          </cell>
          <cell r="G887" t="str">
            <v>47713559J</v>
          </cell>
          <cell r="H887" t="str">
            <v>4</v>
          </cell>
          <cell r="I887" t="str">
            <v>Particular</v>
          </cell>
          <cell r="J887" t="str">
            <v>Sol·licitud d'accés a informació a AHS:</v>
          </cell>
          <cell r="K887" t="str">
            <v xml:space="preserve"> AHS:</v>
          </cell>
          <cell r="L887" t="str">
            <v>Arxiu Històric de Sabadell</v>
          </cell>
        </row>
        <row r="888">
          <cell r="A888" t="str">
            <v>TBG/2026/785</v>
          </cell>
          <cell r="B888" t="str">
            <v>DRACMA ARQUEOLOGIA  SOCIEDAD LIMITADA   B56331291</v>
          </cell>
          <cell r="D888" t="str">
            <v>Sol·licitud d&amp;#39;accés a informació a LLU:  consultar  expedient LLU/2024/1788 antic Molí de Ca n'Oriac</v>
          </cell>
          <cell r="E888">
            <v>46191</v>
          </cell>
          <cell r="F888" t="str">
            <v>Sol·licitud d'accés a informació a LLU:  consultar  expedient LLU/2024/1788 antic Molí de Ca n'Oriac</v>
          </cell>
          <cell r="G888" t="str">
            <v>B56331291</v>
          </cell>
          <cell r="H888" t="str">
            <v>B</v>
          </cell>
          <cell r="I888" t="str">
            <v>Empresa</v>
          </cell>
          <cell r="J888" t="str">
            <v>Sol·licitud d'accés a informació a LLU:</v>
          </cell>
          <cell r="K888" t="str">
            <v xml:space="preserve"> LLU:</v>
          </cell>
          <cell r="L888" t="str">
            <v>Llicències Urbanístiques</v>
          </cell>
        </row>
        <row r="889">
          <cell r="A889" t="str">
            <v>TBG/2026/784</v>
          </cell>
          <cell r="B889" t="str">
            <v>QUIROS  SAÑUDO, ISABEL 45479970T</v>
          </cell>
          <cell r="D889" t="str">
            <v>Sol·licitud d&amp;#39;accés a informació a RRHH: còpia exàmens convocatòria  ECOC22622 i  ECOC12322</v>
          </cell>
          <cell r="E889">
            <v>46191</v>
          </cell>
          <cell r="F889" t="str">
            <v>Sol·licitud d'accés a informació a RRHH: còpia exàmens convocatòria  ECOC22622 i  ECOC12322</v>
          </cell>
          <cell r="G889" t="str">
            <v>45479970T</v>
          </cell>
          <cell r="H889" t="str">
            <v>4</v>
          </cell>
          <cell r="I889" t="str">
            <v>Particular</v>
          </cell>
          <cell r="J889" t="str">
            <v>Sol·licitud d'accés a informació a RRHH</v>
          </cell>
          <cell r="K889" t="str">
            <v xml:space="preserve"> RRHH</v>
          </cell>
          <cell r="L889" t="str">
            <v>Ocupació de la Via Pública</v>
          </cell>
        </row>
        <row r="890">
          <cell r="A890" t="str">
            <v>TBG/2026/999</v>
          </cell>
          <cell r="B890" t="str">
            <v>GARCIA  ORO, CARLOS 37289808T</v>
          </cell>
          <cell r="D890" t="str">
            <v>Sol·licitud d&amp;#39;accés a informació a LLU: C. Sant Ferran,. 109</v>
          </cell>
          <cell r="E890">
            <v>46246</v>
          </cell>
          <cell r="F890" t="str">
            <v>Sol·licitud d'accés a informació a LLU: C. Sant Ferran,. 109</v>
          </cell>
          <cell r="G890" t="str">
            <v>37289808T</v>
          </cell>
          <cell r="H890" t="str">
            <v>3</v>
          </cell>
          <cell r="I890" t="str">
            <v>Particular</v>
          </cell>
          <cell r="J890" t="str">
            <v>Sol·licitud d'accés a informació a LLU:</v>
          </cell>
          <cell r="K890" t="str">
            <v xml:space="preserve"> LLU:</v>
          </cell>
          <cell r="L890" t="str">
            <v>Llicències Urbanístiques</v>
          </cell>
        </row>
        <row r="891">
          <cell r="A891" t="str">
            <v>TBG/2026/998</v>
          </cell>
          <cell r="B891" t="str">
            <v>DAVI  LOSCOS, ALBERT 47165593E</v>
          </cell>
          <cell r="C891" t="str">
            <v>c. Comte de Reus, Nº 10, 3r 4a  CP 08202 - SABADELL - BARCELONA</v>
          </cell>
          <cell r="D891" t="str">
            <v>Sol·licitud  d&amp;#39;accés a informació a AHS:  c. Comte de Reus, 10-12</v>
          </cell>
          <cell r="E891">
            <v>46246</v>
          </cell>
          <cell r="F891" t="str">
            <v>Sol·licitud d'accés a informació a AHS:  c. Comte de Reus, 10-12</v>
          </cell>
          <cell r="G891" t="str">
            <v>47165593E</v>
          </cell>
          <cell r="H891" t="str">
            <v>4</v>
          </cell>
          <cell r="I891" t="str">
            <v>Particular</v>
          </cell>
          <cell r="J891" t="str">
            <v>Sol·licitud d'accés a informació a AHS:</v>
          </cell>
          <cell r="K891" t="str">
            <v xml:space="preserve"> AHS:</v>
          </cell>
          <cell r="L891" t="str">
            <v>Arxiu Històric de Sabadell</v>
          </cell>
        </row>
        <row r="892">
          <cell r="A892" t="str">
            <v>TBG/2026/997</v>
          </cell>
          <cell r="B892" t="str">
            <v>DRACMA ARQUEOLOGIA  SOCIEDAD LIMITADA   B56331291</v>
          </cell>
          <cell r="D892" t="str">
            <v>Sol·licitud d&amp;#39;accés a informació a AHS: c. Illa 44</v>
          </cell>
          <cell r="E892">
            <v>46246</v>
          </cell>
          <cell r="F892" t="str">
            <v>Sol·licitud d'accés a informació a AHS: c. Illa 44</v>
          </cell>
          <cell r="G892" t="str">
            <v>B56331291</v>
          </cell>
          <cell r="H892" t="str">
            <v>B</v>
          </cell>
          <cell r="I892" t="str">
            <v>Empresa</v>
          </cell>
          <cell r="J892" t="str">
            <v>Sol·licitud d'accés a informació a AHS:</v>
          </cell>
          <cell r="K892" t="str">
            <v xml:space="preserve"> AHS:</v>
          </cell>
          <cell r="L892" t="str">
            <v>Arxiu Històric de Sabadell</v>
          </cell>
        </row>
        <row r="893">
          <cell r="A893" t="str">
            <v>TBG/2026/996</v>
          </cell>
          <cell r="B893" t="str">
            <v>ROBLES  ROMERA, OSCAR 48755903C</v>
          </cell>
          <cell r="D893" t="str">
            <v>Sol·licitud d&amp;#39;accés a informació a AHS :  c. Buixeda 65 1C</v>
          </cell>
          <cell r="E893">
            <v>46245</v>
          </cell>
          <cell r="F893" t="str">
            <v>Sol·licitud d'accés a informació a AHS :  c. Buixeda 65 1C</v>
          </cell>
          <cell r="G893" t="str">
            <v>48755903C</v>
          </cell>
          <cell r="H893" t="str">
            <v>4</v>
          </cell>
          <cell r="I893" t="str">
            <v>Particular</v>
          </cell>
          <cell r="J893" t="str">
            <v xml:space="preserve">Sol·licitud d'accés a informació a AHS </v>
          </cell>
          <cell r="K893" t="str">
            <v xml:space="preserve"> AHS </v>
          </cell>
          <cell r="L893" t="str">
            <v>Arxiu Històric de Sabadell</v>
          </cell>
        </row>
        <row r="894">
          <cell r="A894" t="str">
            <v>TBG/2026/995</v>
          </cell>
          <cell r="B894" t="str">
            <v>GARCIA  CANO, MARIA CARMEN 33900985C</v>
          </cell>
          <cell r="D894" t="str">
            <v>Sol·licitud d&amp;#39;accés a informació a RRHH:  examen corregit de la convocatòria COPIC2312223.</v>
          </cell>
          <cell r="E894">
            <v>46245</v>
          </cell>
          <cell r="F894" t="str">
            <v>Sol·licitud d'accés a informació a RRHH:  examen corregit de la convocatòria COPIC2312223.</v>
          </cell>
          <cell r="G894" t="str">
            <v>33900985C</v>
          </cell>
          <cell r="H894" t="str">
            <v>3</v>
          </cell>
          <cell r="I894" t="str">
            <v>Particular</v>
          </cell>
          <cell r="J894" t="str">
            <v>Sol·licitud d'accés a informació a RRHH</v>
          </cell>
          <cell r="K894" t="str">
            <v xml:space="preserve"> RRHH</v>
          </cell>
          <cell r="L894" t="str">
            <v>Ocupació de la Via Pública</v>
          </cell>
        </row>
        <row r="895">
          <cell r="A895" t="str">
            <v>TBG/2026/994</v>
          </cell>
          <cell r="B895" t="str">
            <v>MORCUENDE  VAZQUEZ, ROSA MARIA 44989617F</v>
          </cell>
          <cell r="D895" t="str">
            <v>Sol·licitud d&amp;#39;accés a informació a AHS: Av Onze de Setembre 70-76</v>
          </cell>
          <cell r="E895">
            <v>46245</v>
          </cell>
          <cell r="F895" t="str">
            <v>Sol·licitud d'accés a informació a AHS: Av Onze de Setembre 70-76</v>
          </cell>
          <cell r="G895" t="str">
            <v>44989617F</v>
          </cell>
          <cell r="H895" t="str">
            <v>4</v>
          </cell>
          <cell r="I895" t="str">
            <v>Particular</v>
          </cell>
          <cell r="J895" t="str">
            <v>Sol·licitud d'accés a informació a AHS:</v>
          </cell>
          <cell r="K895" t="str">
            <v xml:space="preserve"> AHS:</v>
          </cell>
          <cell r="L895" t="str">
            <v>Arxiu Històric de Sabadell</v>
          </cell>
        </row>
        <row r="896">
          <cell r="A896" t="str">
            <v>TBG/2026/993</v>
          </cell>
          <cell r="B896" t="str">
            <v>MOLA TORRELL, MIQUEL 39865638Z</v>
          </cell>
          <cell r="D896" t="str">
            <v>Sol·licitud informació pública a POLICIA, COMUNICACIO, LLACT, COMERÇ, CONTRACTACIÓ, Lingüística Comercial</v>
          </cell>
          <cell r="E896">
            <v>46241</v>
          </cell>
          <cell r="F896" t="str">
            <v/>
          </cell>
          <cell r="G896" t="str">
            <v>39865638Z</v>
          </cell>
          <cell r="H896" t="str">
            <v>3</v>
          </cell>
          <cell r="I896" t="str">
            <v>Particular</v>
          </cell>
          <cell r="J896" t="str">
            <v/>
          </cell>
          <cell r="K896" t="str">
            <v/>
          </cell>
          <cell r="L896" t="str">
            <v/>
          </cell>
        </row>
        <row r="897">
          <cell r="A897" t="str">
            <v>TBG/2026/992</v>
          </cell>
          <cell r="B897" t="str">
            <v>BONAGA  ARGUELLO, CRISTINA 34745051D</v>
          </cell>
          <cell r="D897" t="str">
            <v>Sol·licitud d&amp;#39;accés a informació pública a AHS, c.Paris, 33</v>
          </cell>
          <cell r="E897">
            <v>46241</v>
          </cell>
          <cell r="F897" t="str">
            <v>Sol·licitud d'accés a informació pública a AHS, c.Paris, 33</v>
          </cell>
          <cell r="G897" t="str">
            <v>34745051D</v>
          </cell>
          <cell r="H897" t="str">
            <v>3</v>
          </cell>
          <cell r="I897" t="str">
            <v>Particular</v>
          </cell>
          <cell r="J897" t="str">
            <v>Sol·licitud d'accés a informació públic</v>
          </cell>
          <cell r="K897" t="str">
            <v>úblic</v>
          </cell>
          <cell r="L897" t="str">
            <v>Salut</v>
          </cell>
        </row>
        <row r="898">
          <cell r="A898" t="str">
            <v>TBG/2026/991</v>
          </cell>
          <cell r="B898" t="str">
            <v>MARTINEZ  AYALA, JOSE MARIA 33909047D</v>
          </cell>
          <cell r="D898" t="str">
            <v>Sol·licitud d&amp;#39;accés a informació pública a RRHH, ECOC12322 I ECOC11622 (proves i correccions)</v>
          </cell>
          <cell r="E898">
            <v>46241</v>
          </cell>
          <cell r="F898" t="str">
            <v>Sol·licitud d'accés a informació pública a RRHH, ECOC12322 I ECOC11622 (proves i correccions)</v>
          </cell>
          <cell r="G898" t="str">
            <v>33909047D</v>
          </cell>
          <cell r="H898" t="str">
            <v>3</v>
          </cell>
          <cell r="I898" t="str">
            <v>Particular</v>
          </cell>
          <cell r="J898" t="str">
            <v>Sol·licitud d'accés a informació públic</v>
          </cell>
          <cell r="K898" t="str">
            <v>úblic</v>
          </cell>
          <cell r="L898" t="str">
            <v>Salut</v>
          </cell>
        </row>
        <row r="899">
          <cell r="A899" t="str">
            <v>TBG/2026/990</v>
          </cell>
          <cell r="B899" t="str">
            <v>MARTINEZ  AYALA, JOSE MARIA 33909047D</v>
          </cell>
          <cell r="D899" t="str">
            <v>Sol·licitud d&amp;#39;accés a informació pública a RRHH, proves selectives C1</v>
          </cell>
          <cell r="E899">
            <v>46240</v>
          </cell>
          <cell r="F899" t="str">
            <v>Sol·licitud d'accés a informació pública a RRHH, proves selectives C1</v>
          </cell>
          <cell r="G899" t="str">
            <v>33909047D</v>
          </cell>
          <cell r="H899" t="str">
            <v>3</v>
          </cell>
          <cell r="I899" t="str">
            <v>Particular</v>
          </cell>
          <cell r="J899" t="str">
            <v>Sol·licitud d'accés a informació públic</v>
          </cell>
          <cell r="K899" t="str">
            <v>úblic</v>
          </cell>
          <cell r="L899" t="str">
            <v>Salut</v>
          </cell>
        </row>
        <row r="900">
          <cell r="A900" t="str">
            <v>TBG/2026/989</v>
          </cell>
          <cell r="B900" t="str">
            <v>HERRERA SIMON, JOSE 44987396V</v>
          </cell>
          <cell r="D900" t="str">
            <v>Sol·licitud d&amp;#39;accés a informació pública a AHS, c. Víctor Català, 8-10 i crta. de Caldes, 143</v>
          </cell>
          <cell r="E900">
            <v>46240</v>
          </cell>
          <cell r="F900" t="str">
            <v>Sol·licitud d'accés a informació pública a AHS, c. Víctor Català, 8-10 i crta. de Caldes, 143</v>
          </cell>
          <cell r="G900" t="str">
            <v>44987396V</v>
          </cell>
          <cell r="H900" t="str">
            <v>4</v>
          </cell>
          <cell r="I900" t="str">
            <v>Particular</v>
          </cell>
          <cell r="J900" t="str">
            <v>Sol·licitud d'accés a informació públic</v>
          </cell>
          <cell r="K900" t="str">
            <v>úblic</v>
          </cell>
          <cell r="L900" t="str">
            <v>Salut</v>
          </cell>
        </row>
        <row r="901">
          <cell r="A901" t="str">
            <v>TBG/2026/988</v>
          </cell>
          <cell r="B901" t="str">
            <v>COMISSIO DE GARANTIA DEL DRET D&amp;#39;ACCES A LA INFORMACIO PUBLICA</v>
          </cell>
          <cell r="C901" t="str">
            <v>PL SANT JAUME, Nº4, CP 08002 - BARCELONA - BARCELONA</v>
          </cell>
          <cell r="D901" t="str">
            <v>Comunicació de la reclamació de la  (GAIP) -TBG/2026/683 OTU reclamació 1436/2026</v>
          </cell>
          <cell r="E901">
            <v>46240</v>
          </cell>
          <cell r="F901" t="str">
            <v/>
          </cell>
          <cell r="G901" t="str">
            <v>O PUBLICA</v>
          </cell>
          <cell r="H901" t="str">
            <v>O</v>
          </cell>
          <cell r="I901" t="str">
            <v>Particular</v>
          </cell>
          <cell r="J901" t="str">
            <v/>
          </cell>
          <cell r="K901" t="str">
            <v/>
          </cell>
          <cell r="L901" t="str">
            <v/>
          </cell>
        </row>
        <row r="902">
          <cell r="A902" t="str">
            <v>TBG/2026/987</v>
          </cell>
          <cell r="B902" t="str">
            <v>CARCELLER  MARTI, ORIOL 39437823E</v>
          </cell>
          <cell r="D902" t="str">
            <v>Sol·licitud d&amp;#39;accés a informació pública a RRHH, BEC20726 i processos selectius d;Auxiliar administratiu</v>
          </cell>
          <cell r="E902">
            <v>46240</v>
          </cell>
          <cell r="F902" t="str">
            <v>Sol·licitud d'accés a informació pública a RRHH, BEC20726 i processos selectius d;Auxiliar administratiu</v>
          </cell>
          <cell r="G902" t="str">
            <v>39437823E</v>
          </cell>
          <cell r="H902" t="str">
            <v>3</v>
          </cell>
          <cell r="I902" t="str">
            <v>Particular</v>
          </cell>
          <cell r="J902" t="str">
            <v>Sol·licitud d'accés a informació públic</v>
          </cell>
          <cell r="K902" t="str">
            <v>úblic</v>
          </cell>
          <cell r="L902" t="str">
            <v>Salut</v>
          </cell>
        </row>
        <row r="903">
          <cell r="A903" t="str">
            <v>TBG/2026/986</v>
          </cell>
          <cell r="B903" t="str">
            <v>CDAD PROP PARKING CL USTRELL 28   H60108859</v>
          </cell>
          <cell r="D903" t="str">
            <v>Sol·licitud d&amp;#39;accés a informació pública a AHS, c. Ustrell, 28</v>
          </cell>
          <cell r="E903">
            <v>46239</v>
          </cell>
          <cell r="F903" t="str">
            <v>Sol·licitud d'accés a informació pública a AHS, c. Ustrell, 28</v>
          </cell>
          <cell r="G903" t="str">
            <v>H60108859</v>
          </cell>
          <cell r="H903" t="str">
            <v>H</v>
          </cell>
          <cell r="I903" t="str">
            <v>Particular</v>
          </cell>
          <cell r="J903" t="str">
            <v>Sol·licitud d'accés a informació públic</v>
          </cell>
          <cell r="K903" t="str">
            <v>úblic</v>
          </cell>
          <cell r="L903" t="str">
            <v>Salut</v>
          </cell>
        </row>
        <row r="904">
          <cell r="A904" t="str">
            <v>TBG/2026/985</v>
          </cell>
          <cell r="B904" t="str">
            <v>OLIVA  ABRIL, ANDRES 33887390H</v>
          </cell>
          <cell r="C904" t="str">
            <v>c. Bonaigua, Nº11-0 ,      3r CP 08207 SABADELL - BARCELONA</v>
          </cell>
          <cell r="D904" t="str">
            <v>Sol·licitud d&amp;#39;accés a informació pública a LLACT, c. Bonaigua, 11</v>
          </cell>
          <cell r="E904">
            <v>46239</v>
          </cell>
          <cell r="F904" t="str">
            <v>Sol·licitud d'accés a informació pública a LLACT, c. Bonaigua, 11</v>
          </cell>
          <cell r="G904" t="str">
            <v>33887390H</v>
          </cell>
          <cell r="H904" t="str">
            <v>3</v>
          </cell>
          <cell r="I904" t="str">
            <v>Particular</v>
          </cell>
          <cell r="J904" t="str">
            <v>Sol·licitud d'accés a informació públic</v>
          </cell>
          <cell r="K904" t="str">
            <v>úblic</v>
          </cell>
          <cell r="L904" t="str">
            <v>Salut</v>
          </cell>
        </row>
        <row r="905">
          <cell r="A905" t="str">
            <v>TBG/2026/984</v>
          </cell>
          <cell r="B905" t="str">
            <v>ONTIVEROS  RODRIGUEZ, VIRGINIA 46347032P</v>
          </cell>
          <cell r="D905" t="str">
            <v>Sol·licitud d&amp;#39;accés a informació pública a RRHH, COTLLA214222</v>
          </cell>
          <cell r="E905">
            <v>46239</v>
          </cell>
          <cell r="F905" t="str">
            <v>Sol·licitud d'accés a informació pública a RRHH, COTLLA214222</v>
          </cell>
          <cell r="G905" t="str">
            <v>46347032P</v>
          </cell>
          <cell r="H905" t="str">
            <v>4</v>
          </cell>
          <cell r="I905" t="str">
            <v>Particular</v>
          </cell>
          <cell r="J905" t="str">
            <v>Sol·licitud d'accés a informació públic</v>
          </cell>
          <cell r="K905" t="str">
            <v>úblic</v>
          </cell>
          <cell r="L905" t="str">
            <v>Salut</v>
          </cell>
        </row>
        <row r="906">
          <cell r="A906" t="str">
            <v>TBG/2026/983</v>
          </cell>
          <cell r="B906" t="str">
            <v>ESCUDERO  GALVEZ, CARLOS DAVID 18035463J</v>
          </cell>
          <cell r="C906" t="str">
            <v>c. xanxo, Nº3-0 , CP 25110 ALPICAT - LLEIDA</v>
          </cell>
          <cell r="D906" t="str">
            <v>Sol·licitud d&amp;#39;accés a informació pública a LLU, 2007LLMJ00510</v>
          </cell>
          <cell r="E906">
            <v>46239</v>
          </cell>
          <cell r="F906" t="str">
            <v>Sol·licitud d'accés a informació pública a LLU, 2007LLMJ00510</v>
          </cell>
          <cell r="G906" t="str">
            <v>18035463J</v>
          </cell>
          <cell r="H906" t="str">
            <v>1</v>
          </cell>
          <cell r="I906" t="str">
            <v>Particular</v>
          </cell>
          <cell r="J906" t="str">
            <v>Sol·licitud d'accés a informació públic</v>
          </cell>
          <cell r="K906" t="str">
            <v>úblic</v>
          </cell>
          <cell r="L906" t="str">
            <v>Salut</v>
          </cell>
        </row>
        <row r="907">
          <cell r="A907" t="str">
            <v>TBG/2026/982</v>
          </cell>
          <cell r="B907" t="str">
            <v>FERRANDO  ROIG, JORDI 33869463P</v>
          </cell>
          <cell r="C907" t="str">
            <v>av. Barberà, Nº 194, 2n 1a  CP 08203 - SABADELL - BARCELONA</v>
          </cell>
          <cell r="D907" t="str">
            <v>Sol·licitud d&amp;#39;accés a informació pública a LLU, c. Sardà, 65 (2024LLMJ00207)</v>
          </cell>
          <cell r="E907">
            <v>46239</v>
          </cell>
          <cell r="F907" t="str">
            <v>Sol·licitud d'accés a informació pública a LLU, c. Sardà, 65 (2024LLMJ00207)</v>
          </cell>
          <cell r="G907" t="str">
            <v>33869463P</v>
          </cell>
          <cell r="H907" t="str">
            <v>3</v>
          </cell>
          <cell r="I907" t="str">
            <v>Particular</v>
          </cell>
          <cell r="J907" t="str">
            <v>Sol·licitud d'accés a informació públic</v>
          </cell>
          <cell r="K907" t="str">
            <v>úblic</v>
          </cell>
          <cell r="L907" t="str">
            <v>Salut</v>
          </cell>
        </row>
        <row r="908">
          <cell r="A908" t="str">
            <v>TBG/2026/981</v>
          </cell>
          <cell r="B908" t="str">
            <v>RODRIGUEZ  GONZALEZ, CARLES 43446360G</v>
          </cell>
          <cell r="D908" t="str">
            <v>Sol·licitud d&amp;#39;accés a informació pública a AHS, c. Sol i Padrís, 76, 78</v>
          </cell>
          <cell r="E908">
            <v>46239</v>
          </cell>
          <cell r="F908" t="str">
            <v>Sol·licitud d'accés a informació pública a AHS, c. Sol i Padrís, 76, 78</v>
          </cell>
          <cell r="G908" t="str">
            <v>43446360G</v>
          </cell>
          <cell r="H908" t="str">
            <v>4</v>
          </cell>
          <cell r="I908" t="str">
            <v>Particular</v>
          </cell>
          <cell r="J908" t="str">
            <v>Sol·licitud d'accés a informació públic</v>
          </cell>
          <cell r="K908" t="str">
            <v>úblic</v>
          </cell>
          <cell r="L908" t="str">
            <v>Salut</v>
          </cell>
        </row>
        <row r="909">
          <cell r="A909" t="str">
            <v>TBG/2026/980</v>
          </cell>
          <cell r="B909" t="str">
            <v>RIBOT  MUMBRU, GERARD 47713559J</v>
          </cell>
          <cell r="D909" t="str">
            <v>Sol·licitud d&amp;#39;accés a informació pública a AHS, c. Calderón, 32</v>
          </cell>
          <cell r="E909">
            <v>46239</v>
          </cell>
          <cell r="F909" t="str">
            <v>Sol·licitud d'accés a informació pública a AHS, c. Calderón, 32</v>
          </cell>
          <cell r="G909" t="str">
            <v>47713559J</v>
          </cell>
          <cell r="H909" t="str">
            <v>4</v>
          </cell>
          <cell r="I909" t="str">
            <v>Particular</v>
          </cell>
          <cell r="J909" t="str">
            <v>Sol·licitud d'accés a informació públic</v>
          </cell>
          <cell r="K909" t="str">
            <v>úblic</v>
          </cell>
          <cell r="L909" t="str">
            <v>Salut</v>
          </cell>
        </row>
        <row r="910">
          <cell r="A910" t="str">
            <v>TBG/2026/979</v>
          </cell>
          <cell r="B910" t="str">
            <v>DIAZ  NAVARRO, JAVIER 47180214S</v>
          </cell>
          <cell r="D910" t="str">
            <v>Sol·licitud d&amp;#39;accés a informació pública a AHS, c. Núria, 27B</v>
          </cell>
          <cell r="E910">
            <v>46239</v>
          </cell>
          <cell r="F910" t="str">
            <v>Sol·licitud d'accés a informació pública a AHS, c. Núria, 27B</v>
          </cell>
          <cell r="G910" t="str">
            <v>47180214S</v>
          </cell>
          <cell r="H910" t="str">
            <v>4</v>
          </cell>
          <cell r="I910" t="str">
            <v>Particular</v>
          </cell>
          <cell r="J910" t="str">
            <v>Sol·licitud d'accés a informació públic</v>
          </cell>
          <cell r="K910" t="str">
            <v>úblic</v>
          </cell>
          <cell r="L910" t="str">
            <v>Salut</v>
          </cell>
        </row>
        <row r="911">
          <cell r="A911" t="str">
            <v>TBG/2026/978</v>
          </cell>
          <cell r="B911" t="str">
            <v>GIL  MAS, MARIA TERESA 44999118D</v>
          </cell>
          <cell r="D911" t="str">
            <v>Sol·licitud d&amp;#39;accés a informació pública a RRHH, ECOC12022</v>
          </cell>
          <cell r="E911">
            <v>46239</v>
          </cell>
          <cell r="F911" t="str">
            <v>Sol·licitud d'accés a informació pública a RRHH, ECOC12022</v>
          </cell>
          <cell r="G911" t="str">
            <v>44999118D</v>
          </cell>
          <cell r="H911" t="str">
            <v>4</v>
          </cell>
          <cell r="I911" t="str">
            <v>Particular</v>
          </cell>
          <cell r="J911" t="str">
            <v>Sol·licitud d'accés a informació públic</v>
          </cell>
          <cell r="K911" t="str">
            <v>úblic</v>
          </cell>
          <cell r="L911" t="str">
            <v>Salut</v>
          </cell>
        </row>
        <row r="912">
          <cell r="A912" t="str">
            <v>TBG/2026/977</v>
          </cell>
          <cell r="B912" t="str">
            <v>MORENO  SERRANO, PILAR 33875275R</v>
          </cell>
          <cell r="C912" t="str">
            <v>av. Concòrdia, Nº 7, 6è 2a  CP 08206 - SABADELL - BARCELONA</v>
          </cell>
          <cell r="D912" t="str">
            <v>Sol·licitud d&amp;#39;accés a informació pública a LLU,  av. Concòrdia, 8 (Exp. 2025/LLMJ00224)</v>
          </cell>
          <cell r="E912">
            <v>46239</v>
          </cell>
          <cell r="F912" t="str">
            <v>Sol·licitud d'accés a informació pública a LLU,  av. Concòrdia, 8 (Exp. 2025/LLMJ00224)</v>
          </cell>
          <cell r="G912" t="str">
            <v>33875275R</v>
          </cell>
          <cell r="H912" t="str">
            <v>3</v>
          </cell>
          <cell r="I912" t="str">
            <v>Particular</v>
          </cell>
          <cell r="J912" t="str">
            <v>Sol·licitud d'accés a informació públic</v>
          </cell>
          <cell r="K912" t="str">
            <v>úblic</v>
          </cell>
          <cell r="L912" t="str">
            <v>Salut</v>
          </cell>
        </row>
        <row r="913">
          <cell r="A913" t="str">
            <v>TBG/2026/976</v>
          </cell>
          <cell r="B913" t="str">
            <v>ALSINA  BANUS, JORDI 39017955L</v>
          </cell>
          <cell r="D913" t="str">
            <v>Sol·licitud d&amp;#39;accés a informació pública a AHS, c. de l'Himàlaia, 20</v>
          </cell>
          <cell r="E913">
            <v>46237</v>
          </cell>
          <cell r="F913" t="str">
            <v>Sol·licitud d'accés a informació pública a AHS, c. de l'Himàlaia, 20</v>
          </cell>
          <cell r="G913" t="str">
            <v>39017955L</v>
          </cell>
          <cell r="H913" t="str">
            <v>3</v>
          </cell>
          <cell r="I913" t="str">
            <v>Particular</v>
          </cell>
          <cell r="J913" t="str">
            <v>Sol·licitud d'accés a informació públic</v>
          </cell>
          <cell r="K913" t="str">
            <v>úblic</v>
          </cell>
          <cell r="L913" t="str">
            <v>Salut</v>
          </cell>
        </row>
        <row r="914">
          <cell r="A914" t="str">
            <v>TBG/2026/975</v>
          </cell>
          <cell r="B914" t="str">
            <v>ROMERO  SERRA, ANA 34750035W</v>
          </cell>
          <cell r="D914" t="str">
            <v>Sol·licitud d&amp;#39;accés a informació pública a a RRHH, BEC20726.</v>
          </cell>
          <cell r="E914">
            <v>46237</v>
          </cell>
          <cell r="F914" t="str">
            <v>Sol·licitud d'accés a informació pública a a RRHH, BEC20726.</v>
          </cell>
          <cell r="G914" t="str">
            <v>34750035W</v>
          </cell>
          <cell r="H914" t="str">
            <v>3</v>
          </cell>
          <cell r="I914" t="str">
            <v>Particular</v>
          </cell>
          <cell r="J914" t="str">
            <v>Sol·licitud d'accés a informació públic</v>
          </cell>
          <cell r="K914" t="str">
            <v>úblic</v>
          </cell>
          <cell r="L914" t="str">
            <v>Salut</v>
          </cell>
        </row>
        <row r="915">
          <cell r="A915" t="str">
            <v>TBG/2026/974</v>
          </cell>
          <cell r="B915" t="str">
            <v>LARROSA  PADRO, MANEL 39015020M</v>
          </cell>
          <cell r="D915" t="str">
            <v>Sol·licitud d&amp;#39;accés a informació pública a CARTOGRAFIA, plànol urbà polígon d'Espronceda</v>
          </cell>
          <cell r="E915">
            <v>46237</v>
          </cell>
          <cell r="F915" t="str">
            <v>Sol·licitud d'accés a informació pública a CARTOGRAFIA, plànol urbà polígon d'Espronceda</v>
          </cell>
          <cell r="G915" t="str">
            <v>39015020M</v>
          </cell>
          <cell r="H915" t="str">
            <v>3</v>
          </cell>
          <cell r="I915" t="str">
            <v>Particular</v>
          </cell>
          <cell r="J915" t="str">
            <v>Sol·licitud d'accés a informació públic</v>
          </cell>
          <cell r="K915" t="str">
            <v>úblic</v>
          </cell>
          <cell r="L915" t="str">
            <v>Salut</v>
          </cell>
        </row>
        <row r="916">
          <cell r="A916" t="str">
            <v>TBG/2026/973</v>
          </cell>
          <cell r="B916" t="str">
            <v>EL HANDAZ  EL HANDAZ, ILYASS 49720828A</v>
          </cell>
          <cell r="D916" t="str">
            <v>Sol·licitud d&amp;#39;accés a informació pública a AHS, c. Bellsolà, 1-3</v>
          </cell>
          <cell r="E916">
            <v>46237</v>
          </cell>
          <cell r="F916" t="str">
            <v>Sol·licitud d'accés a informació pública a AHS, c. Bellsolà, 1-3</v>
          </cell>
          <cell r="G916" t="str">
            <v>49720828A</v>
          </cell>
          <cell r="H916" t="str">
            <v>4</v>
          </cell>
          <cell r="I916" t="str">
            <v>Particular</v>
          </cell>
          <cell r="J916" t="str">
            <v>Sol·licitud d'accés a informació públic</v>
          </cell>
          <cell r="K916" t="str">
            <v>úblic</v>
          </cell>
          <cell r="L916" t="str">
            <v>Salut</v>
          </cell>
        </row>
        <row r="917">
          <cell r="A917" t="str">
            <v>TBG/2026/972</v>
          </cell>
          <cell r="B917" t="str">
            <v>JAITEH  DANSIRAH, BINTA 45170583D</v>
          </cell>
          <cell r="C917" t="str">
            <v>c. Juan Valera, Nº29-0 ,      Bxs CP 08206 SABADELL - BARCELONA</v>
          </cell>
          <cell r="D917" t="str">
            <v>Sol·licitud d&amp;#39;accés a informació pública a AHS, c. Juan Valera, 29</v>
          </cell>
          <cell r="E917">
            <v>46234</v>
          </cell>
          <cell r="F917" t="str">
            <v>Sol·licitud d'accés a informació pública a AHS, c. Juan Valera, 29</v>
          </cell>
          <cell r="G917" t="str">
            <v>45170583D</v>
          </cell>
          <cell r="H917" t="str">
            <v>4</v>
          </cell>
          <cell r="I917" t="str">
            <v>Particular</v>
          </cell>
          <cell r="J917" t="str">
            <v>Sol·licitud d'accés a informació públic</v>
          </cell>
          <cell r="K917" t="str">
            <v>úblic</v>
          </cell>
          <cell r="L917" t="str">
            <v>Salut</v>
          </cell>
        </row>
        <row r="918">
          <cell r="A918" t="str">
            <v>TBG/2026/971</v>
          </cell>
          <cell r="B918" t="str">
            <v>GAVALDÀ MORAN, JOAN BAPTISTA 46615550R</v>
          </cell>
          <cell r="D918" t="str">
            <v>Sol·licitud d&amp;#39;accés a la informació pública a Alcaldia: instal·lació pantalla per a la retransmissió de la final de la Copa del Món de Futbol 2026.</v>
          </cell>
          <cell r="E918">
            <v>46234</v>
          </cell>
          <cell r="F918" t="str">
            <v>Sol·licitud d'accés a la informació pública a Alcaldia: instal·lació pantalla per a la retransmissió de la final de la Copa del Món de Futbol 2026.</v>
          </cell>
          <cell r="G918" t="str">
            <v>46615550R</v>
          </cell>
          <cell r="H918" t="str">
            <v>4</v>
          </cell>
          <cell r="I918" t="str">
            <v>Particular</v>
          </cell>
          <cell r="J918" t="str">
            <v>Sol·licitud d'accés a la informació púb</v>
          </cell>
          <cell r="K918" t="str">
            <v>ó púb</v>
          </cell>
          <cell r="L918" t="str">
            <v>Espai Urbà</v>
          </cell>
        </row>
        <row r="919">
          <cell r="A919" t="str">
            <v>TBG/2026/970</v>
          </cell>
          <cell r="B919" t="str">
            <v>BRACAMONTE  MORALES, JORGE DANIEL 07071777J</v>
          </cell>
          <cell r="C919" t="str">
            <v>c. Fidelitat, Nº 3, 4t 2a  CP 08206 - SABADELL - BARCELONA</v>
          </cell>
          <cell r="D919" t="str">
            <v>Sol·licitud d&amp;#39;accés a informació pública a AHS, Ref cadastral 08186A004000530000YA, Torre Canonge Polígon 4 parcel·la 53.</v>
          </cell>
          <cell r="E919">
            <v>46234</v>
          </cell>
          <cell r="F919" t="str">
            <v>Sol·licitud d'accés a informació pública a AHS, Ref cadastral 08186A004000530000YA, Torre Canonge Polígon 4 parcel·la 53.</v>
          </cell>
          <cell r="G919" t="str">
            <v>07071777J</v>
          </cell>
          <cell r="H919" t="str">
            <v>0</v>
          </cell>
          <cell r="I919" t="str">
            <v>Particular</v>
          </cell>
          <cell r="J919" t="str">
            <v>Sol·licitud d'accés a informació públic</v>
          </cell>
          <cell r="K919" t="str">
            <v>úblic</v>
          </cell>
          <cell r="L919" t="str">
            <v>Salut</v>
          </cell>
        </row>
        <row r="920">
          <cell r="A920" t="str">
            <v>TBG/2026/969</v>
          </cell>
          <cell r="B920" t="str">
            <v>MELERO  VELASCO, JUAN 52592923L</v>
          </cell>
          <cell r="D920" t="str">
            <v>Sol·licitud d&amp;#39;accés a informació pública a AHS, c. de Tolosa, 2-10</v>
          </cell>
          <cell r="E920">
            <v>46234</v>
          </cell>
          <cell r="F920" t="str">
            <v>Sol·licitud d'accés a informació pública a AHS, c. de Tolosa, 2-10</v>
          </cell>
          <cell r="G920" t="str">
            <v>52592923L</v>
          </cell>
          <cell r="H920" t="str">
            <v>5</v>
          </cell>
          <cell r="I920" t="str">
            <v>Particular</v>
          </cell>
          <cell r="J920" t="str">
            <v>Sol·licitud d'accés a informació públic</v>
          </cell>
          <cell r="K920" t="str">
            <v>úblic</v>
          </cell>
          <cell r="L920" t="str">
            <v>Salut</v>
          </cell>
        </row>
        <row r="921">
          <cell r="A921" t="str">
            <v>TBG/2026/968</v>
          </cell>
          <cell r="B921" t="str">
            <v>REQUERO  VEGAS, DANIEL 47172219R</v>
          </cell>
          <cell r="D921" t="str">
            <v>Sol·licitud d&amp;#39;accés a informació pública a AHS, ctra. de Prats de Lluçanès, 177</v>
          </cell>
          <cell r="E921">
            <v>46234</v>
          </cell>
          <cell r="F921" t="str">
            <v>Sol·licitud d'accés a informació pública a AHS, ctra. de Prats de Lluçanès, 177</v>
          </cell>
          <cell r="G921" t="str">
            <v>47172219R</v>
          </cell>
          <cell r="H921" t="str">
            <v>4</v>
          </cell>
          <cell r="I921" t="str">
            <v>Particular</v>
          </cell>
          <cell r="J921" t="str">
            <v>Sol·licitud d'accés a informació públic</v>
          </cell>
          <cell r="K921" t="str">
            <v>úblic</v>
          </cell>
          <cell r="L921" t="str">
            <v>Salut</v>
          </cell>
        </row>
        <row r="922">
          <cell r="A922" t="str">
            <v>TBG/2026/967</v>
          </cell>
          <cell r="B922" t="str">
            <v>GIRIBET  SANLLEHY, CARLES JOAN 33879392R</v>
          </cell>
          <cell r="D922" t="str">
            <v>Sol·licitud d&amp;#39;accés a informació pública a AHS, c. D'Osca, 2</v>
          </cell>
          <cell r="E922">
            <v>46233</v>
          </cell>
          <cell r="F922" t="str">
            <v>Sol·licitud d'accés a informació pública a AHS, c. D'Osca, 2</v>
          </cell>
          <cell r="G922" t="str">
            <v>33879392R</v>
          </cell>
          <cell r="H922" t="str">
            <v>3</v>
          </cell>
          <cell r="I922" t="str">
            <v>Particular</v>
          </cell>
          <cell r="J922" t="str">
            <v>Sol·licitud d'accés a informació públic</v>
          </cell>
          <cell r="K922" t="str">
            <v>úblic</v>
          </cell>
          <cell r="L922" t="str">
            <v>Salut</v>
          </cell>
        </row>
        <row r="923">
          <cell r="A923" t="str">
            <v>TBG/2026/966</v>
          </cell>
          <cell r="B923" t="str">
            <v>FOLCH  GARCIA, JOSE MARIA 33895520Y</v>
          </cell>
          <cell r="C923" t="str">
            <v>c. Batllevell, Nº 170 B, 1r 1a  CP 08208 - SABADELL - BARCELONA</v>
          </cell>
          <cell r="D923" t="str">
            <v>Sol·licitud d&amp;#39;accés a informació pública a AHS, c. Josep Aparici, 25</v>
          </cell>
          <cell r="E923">
            <v>46233</v>
          </cell>
          <cell r="F923" t="str">
            <v>Sol·licitud d'accés a informació pública a AHS, c. Josep Aparici, 25</v>
          </cell>
          <cell r="G923" t="str">
            <v>33895520Y</v>
          </cell>
          <cell r="H923" t="str">
            <v>3</v>
          </cell>
          <cell r="I923" t="str">
            <v>Particular</v>
          </cell>
          <cell r="J923" t="str">
            <v>Sol·licitud d'accés a informació públic</v>
          </cell>
          <cell r="K923" t="str">
            <v>úblic</v>
          </cell>
          <cell r="L923" t="str">
            <v>Salut</v>
          </cell>
        </row>
        <row r="924">
          <cell r="A924" t="str">
            <v>TBG/2026/965</v>
          </cell>
          <cell r="B924" t="str">
            <v>GOMEZ  SANCHEZ, RAUL 33902901G</v>
          </cell>
          <cell r="C924" t="str">
            <v>c. Eslava, Nº 8, Bxs 3a  CP 08206 - SABADELL - BARCELONA</v>
          </cell>
          <cell r="D924" t="str">
            <v>Sol·licitud d&amp;#39;accés a informació pública a AHS, c. D'Albéniz, 12</v>
          </cell>
          <cell r="E924">
            <v>46233</v>
          </cell>
          <cell r="F924" t="str">
            <v>Sol·licitud d'accés a informació pública a AHS, c. D'Albéniz, 12</v>
          </cell>
          <cell r="G924" t="str">
            <v>33902901G</v>
          </cell>
          <cell r="H924" t="str">
            <v>3</v>
          </cell>
          <cell r="I924" t="str">
            <v>Particular</v>
          </cell>
          <cell r="J924" t="str">
            <v>Sol·licitud d'accés a informació públic</v>
          </cell>
          <cell r="K924" t="str">
            <v>úblic</v>
          </cell>
          <cell r="L924" t="str">
            <v>Salut</v>
          </cell>
        </row>
        <row r="925">
          <cell r="A925" t="str">
            <v>TBG/2026/964</v>
          </cell>
          <cell r="B925" t="str">
            <v>BUSQUETS  SANS, JOAN 38149033Z</v>
          </cell>
          <cell r="D925" t="str">
            <v>Sol·licitud d&amp;#39;accés a informació pública a OTU:  (Salut), tràmit núm. 4707473, del 17/08/20, Salut i Gestió de Plagues</v>
          </cell>
          <cell r="E925">
            <v>46233</v>
          </cell>
          <cell r="F925" t="str">
            <v>Sol·licitud d'accés a informació pública a OTU:  (Salut), tràmit núm. 4707473, del 17/08/20, Salut i Gestió de Plagues</v>
          </cell>
          <cell r="G925" t="str">
            <v>38149033Z</v>
          </cell>
          <cell r="H925" t="str">
            <v>3</v>
          </cell>
          <cell r="I925" t="str">
            <v>Particular</v>
          </cell>
          <cell r="J925" t="str">
            <v>Sol·licitud d'accés a informació públic</v>
          </cell>
          <cell r="K925" t="str">
            <v>úblic</v>
          </cell>
          <cell r="L925" t="str">
            <v>Salut</v>
          </cell>
        </row>
        <row r="926">
          <cell r="A926" t="str">
            <v>TBG/2026/963</v>
          </cell>
          <cell r="B926" t="str">
            <v>RILO LORENTE, DANIEL 52428522E</v>
          </cell>
          <cell r="D926" t="str">
            <v>Sol·licitud d&amp;#39;accés a informació pública a AHS, c. de Can pobla, 8-10</v>
          </cell>
          <cell r="E926">
            <v>46233</v>
          </cell>
          <cell r="F926" t="str">
            <v>Sol·licitud d'accés a informació pública a AHS, c. de Can pobla, 8-10</v>
          </cell>
          <cell r="G926" t="str">
            <v>52428522E</v>
          </cell>
          <cell r="H926" t="str">
            <v>5</v>
          </cell>
          <cell r="I926" t="str">
            <v>Particular</v>
          </cell>
          <cell r="J926" t="str">
            <v>Sol·licitud d'accés a informació públic</v>
          </cell>
          <cell r="K926" t="str">
            <v>úblic</v>
          </cell>
          <cell r="L926" t="str">
            <v>Salut</v>
          </cell>
        </row>
        <row r="927">
          <cell r="A927" t="str">
            <v>TBG/2026/962</v>
          </cell>
          <cell r="B927" t="str">
            <v>FERNANDEZ  CANOVAS, ALFONSO 46829308C</v>
          </cell>
          <cell r="D927" t="str">
            <v>Sol·licitud d&amp;#39;accés a informació pública a RRHH, cas pràctic OPC10326</v>
          </cell>
          <cell r="E927">
            <v>46233</v>
          </cell>
          <cell r="F927" t="str">
            <v>Sol·licitud d'accés a informació pública a RRHH, cas pràctic OPC10326</v>
          </cell>
          <cell r="G927" t="str">
            <v>46829308C</v>
          </cell>
          <cell r="H927" t="str">
            <v>4</v>
          </cell>
          <cell r="I927" t="str">
            <v>Particular</v>
          </cell>
          <cell r="J927" t="str">
            <v>Sol·licitud d'accés a informació públic</v>
          </cell>
          <cell r="K927" t="str">
            <v>úblic</v>
          </cell>
          <cell r="L927" t="str">
            <v>Salut</v>
          </cell>
        </row>
        <row r="928">
          <cell r="A928" t="str">
            <v>TBG/2026/961</v>
          </cell>
          <cell r="B928" t="str">
            <v>CAMPO  VILARDELL, MARIONA 47752420G</v>
          </cell>
          <cell r="D928" t="str">
            <v>Sol·licitud d&amp;#39;accés a informació pública a AHS, Vapor Codina (c. Blasco de Garay, 19)</v>
          </cell>
          <cell r="E928">
            <v>46232</v>
          </cell>
          <cell r="F928" t="str">
            <v>Sol·licitud d'accés a informació pública a AHS, Vapor Codina (c. Blasco de Garay, 19)</v>
          </cell>
          <cell r="G928" t="str">
            <v>47752420G</v>
          </cell>
          <cell r="H928" t="str">
            <v>4</v>
          </cell>
          <cell r="I928" t="str">
            <v>Particular</v>
          </cell>
          <cell r="J928" t="str">
            <v>Sol·licitud d'accés a informació públic</v>
          </cell>
          <cell r="K928" t="str">
            <v>úblic</v>
          </cell>
          <cell r="L928" t="str">
            <v>Salut</v>
          </cell>
        </row>
        <row r="929">
          <cell r="A929" t="str">
            <v>TBG/2026/960</v>
          </cell>
          <cell r="B929" t="str">
            <v>LLONCH  TRIAS, MIQUEL 34743473H</v>
          </cell>
          <cell r="D929" t="str">
            <v>Sol·licitud d&amp;#39;accés a informació pública a LLACT, exp. nº 2011LRLA00006</v>
          </cell>
          <cell r="E929">
            <v>46232</v>
          </cell>
          <cell r="F929" t="str">
            <v>Sol·licitud d'accés a informació pública a LLACT, exp. nº 2011LRLA00006</v>
          </cell>
          <cell r="G929" t="str">
            <v>34743473H</v>
          </cell>
          <cell r="H929" t="str">
            <v>3</v>
          </cell>
          <cell r="I929" t="str">
            <v>Particular</v>
          </cell>
          <cell r="J929" t="str">
            <v>Sol·licitud d'accés a informació públic</v>
          </cell>
          <cell r="K929" t="str">
            <v>úblic</v>
          </cell>
          <cell r="L929" t="str">
            <v>Salut</v>
          </cell>
        </row>
        <row r="930">
          <cell r="A930" t="str">
            <v>TBG/2026/959</v>
          </cell>
          <cell r="B930" t="str">
            <v>PEÑALVER  PEDREÑO, CARMEN 34737561V</v>
          </cell>
          <cell r="D930" t="str">
            <v>Sol·licitud d&amp;#39;accés a la informació a RRHH: procés emprat en la selecció del personal que treballarà durant els dies de Festa Major.</v>
          </cell>
          <cell r="E930">
            <v>46232</v>
          </cell>
          <cell r="F930" t="str">
            <v>Sol·licitud d'accés a la informació a RRHH: procés emprat en la selecció del personal que treballarà durant els dies de Festa Major.</v>
          </cell>
          <cell r="G930" t="str">
            <v>34737561V</v>
          </cell>
          <cell r="H930" t="str">
            <v>3</v>
          </cell>
          <cell r="I930" t="str">
            <v>Particular</v>
          </cell>
          <cell r="J930" t="str">
            <v>Sol·licitud d'accés a la informació a R</v>
          </cell>
          <cell r="K930" t="str">
            <v>ó a R</v>
          </cell>
          <cell r="L930" t="str">
            <v>Espai Urbà</v>
          </cell>
        </row>
        <row r="931">
          <cell r="A931" t="str">
            <v>TBG/2026/958</v>
          </cell>
          <cell r="B931" t="str">
            <v>SERRA  GRAELLS, FRANCISCO 33905076V</v>
          </cell>
          <cell r="D931" t="str">
            <v>Sol·licitud d&amp;#39;accés a informació pública a AHS, c. Escola Pia, 94-96</v>
          </cell>
          <cell r="E931">
            <v>46232</v>
          </cell>
          <cell r="F931" t="str">
            <v>Sol·licitud d'accés a informació pública a AHS, c. Escola Pia, 94-96</v>
          </cell>
          <cell r="G931" t="str">
            <v>33905076V</v>
          </cell>
          <cell r="H931" t="str">
            <v>3</v>
          </cell>
          <cell r="I931" t="str">
            <v>Particular</v>
          </cell>
          <cell r="J931" t="str">
            <v>Sol·licitud d'accés a informació públic</v>
          </cell>
          <cell r="K931" t="str">
            <v>úblic</v>
          </cell>
          <cell r="L931" t="str">
            <v>Salut</v>
          </cell>
        </row>
        <row r="932">
          <cell r="A932" t="str">
            <v>TBG/2026/957</v>
          </cell>
          <cell r="B932" t="str">
            <v>REY  GUERRERO, JUDIT 49270723P</v>
          </cell>
          <cell r="C932" t="str">
            <v>av. Josep Tarradellas, Nº 9, B 6è 2a  CP 08206 - SABADELL - BARCELONA</v>
          </cell>
          <cell r="D932" t="str">
            <v>Sol·licitud d&amp;#39;accés a informació pública a AHS, c. Brutau, 127</v>
          </cell>
          <cell r="E932">
            <v>46232</v>
          </cell>
          <cell r="F932" t="str">
            <v>Sol·licitud d'accés a informació pública a AHS, c. Brutau, 127</v>
          </cell>
          <cell r="G932" t="str">
            <v>49270723P</v>
          </cell>
          <cell r="H932" t="str">
            <v>4</v>
          </cell>
          <cell r="I932" t="str">
            <v>Particular</v>
          </cell>
          <cell r="J932" t="str">
            <v>Sol·licitud d'accés a informació públic</v>
          </cell>
          <cell r="K932" t="str">
            <v>úblic</v>
          </cell>
          <cell r="L932" t="str">
            <v>Salut</v>
          </cell>
        </row>
        <row r="933">
          <cell r="A933" t="str">
            <v>TBG/2026/956</v>
          </cell>
          <cell r="B933" t="str">
            <v>CASAPONSA  DOMINGUEZ, JAIME 33894324Y</v>
          </cell>
          <cell r="C933" t="str">
            <v>c. Garcilaso, Nº 149, Bxs CP 08201 - SABADELL - BARCELONA</v>
          </cell>
          <cell r="D933" t="str">
            <v>Sol·licitud d&amp;#39;accés a informació pública a AHS, c. Garcilaso, 151</v>
          </cell>
          <cell r="E933">
            <v>46232</v>
          </cell>
          <cell r="F933" t="str">
            <v>Sol·licitud d'accés a informació pública a AHS, c. Garcilaso, 151</v>
          </cell>
          <cell r="G933" t="str">
            <v>33894324Y</v>
          </cell>
          <cell r="H933" t="str">
            <v>3</v>
          </cell>
          <cell r="I933" t="str">
            <v>Particular</v>
          </cell>
          <cell r="J933" t="str">
            <v>Sol·licitud d'accés a informació públic</v>
          </cell>
          <cell r="K933" t="str">
            <v>úblic</v>
          </cell>
          <cell r="L933" t="str">
            <v>Salut</v>
          </cell>
        </row>
        <row r="934">
          <cell r="A934" t="str">
            <v>TBG/2026/955</v>
          </cell>
          <cell r="B934" t="str">
            <v>RODRIGUEZ  ZEA, MARTA 47161516Q</v>
          </cell>
          <cell r="D934" t="str">
            <v>Sol·licitud d&amp;#39;accés a informació pública a RRHH, ofertes públiques d'ocupació dels anys 2024, 2025 i 2026.</v>
          </cell>
          <cell r="E934">
            <v>46232</v>
          </cell>
          <cell r="F934" t="str">
            <v>Sol·licitud d'accés a informació pública a RRHH, ofertes públiques d'ocupació dels anys 2024, 2025 i 2026.</v>
          </cell>
          <cell r="G934" t="str">
            <v>47161516Q</v>
          </cell>
          <cell r="H934" t="str">
            <v>4</v>
          </cell>
          <cell r="I934" t="str">
            <v>Particular</v>
          </cell>
          <cell r="J934" t="str">
            <v>Sol·licitud d'accés a informació públic</v>
          </cell>
          <cell r="K934" t="str">
            <v>úblic</v>
          </cell>
          <cell r="L934" t="str">
            <v>Salut</v>
          </cell>
        </row>
        <row r="935">
          <cell r="A935" t="str">
            <v>TBG/2026/954</v>
          </cell>
          <cell r="B935" t="str">
            <v>RUIZ DE ARCAUTE LAORGA, MARGARITA 51455556W</v>
          </cell>
          <cell r="D935" t="str">
            <v>Sol·licitud d&amp;#39;accés a informació pública a AHS, fàbrica Giralt i Cia.</v>
          </cell>
          <cell r="E935">
            <v>46232</v>
          </cell>
          <cell r="F935" t="str">
            <v>Sol·licitud d'accés a informació pública a AHS, fàbrica Giralt i Cia.</v>
          </cell>
          <cell r="G935" t="str">
            <v>51455556W</v>
          </cell>
          <cell r="H935" t="str">
            <v>5</v>
          </cell>
          <cell r="I935" t="str">
            <v>Particular</v>
          </cell>
          <cell r="J935" t="str">
            <v>Sol·licitud d'accés a informació públic</v>
          </cell>
          <cell r="K935" t="str">
            <v>úblic</v>
          </cell>
          <cell r="L935" t="str">
            <v>Salut</v>
          </cell>
        </row>
        <row r="936">
          <cell r="A936" t="str">
            <v>TBG/2026/953</v>
          </cell>
          <cell r="B936" t="str">
            <v>GARCIA  LATORRE, SONIA 34763369L</v>
          </cell>
          <cell r="D936" t="str">
            <v>Sol·licitud d&amp;#39;accés a informació pública a RRHH</v>
          </cell>
          <cell r="E936">
            <v>46232</v>
          </cell>
          <cell r="F936" t="str">
            <v>Sol·licitud d'accés a informació pública a RRHH</v>
          </cell>
          <cell r="G936" t="str">
            <v>34763369L</v>
          </cell>
          <cell r="H936" t="str">
            <v>3</v>
          </cell>
          <cell r="I936" t="str">
            <v>Particular</v>
          </cell>
          <cell r="J936" t="str">
            <v>Sol·licitud d'accés a informació públic</v>
          </cell>
          <cell r="K936" t="str">
            <v>úblic</v>
          </cell>
          <cell r="L936" t="str">
            <v>Salut</v>
          </cell>
        </row>
        <row r="937">
          <cell r="A937" t="str">
            <v>TBG/2026/952</v>
          </cell>
          <cell r="B937" t="str">
            <v>ZAVALA  AZOR, ENRIQUE 35112908G</v>
          </cell>
          <cell r="C937" t="str">
            <v>c. Puig Reig, Nº7, Àtc CP 08006 - BARCELONA</v>
          </cell>
          <cell r="D937" t="str">
            <v>Sol·licitud d&amp;#39;accés a informació pública a AHS, c. Soledat, 40-42</v>
          </cell>
          <cell r="E937">
            <v>46232</v>
          </cell>
          <cell r="F937" t="str">
            <v>Sol·licitud d'accés a informació pública a AHS, c. Soledat, 40-42</v>
          </cell>
          <cell r="G937" t="str">
            <v>35112908G</v>
          </cell>
          <cell r="H937" t="str">
            <v>3</v>
          </cell>
          <cell r="I937" t="str">
            <v>Particular</v>
          </cell>
          <cell r="J937" t="str">
            <v>Sol·licitud d'accés a informació públic</v>
          </cell>
          <cell r="K937" t="str">
            <v>úblic</v>
          </cell>
          <cell r="L937" t="str">
            <v>Salut</v>
          </cell>
        </row>
        <row r="938">
          <cell r="A938" t="str">
            <v>TBG/2026/951</v>
          </cell>
          <cell r="B938" t="str">
            <v>MELÉNDEZ ESPINEL, VIOLETA 09061086Y</v>
          </cell>
          <cell r="D938" t="str">
            <v>Sol·licitud d&amp;#39;accés a informació pública a RRHH, proves teòriques i pràctiques amb rúbrica COTLLC2302223 i COTLLC24722232425</v>
          </cell>
          <cell r="E938">
            <v>46232</v>
          </cell>
          <cell r="F938" t="str">
            <v>Sol·licitud d'accés a informació pública a RRHH, proves teòriques i pràctiques amb rúbrica COTLLC2302223 i COTLLC24722232425</v>
          </cell>
          <cell r="G938" t="str">
            <v>09061086Y</v>
          </cell>
          <cell r="H938" t="str">
            <v>0</v>
          </cell>
          <cell r="I938" t="str">
            <v>Particular</v>
          </cell>
          <cell r="J938" t="str">
            <v>Sol·licitud d'accés a informació públic</v>
          </cell>
          <cell r="K938" t="str">
            <v>úblic</v>
          </cell>
          <cell r="L938" t="str">
            <v>Salut</v>
          </cell>
        </row>
        <row r="939">
          <cell r="A939" t="str">
            <v>TBG/2026/950</v>
          </cell>
          <cell r="B939" t="str">
            <v>EMAIS SERVICIOS INTEGRALES SLU   B70304670</v>
          </cell>
          <cell r="D939" t="str">
            <v>Sol·licitud d&amp;#39;accés a informació pública a AHS, c. Saboredo, 6</v>
          </cell>
          <cell r="E939">
            <v>46232</v>
          </cell>
          <cell r="F939" t="str">
            <v>Sol·licitud d'accés a informació pública a AHS, c. Saboredo, 6</v>
          </cell>
          <cell r="G939" t="str">
            <v>B70304670</v>
          </cell>
          <cell r="H939" t="str">
            <v>B</v>
          </cell>
          <cell r="I939" t="str">
            <v>Empresa</v>
          </cell>
          <cell r="J939" t="str">
            <v>Sol·licitud d'accés a informació públic</v>
          </cell>
          <cell r="K939" t="str">
            <v>úblic</v>
          </cell>
          <cell r="L939" t="str">
            <v>Salut</v>
          </cell>
        </row>
        <row r="940">
          <cell r="A940" t="str">
            <v>TBG/2026/949</v>
          </cell>
          <cell r="B940" t="str">
            <v>EMAIS SERVICIOS INTEGRALES SLU   B70304670</v>
          </cell>
          <cell r="D940" t="str">
            <v>Sol·licitud d&amp;#39;accés a informació pública a AHS, c. Illa Magna, 7</v>
          </cell>
          <cell r="E940">
            <v>46232</v>
          </cell>
          <cell r="F940" t="str">
            <v>Sol·licitud d'accés a informació pública a AHS, c. Illa Magna, 7</v>
          </cell>
          <cell r="G940" t="str">
            <v>B70304670</v>
          </cell>
          <cell r="H940" t="str">
            <v>B</v>
          </cell>
          <cell r="I940" t="str">
            <v>Empresa</v>
          </cell>
          <cell r="J940" t="str">
            <v>Sol·licitud d'accés a informació públic</v>
          </cell>
          <cell r="K940" t="str">
            <v>úblic</v>
          </cell>
          <cell r="L940" t="str">
            <v>Salut</v>
          </cell>
        </row>
        <row r="941">
          <cell r="A941" t="str">
            <v>TBG/2026/948</v>
          </cell>
          <cell r="B941" t="str">
            <v>GARRIGA  BORGUÑO, ALBERT 33883657B</v>
          </cell>
          <cell r="C941" t="str">
            <v>c. Font Nova, Nº 4, Bxs CP 08202 - SABADELL - BARCELONA</v>
          </cell>
          <cell r="D941" t="str">
            <v>sol·licitud d&amp;#39;accés a informació pública a LLU, c. Font Nova, 6</v>
          </cell>
          <cell r="E941">
            <v>46232</v>
          </cell>
          <cell r="F941" t="str">
            <v>Sol·licitud d'accés a informació pública a LLU, c. Font Nova, 6</v>
          </cell>
          <cell r="G941" t="str">
            <v>33883657B</v>
          </cell>
          <cell r="H941" t="str">
            <v>3</v>
          </cell>
          <cell r="I941" t="str">
            <v>Particular</v>
          </cell>
          <cell r="J941" t="str">
            <v>Sol·licitud d'accés a informació públic</v>
          </cell>
          <cell r="K941" t="str">
            <v>úblic</v>
          </cell>
          <cell r="L941" t="str">
            <v>Salut</v>
          </cell>
        </row>
        <row r="942">
          <cell r="A942" t="str">
            <v>TBG/2026/947</v>
          </cell>
          <cell r="B942" t="str">
            <v>PROMOTORA Y INMOBILIARIA CAVAL 2025 SL   B75977595</v>
          </cell>
          <cell r="C942" t="str">
            <v>av. Rassos de Peguera, Nº107, 02 CP 08033 - BARCELONA</v>
          </cell>
          <cell r="D942" t="str">
            <v>Sol·licitud d&amp;#39;accés a informació pública a Vialitat i Clavegueram, c. Miquel Àngel 20-26 ( Exp. LLU/2023/20)</v>
          </cell>
          <cell r="E942">
            <v>46232</v>
          </cell>
          <cell r="F942" t="str">
            <v>Sol·licitud d'accés a informació pública a Vialitat i Clavegueram, c. Miquel Àngel 20-26 ( Exp. LLU/2023/20)</v>
          </cell>
          <cell r="G942" t="str">
            <v>B75977595</v>
          </cell>
          <cell r="H942" t="str">
            <v>B</v>
          </cell>
          <cell r="I942" t="str">
            <v>Empresa</v>
          </cell>
          <cell r="J942" t="str">
            <v>Sol·licitud d'accés a informació públic</v>
          </cell>
          <cell r="K942" t="str">
            <v>úblic</v>
          </cell>
          <cell r="L942" t="str">
            <v>Salut</v>
          </cell>
        </row>
        <row r="943">
          <cell r="A943" t="str">
            <v>TBG/2026/946</v>
          </cell>
          <cell r="B943" t="str">
            <v>EMAIS SERVICIOS INTEGRALES SLU   B70304670</v>
          </cell>
          <cell r="D943" t="str">
            <v>Sol·licitud d&amp;#39;accés a informació pública a AHS/LLU, c. Casp, 36</v>
          </cell>
          <cell r="E943">
            <v>46230</v>
          </cell>
          <cell r="F943" t="str">
            <v>Sol·licitud d'accés a informació pública a AHS/LLU, c. Casp, 36</v>
          </cell>
          <cell r="G943" t="str">
            <v>B70304670</v>
          </cell>
          <cell r="H943" t="str">
            <v>B</v>
          </cell>
          <cell r="I943" t="str">
            <v>Empresa</v>
          </cell>
          <cell r="J943" t="str">
            <v>Sol·licitud d'accés a informació públic</v>
          </cell>
          <cell r="K943" t="str">
            <v>úblic</v>
          </cell>
          <cell r="L943" t="str">
            <v>Salut</v>
          </cell>
        </row>
        <row r="944">
          <cell r="A944" t="str">
            <v>TBG/2026/945</v>
          </cell>
          <cell r="B944" t="str">
            <v>EMAIS SERVICIOS INTEGRALES SLU   B70304670</v>
          </cell>
          <cell r="D944" t="str">
            <v>Sol·licitud d&amp;#39;accés a informació pública a LLU, d. de Concepción Arenal, 65</v>
          </cell>
          <cell r="E944">
            <v>46230</v>
          </cell>
          <cell r="F944" t="str">
            <v>Sol·licitud d'accés a informació pública a LLU, d. de Concepción Arenal, 65</v>
          </cell>
          <cell r="G944" t="str">
            <v>B70304670</v>
          </cell>
          <cell r="H944" t="str">
            <v>B</v>
          </cell>
          <cell r="I944" t="str">
            <v>Empresa</v>
          </cell>
          <cell r="J944" t="str">
            <v>Sol·licitud d'accés a informació públic</v>
          </cell>
          <cell r="K944" t="str">
            <v>úblic</v>
          </cell>
          <cell r="L944" t="str">
            <v>Salut</v>
          </cell>
        </row>
        <row r="945">
          <cell r="A945" t="str">
            <v>TBG/2026/944</v>
          </cell>
          <cell r="B945" t="str">
            <v>EMAIS SERVICIOS INTEGRALES SLU   B70304670</v>
          </cell>
          <cell r="D945" t="str">
            <v>Sol·licitud d&amp;#39;accés a informació pública a AHS, c. Lope de Vega, 41</v>
          </cell>
          <cell r="E945">
            <v>46230</v>
          </cell>
          <cell r="F945" t="str">
            <v>Sol·licitud d'accés a informació pública a AHS, c. Lope de Vega, 41</v>
          </cell>
          <cell r="G945" t="str">
            <v>B70304670</v>
          </cell>
          <cell r="H945" t="str">
            <v>B</v>
          </cell>
          <cell r="I945" t="str">
            <v>Empresa</v>
          </cell>
          <cell r="J945" t="str">
            <v>Sol·licitud d'accés a informació públic</v>
          </cell>
          <cell r="K945" t="str">
            <v>úblic</v>
          </cell>
          <cell r="L945" t="str">
            <v>Salut</v>
          </cell>
        </row>
        <row r="946">
          <cell r="A946" t="str">
            <v>TBG/2026/943</v>
          </cell>
          <cell r="B946" t="str">
            <v>EMAIS SERVICIOS INTEGRALES SLU   B70304670</v>
          </cell>
          <cell r="D946" t="str">
            <v>Sol·licitud d&amp;#39;accés a informació pública a AHS, c. Aprestadors, 3</v>
          </cell>
          <cell r="E946">
            <v>46230</v>
          </cell>
          <cell r="F946" t="str">
            <v>Sol·licitud d'accés a informació pública a AHS, c. Aprestadors, 3</v>
          </cell>
          <cell r="G946" t="str">
            <v>B70304670</v>
          </cell>
          <cell r="H946" t="str">
            <v>B</v>
          </cell>
          <cell r="I946" t="str">
            <v>Empresa</v>
          </cell>
          <cell r="J946" t="str">
            <v>Sol·licitud d'accés a informació públic</v>
          </cell>
          <cell r="K946" t="str">
            <v>úblic</v>
          </cell>
          <cell r="L946" t="str">
            <v>Salut</v>
          </cell>
        </row>
        <row r="947">
          <cell r="A947" t="str">
            <v>TBG/2026/942</v>
          </cell>
          <cell r="B947" t="str">
            <v>EMAIS SERVICIOS INTEGRALES SLU   B70304670</v>
          </cell>
          <cell r="D947" t="str">
            <v>Sol·licitud d&amp;#39;accés a informació pública a LLU, pj. Fraser Lawton, 7</v>
          </cell>
          <cell r="E947">
            <v>46230</v>
          </cell>
          <cell r="F947" t="str">
            <v>Sol·licitud d'accés a informació pública a LLU, pj. Fraser Lawton, 7</v>
          </cell>
          <cell r="G947" t="str">
            <v>B70304670</v>
          </cell>
          <cell r="H947" t="str">
            <v>B</v>
          </cell>
          <cell r="I947" t="str">
            <v>Empresa</v>
          </cell>
          <cell r="J947" t="str">
            <v>Sol·licitud d'accés a informació públic</v>
          </cell>
          <cell r="K947" t="str">
            <v>úblic</v>
          </cell>
          <cell r="L947" t="str">
            <v>Salut</v>
          </cell>
        </row>
        <row r="948">
          <cell r="A948" t="str">
            <v>TBG/2026/941</v>
          </cell>
          <cell r="B948" t="str">
            <v>EMAIS SERVICIOS INTEGRALES SLU   B70304670</v>
          </cell>
          <cell r="D948" t="str">
            <v>Sol·licitud d&amp;#39;accés a informació pública a AHS, pl. dels Pollancres, 8</v>
          </cell>
          <cell r="E948">
            <v>46230</v>
          </cell>
          <cell r="F948" t="str">
            <v>Sol·licitud d'accés a informació pública a AHS, pl. dels Pollancres, 8</v>
          </cell>
          <cell r="G948" t="str">
            <v>B70304670</v>
          </cell>
          <cell r="H948" t="str">
            <v>B</v>
          </cell>
          <cell r="I948" t="str">
            <v>Empresa</v>
          </cell>
          <cell r="J948" t="str">
            <v>Sol·licitud d'accés a informació públic</v>
          </cell>
          <cell r="K948" t="str">
            <v>úblic</v>
          </cell>
          <cell r="L948" t="str">
            <v>Salut</v>
          </cell>
        </row>
        <row r="949">
          <cell r="A949" t="str">
            <v>TBG/2026/940</v>
          </cell>
          <cell r="B949" t="str">
            <v>EMAIS SERVICIOS INTEGRALES SLU   B70304670</v>
          </cell>
          <cell r="D949" t="str">
            <v>Sol·licitud d&amp;#39;accés a informació pública a AHS, c. Petrarca, 44</v>
          </cell>
          <cell r="E949">
            <v>46230</v>
          </cell>
          <cell r="F949" t="str">
            <v>Sol·licitud d'accés a informació pública a AHS, c. Petrarca, 44</v>
          </cell>
          <cell r="G949" t="str">
            <v>B70304670</v>
          </cell>
          <cell r="H949" t="str">
            <v>B</v>
          </cell>
          <cell r="I949" t="str">
            <v>Empresa</v>
          </cell>
          <cell r="J949" t="str">
            <v>Sol·licitud d'accés a informació públic</v>
          </cell>
          <cell r="K949" t="str">
            <v>úblic</v>
          </cell>
          <cell r="L949" t="str">
            <v>Salut</v>
          </cell>
        </row>
        <row r="950">
          <cell r="A950" t="str">
            <v>TBG/2026/939</v>
          </cell>
          <cell r="B950" t="str">
            <v>EMAIS SERVICIOS INTEGRALES SLU   B70304670</v>
          </cell>
          <cell r="D950" t="str">
            <v>Sol·licitud d&amp;#39;accés a informació pública a AHS, c. Gustavo Adolfo Bécquer, 105</v>
          </cell>
          <cell r="E950">
            <v>46230</v>
          </cell>
          <cell r="F950" t="str">
            <v>Sol·licitud d'accés a informació pública a AHS, c. Gustavo Adolfo Bécquer, 105</v>
          </cell>
          <cell r="G950" t="str">
            <v>B70304670</v>
          </cell>
          <cell r="H950" t="str">
            <v>B</v>
          </cell>
          <cell r="I950" t="str">
            <v>Empresa</v>
          </cell>
          <cell r="J950" t="str">
            <v>Sol·licitud d'accés a informació públic</v>
          </cell>
          <cell r="K950" t="str">
            <v>úblic</v>
          </cell>
          <cell r="L950" t="str">
            <v>Salut</v>
          </cell>
        </row>
        <row r="951">
          <cell r="A951" t="str">
            <v>TBG/2026/938</v>
          </cell>
          <cell r="B951" t="str">
            <v>MARTINEZ  AYALA, JOSE MARIA 33909047D</v>
          </cell>
          <cell r="D951" t="str">
            <v>Sol·licitud d&amp;#39;accés a informació pública a RRHH, convocatòries anteriors Tècnic auxiliar de gestió</v>
          </cell>
          <cell r="E951">
            <v>46230</v>
          </cell>
          <cell r="F951" t="str">
            <v>Sol·licitud d'accés a informació pública a RRHH, convocatòries anteriors Tècnic auxiliar de gestió</v>
          </cell>
          <cell r="G951" t="str">
            <v>33909047D</v>
          </cell>
          <cell r="H951" t="str">
            <v>3</v>
          </cell>
          <cell r="I951" t="str">
            <v>Particular</v>
          </cell>
          <cell r="J951" t="str">
            <v>Sol·licitud d'accés a informació públic</v>
          </cell>
          <cell r="K951" t="str">
            <v>úblic</v>
          </cell>
          <cell r="L951" t="str">
            <v>Salut</v>
          </cell>
        </row>
        <row r="952">
          <cell r="A952" t="str">
            <v>TBG/2026/937</v>
          </cell>
          <cell r="B952" t="str">
            <v>PEREZ  SEQUERA, VANESSA 34750227X</v>
          </cell>
          <cell r="D952" t="str">
            <v>Sol·licitud d&amp;#39;accés a informació pública a RRHH, examen tipus test amb respostes COPIC15123</v>
          </cell>
          <cell r="E952">
            <v>46230</v>
          </cell>
          <cell r="F952" t="str">
            <v>Sol·licitud d'accés a informació pública a RRHH, examen tipus test amb respostes COPIC15123</v>
          </cell>
          <cell r="G952" t="str">
            <v>34750227X</v>
          </cell>
          <cell r="H952" t="str">
            <v>3</v>
          </cell>
          <cell r="I952" t="str">
            <v>Particular</v>
          </cell>
          <cell r="J952" t="str">
            <v>Sol·licitud d'accés a informació públic</v>
          </cell>
          <cell r="K952" t="str">
            <v>úblic</v>
          </cell>
          <cell r="L952" t="str">
            <v>Salut</v>
          </cell>
        </row>
        <row r="953">
          <cell r="A953" t="str">
            <v>TBG/2026/936</v>
          </cell>
          <cell r="B953" t="str">
            <v>PEREZ  SEQUERA, VANESSA 34750227X</v>
          </cell>
          <cell r="D953" t="str">
            <v>Sol·licitud d&amp;#39;accés a informació pública a RRHH, examen tipus test amb respostes BEC20622</v>
          </cell>
          <cell r="E953">
            <v>46230</v>
          </cell>
          <cell r="F953" t="str">
            <v>Sol·licitud d'accés a informació pública a RRHH, examen tipus test amb respostes BEC20622</v>
          </cell>
          <cell r="G953" t="str">
            <v>34750227X</v>
          </cell>
          <cell r="H953" t="str">
            <v>3</v>
          </cell>
          <cell r="I953" t="str">
            <v>Particular</v>
          </cell>
          <cell r="J953" t="str">
            <v>Sol·licitud d'accés a informació públic</v>
          </cell>
          <cell r="K953" t="str">
            <v>úblic</v>
          </cell>
          <cell r="L953" t="str">
            <v>Salut</v>
          </cell>
        </row>
        <row r="954">
          <cell r="A954" t="str">
            <v>TBG/2026/935</v>
          </cell>
          <cell r="B954" t="str">
            <v>PEREZ  SEQUERA, VANESSA 34750227X</v>
          </cell>
          <cell r="D954" t="str">
            <v>Sol·licitud d&amp;#39;accés a informació pública a RRHH, examen tipus test BEC20726.</v>
          </cell>
          <cell r="E954">
            <v>46230</v>
          </cell>
          <cell r="F954" t="str">
            <v>Sol·licitud d'accés a informació pública a RRHH, examen tipus test BEC20726.</v>
          </cell>
          <cell r="G954" t="str">
            <v>34750227X</v>
          </cell>
          <cell r="H954" t="str">
            <v>3</v>
          </cell>
          <cell r="I954" t="str">
            <v>Particular</v>
          </cell>
          <cell r="J954" t="str">
            <v>Sol·licitud d'accés a informació públic</v>
          </cell>
          <cell r="K954" t="str">
            <v>úblic</v>
          </cell>
          <cell r="L954" t="str">
            <v>Salut</v>
          </cell>
        </row>
        <row r="955">
          <cell r="A955" t="str">
            <v>TBG/2026/934</v>
          </cell>
          <cell r="B955" t="str">
            <v>CORTES  PERALTA, MARIA TERESA 36570309X</v>
          </cell>
          <cell r="D955" t="str">
            <v>Sol·licitud d&amp;#39;accés a informació pública a RRHH, COPIEC10125 i COPIEC10225 exàmens i rubriques de correcció</v>
          </cell>
          <cell r="E955">
            <v>46230</v>
          </cell>
          <cell r="F955" t="str">
            <v>Sol·licitud d'accés a informació pública a RRHH, COPIEC10125 i COPIEC10225 exàmens i rubriques de correcció</v>
          </cell>
          <cell r="G955" t="str">
            <v>36570309X</v>
          </cell>
          <cell r="H955" t="str">
            <v>3</v>
          </cell>
          <cell r="I955" t="str">
            <v>Particular</v>
          </cell>
          <cell r="J955" t="str">
            <v>Sol·licitud d'accés a informació públic</v>
          </cell>
          <cell r="K955" t="str">
            <v>úblic</v>
          </cell>
          <cell r="L955" t="str">
            <v>Salut</v>
          </cell>
        </row>
        <row r="956">
          <cell r="A956" t="str">
            <v>TBG/2026/933</v>
          </cell>
          <cell r="B956" t="str">
            <v>TRIVIÑO  CARDETE, FERNANDO 47151170C</v>
          </cell>
          <cell r="D956" t="str">
            <v>Sol·licitud d&amp;#39;accés a informació pública a AHS, crta. Barcelona, 138-160</v>
          </cell>
          <cell r="E956">
            <v>46230</v>
          </cell>
          <cell r="F956" t="str">
            <v>Sol·licitud d'accés a informació pública a AHS, crta. Barcelona, 138-160</v>
          </cell>
          <cell r="G956" t="str">
            <v>47151170C</v>
          </cell>
          <cell r="H956" t="str">
            <v>4</v>
          </cell>
          <cell r="I956" t="str">
            <v>Particular</v>
          </cell>
          <cell r="J956" t="str">
            <v>Sol·licitud d'accés a informació públic</v>
          </cell>
          <cell r="K956" t="str">
            <v>úblic</v>
          </cell>
          <cell r="L956" t="str">
            <v>Salut</v>
          </cell>
        </row>
        <row r="957">
          <cell r="A957" t="str">
            <v>TBG/2026/932</v>
          </cell>
          <cell r="B957" t="str">
            <v>AZNAR  MORENO, ENRIQUE 39044430K</v>
          </cell>
          <cell r="C957" t="str">
            <v>c. Monteixo, Nº33-0 ,      1r 2a CP 08207 SABADELL - BARCELONA</v>
          </cell>
          <cell r="D957" t="str">
            <v>Sol·licitud d&amp;#39;accés a informació pública a AHS, c.Peñalara, 13</v>
          </cell>
          <cell r="E957">
            <v>46230</v>
          </cell>
          <cell r="F957" t="str">
            <v>Sol·licitud d'accés a informació pública a AHS, c.Peñalara, 13</v>
          </cell>
          <cell r="G957" t="str">
            <v>39044430K</v>
          </cell>
          <cell r="H957" t="str">
            <v>3</v>
          </cell>
          <cell r="I957" t="str">
            <v>Particular</v>
          </cell>
          <cell r="J957" t="str">
            <v>Sol·licitud d'accés a informació públic</v>
          </cell>
          <cell r="K957" t="str">
            <v>úblic</v>
          </cell>
          <cell r="L957" t="str">
            <v>Salut</v>
          </cell>
        </row>
        <row r="958">
          <cell r="A958" t="str">
            <v>TBG/2026/931</v>
          </cell>
          <cell r="B958" t="str">
            <v>LOPEZ PEREZ, ANGEL 45834341X</v>
          </cell>
          <cell r="D958" t="str">
            <v>Sol·licitud d&amp;#39;accés a informació pública a AHS, c. Bellesguard, 8</v>
          </cell>
          <cell r="E958">
            <v>46230</v>
          </cell>
          <cell r="F958" t="str">
            <v>Sol·licitud d'accés a informació pública a AHS, c. Bellesguard, 8</v>
          </cell>
          <cell r="G958" t="str">
            <v>45834341X</v>
          </cell>
          <cell r="H958" t="str">
            <v>4</v>
          </cell>
          <cell r="I958" t="str">
            <v>Particular</v>
          </cell>
          <cell r="J958" t="str">
            <v>Sol·licitud d'accés a informació públic</v>
          </cell>
          <cell r="K958" t="str">
            <v>úblic</v>
          </cell>
          <cell r="L958" t="str">
            <v>Salut</v>
          </cell>
        </row>
        <row r="959">
          <cell r="A959" t="str">
            <v>TBG/2026/930</v>
          </cell>
          <cell r="B959" t="str">
            <v>CORTES  PERALTA, MARIA TERESA 36570309X</v>
          </cell>
          <cell r="D959" t="str">
            <v>Sol·licitud d&amp;#39;accés a informació a RRHH: proves teòrica i pràctica  codi convocatòria COPIC248</v>
          </cell>
          <cell r="E959">
            <v>46227</v>
          </cell>
          <cell r="F959" t="str">
            <v>Sol·licitud d'accés a informació a RRHH: proves teòrica i pràctica  codi convocatòria COPIC248</v>
          </cell>
          <cell r="G959" t="str">
            <v>36570309X</v>
          </cell>
          <cell r="H959" t="str">
            <v>3</v>
          </cell>
          <cell r="I959" t="str">
            <v>Particular</v>
          </cell>
          <cell r="J959" t="str">
            <v>Sol·licitud d'accés a informació a RRHH</v>
          </cell>
          <cell r="K959" t="str">
            <v xml:space="preserve"> RRHH</v>
          </cell>
          <cell r="L959" t="str">
            <v>Ocupació de la Via Pública</v>
          </cell>
        </row>
        <row r="960">
          <cell r="A960" t="str">
            <v>TBG/2026/929</v>
          </cell>
          <cell r="B960" t="str">
            <v>CORTES  PERALTA, MARIA TERESA 36570309X</v>
          </cell>
          <cell r="D960" t="str">
            <v>Sol·licitud d&amp;#39;accés a informació a RRHH: codi convocatòria COPIC2312223</v>
          </cell>
          <cell r="E960">
            <v>46227</v>
          </cell>
          <cell r="F960" t="str">
            <v>Sol·licitud d'accés a informació a RRHH: codi convocatòria COPIC2312223</v>
          </cell>
          <cell r="G960" t="str">
            <v>36570309X</v>
          </cell>
          <cell r="H960" t="str">
            <v>3</v>
          </cell>
          <cell r="I960" t="str">
            <v>Particular</v>
          </cell>
          <cell r="J960" t="str">
            <v>Sol·licitud d'accés a informació a RRHH</v>
          </cell>
          <cell r="K960" t="str">
            <v xml:space="preserve"> RRHH</v>
          </cell>
          <cell r="L960" t="str">
            <v>Ocupació de la Via Pública</v>
          </cell>
        </row>
        <row r="961">
          <cell r="A961" t="str">
            <v>TBG/2026/928</v>
          </cell>
          <cell r="B961" t="str">
            <v>BEKKALI  , ADIL Y2016364Z</v>
          </cell>
          <cell r="C961" t="str">
            <v>av. Can Serra, Nº24-0 ,     3r 1a CP 08906 HOSPITALET DE LLOBREGAT,L&amp;#39; - BARCELONA</v>
          </cell>
          <cell r="D961" t="str">
            <v>Sol·licitud d&amp;#39;accés a informació a LLU:  vista de plànols i expedients relacionats amb Ptge. de les Escoles, 7, 2n 1a</v>
          </cell>
          <cell r="E961">
            <v>46227</v>
          </cell>
          <cell r="F961" t="str">
            <v>Sol·licitud d'accés a informació a LLU:  vista de plànols i expedients relacionats amb Ptge. de les Escoles, 7, 2n 1a</v>
          </cell>
          <cell r="G961" t="str">
            <v>Y2016364Z</v>
          </cell>
          <cell r="H961" t="str">
            <v>Y</v>
          </cell>
          <cell r="I961" t="str">
            <v>Particular</v>
          </cell>
          <cell r="J961" t="str">
            <v>Sol·licitud d'accés a informació a LLU:</v>
          </cell>
          <cell r="K961" t="str">
            <v xml:space="preserve"> LLU:</v>
          </cell>
          <cell r="L961" t="str">
            <v>Llicències Urbanístiques</v>
          </cell>
        </row>
        <row r="962">
          <cell r="A962" t="str">
            <v>TBG/2026/927</v>
          </cell>
          <cell r="B962" t="str">
            <v>OJEDA  RANGEL, EDWAR 61265655A</v>
          </cell>
          <cell r="C962" t="str">
            <v>c. València, Nº 13, Bxs 3a  CP 08207 - SABADELL - BARCELONA</v>
          </cell>
          <cell r="D962" t="str">
            <v>Sol·licitud d&amp;#39;accés a informació a AHS:  referència cadastral 4621305DG2042A0004WF</v>
          </cell>
          <cell r="E962">
            <v>46227</v>
          </cell>
          <cell r="F962" t="str">
            <v>Sol·licitud d'accés a informació a AHS:  referència cadastral 4621305DG2042A0004WF</v>
          </cell>
          <cell r="G962" t="str">
            <v>61265655A</v>
          </cell>
          <cell r="H962" t="str">
            <v>6</v>
          </cell>
          <cell r="I962" t="str">
            <v>Particular</v>
          </cell>
          <cell r="J962" t="str">
            <v>Sol·licitud d'accés a informació a AHS:</v>
          </cell>
          <cell r="K962" t="str">
            <v xml:space="preserve"> AHS:</v>
          </cell>
          <cell r="L962" t="str">
            <v>Arxiu Històric de Sabadell</v>
          </cell>
        </row>
        <row r="963">
          <cell r="A963" t="str">
            <v>TBG/2026/926</v>
          </cell>
          <cell r="B963" t="str">
            <v>SANCHEZ  GUILBERT, SHEILA 48596842G</v>
          </cell>
          <cell r="C963" t="str">
            <v>c. Zaragoza, Nº6-0 ,     2n D CP 08214 BADIA DEL VALLÈS - BARCELONA</v>
          </cell>
          <cell r="D963" t="str">
            <v>Sol·licitud d&amp;#39;accés a informació a AHS:  vista de plànols de c. Vinhamala, 30 1a</v>
          </cell>
          <cell r="E963">
            <v>46227</v>
          </cell>
          <cell r="F963" t="str">
            <v>Sol·licitud d'accés a informació a AHS:  vista de plànols de c. Vinhamala, 30 1a</v>
          </cell>
          <cell r="G963" t="str">
            <v>48596842G</v>
          </cell>
          <cell r="H963" t="str">
            <v>4</v>
          </cell>
          <cell r="I963" t="str">
            <v>Particular</v>
          </cell>
          <cell r="J963" t="str">
            <v>Sol·licitud d'accés a informació a AHS:</v>
          </cell>
          <cell r="K963" t="str">
            <v xml:space="preserve"> AHS:</v>
          </cell>
          <cell r="L963" t="str">
            <v>Arxiu Històric de Sabadell</v>
          </cell>
        </row>
        <row r="964">
          <cell r="A964" t="str">
            <v>TBG/2026/925</v>
          </cell>
          <cell r="B964" t="str">
            <v>CORTES  PERALTA, MARIA TERESA 36570309X</v>
          </cell>
          <cell r="D964" t="str">
            <v>Sol·licitud d&amp;#39;accés a informació a RRHH: proves teòrica, pràctica i rubrica  convocatòria COPIEC10325 :</v>
          </cell>
          <cell r="E964">
            <v>46227</v>
          </cell>
          <cell r="F964" t="str">
            <v>Sol·licitud d'accés a informació a RRHH: proves teòrica, pràctica i rubrica  convocatòria COPIEC10325 :</v>
          </cell>
          <cell r="G964" t="str">
            <v>36570309X</v>
          </cell>
          <cell r="H964" t="str">
            <v>3</v>
          </cell>
          <cell r="I964" t="str">
            <v>Particular</v>
          </cell>
          <cell r="J964" t="str">
            <v>Sol·licitud d'accés a informació a RRHH</v>
          </cell>
          <cell r="K964" t="str">
            <v xml:space="preserve"> RRHH</v>
          </cell>
          <cell r="L964" t="str">
            <v>Ocupació de la Via Pública</v>
          </cell>
        </row>
        <row r="965">
          <cell r="A965" t="str">
            <v>TBG/2026/924</v>
          </cell>
          <cell r="B965" t="str">
            <v>AREA G3 SL   B64203474</v>
          </cell>
          <cell r="D965" t="str">
            <v>Sol·licitud d&amp;#39;accés a informació a AHS: av Alcalde Moix 31</v>
          </cell>
          <cell r="E965">
            <v>46226</v>
          </cell>
          <cell r="F965" t="str">
            <v>Sol·licitud d'accés a informació a AHS: av Alcalde Moix 31</v>
          </cell>
          <cell r="G965" t="str">
            <v>B64203474</v>
          </cell>
          <cell r="H965" t="str">
            <v>B</v>
          </cell>
          <cell r="I965" t="str">
            <v>Empresa</v>
          </cell>
          <cell r="J965" t="str">
            <v>Sol·licitud d'accés a informació a AHS:</v>
          </cell>
          <cell r="K965" t="str">
            <v xml:space="preserve"> AHS:</v>
          </cell>
          <cell r="L965" t="str">
            <v>Arxiu Històric de Sabadell</v>
          </cell>
        </row>
        <row r="966">
          <cell r="A966" t="str">
            <v>TBG/2026/923</v>
          </cell>
          <cell r="B966" t="str">
            <v>CARCOLSE  PATON, JUDIT 47171609N</v>
          </cell>
          <cell r="D966" t="str">
            <v>Sol·licitud d&amp;#39;accés a informació a RRHH: exàmens de professor/a disseny gràfic</v>
          </cell>
          <cell r="E966">
            <v>46226</v>
          </cell>
          <cell r="F966" t="str">
            <v>Sol·licitud d'accés a informació a RRHH: exàmens de professor/a disseny gràfic</v>
          </cell>
          <cell r="G966" t="str">
            <v>47171609N</v>
          </cell>
          <cell r="H966" t="str">
            <v>4</v>
          </cell>
          <cell r="I966" t="str">
            <v>Particular</v>
          </cell>
          <cell r="J966" t="str">
            <v>Sol·licitud d'accés a informació a RRHH</v>
          </cell>
          <cell r="K966" t="str">
            <v xml:space="preserve"> RRHH</v>
          </cell>
          <cell r="L966" t="str">
            <v>Ocupació de la Via Pública</v>
          </cell>
        </row>
        <row r="967">
          <cell r="A967" t="str">
            <v>TBG/2026/922</v>
          </cell>
          <cell r="B967" t="str">
            <v>COMISSIO DE GARANTIA DEL DRET D&amp;#39;ACCES A LA INFORMACIO PUBLICA</v>
          </cell>
          <cell r="C967" t="str">
            <v>PL SANT JAUME, Nº4, CP 08002 - BARCELONA - BARCELONA</v>
          </cell>
          <cell r="D967" t="str">
            <v>Tramesa de la resolució - Tramesa de la resolució. inadmissió d&amp;#39;una GAIP</v>
          </cell>
          <cell r="E967">
            <v>46226</v>
          </cell>
          <cell r="F967" t="str">
            <v>Sol·licitud d'una GAIP</v>
          </cell>
          <cell r="G967" t="str">
            <v>O PUBLICA</v>
          </cell>
          <cell r="H967" t="str">
            <v>O</v>
          </cell>
          <cell r="I967" t="str">
            <v>Particular</v>
          </cell>
          <cell r="J967" t="str">
            <v>Sol·licitud d'una GAIP</v>
          </cell>
          <cell r="K967" t="str">
            <v xml:space="preserve"> GAIP</v>
          </cell>
          <cell r="L967" t="str">
            <v>Arxiu Històric de Sabadell</v>
          </cell>
        </row>
        <row r="968">
          <cell r="A968" t="str">
            <v>TBG/2026/921</v>
          </cell>
          <cell r="B968" t="str">
            <v>HERRERA SIMON, JOSE 44987396V</v>
          </cell>
          <cell r="D968" t="str">
            <v>Sol·licitud d&amp;#39;accés a informació a AHS/LLU. c- Salzburg 17 i c. Canonge Joncar  168-172</v>
          </cell>
          <cell r="E968">
            <v>46226</v>
          </cell>
          <cell r="F968" t="str">
            <v>Sol·licitud d'accés a informació a AHS/LLU. c- Salzburg 17 i c. Canonge Joncar  168-172</v>
          </cell>
          <cell r="G968" t="str">
            <v>44987396V</v>
          </cell>
          <cell r="H968" t="str">
            <v>4</v>
          </cell>
          <cell r="I968" t="str">
            <v>Particular</v>
          </cell>
          <cell r="J968" t="str">
            <v>Sol·licitud d'accés a informació a AHS/</v>
          </cell>
          <cell r="K968" t="str">
            <v xml:space="preserve"> AHS/</v>
          </cell>
          <cell r="L968" t="str">
            <v>Arxiu Històric de Sabadell</v>
          </cell>
        </row>
        <row r="969">
          <cell r="A969" t="str">
            <v>TBG/2026/920</v>
          </cell>
          <cell r="B969" t="str">
            <v>RUBIO  ORDAS, FRANCISCO JAVIER 38115087Q</v>
          </cell>
          <cell r="D969" t="str">
            <v>Sol·licitud d&amp;#39;accés a informació a AHS: c. Fiveller 105</v>
          </cell>
          <cell r="E969">
            <v>46226</v>
          </cell>
          <cell r="F969" t="str">
            <v>Sol·licitud d'accés a informació a AHS: c. Fiveller 105</v>
          </cell>
          <cell r="G969" t="str">
            <v>38115087Q</v>
          </cell>
          <cell r="H969" t="str">
            <v>3</v>
          </cell>
          <cell r="I969" t="str">
            <v>Particular</v>
          </cell>
          <cell r="J969" t="str">
            <v>Sol·licitud d'accés a informació a AHS:</v>
          </cell>
          <cell r="K969" t="str">
            <v xml:space="preserve"> AHS:</v>
          </cell>
          <cell r="L969" t="str">
            <v>Arxiu Històric de Sabadell</v>
          </cell>
        </row>
        <row r="970">
          <cell r="A970" t="str">
            <v>TBG/2026/919</v>
          </cell>
          <cell r="B970" t="str">
            <v>PONT VIÑAS, JOAN 39031074M</v>
          </cell>
          <cell r="D970" t="str">
            <v>Sol·licitud d&amp;#39;accés a informació a AHS/LLU: c.  de les Tres Creus 272.</v>
          </cell>
          <cell r="E970">
            <v>46226</v>
          </cell>
          <cell r="F970" t="str">
            <v>Sol·licitud d'accés a informació a AHS/LLU: c.  de les Tres Creus 272.</v>
          </cell>
          <cell r="G970" t="str">
            <v>39031074M</v>
          </cell>
          <cell r="H970" t="str">
            <v>3</v>
          </cell>
          <cell r="I970" t="str">
            <v>Particular</v>
          </cell>
          <cell r="J970" t="str">
            <v>Sol·licitud d'accés a informació a AHS/</v>
          </cell>
          <cell r="K970" t="str">
            <v xml:space="preserve"> AHS/</v>
          </cell>
          <cell r="L970" t="str">
            <v>Arxiu Històric de Sabadell</v>
          </cell>
        </row>
        <row r="971">
          <cell r="A971" t="str">
            <v>TBG/2026/918</v>
          </cell>
          <cell r="B971" t="str">
            <v>DIAZ  LOZANO, SILVIA 44993842T</v>
          </cell>
          <cell r="D971" t="str">
            <v>Sol·licitud d&amp;#39;accés a  informació a RRHH: comvocatòria COPIC24822232425</v>
          </cell>
          <cell r="E971">
            <v>46225</v>
          </cell>
          <cell r="F971" t="str">
            <v>Sol·licitud d'accés a  informació a RRHH: comvocatòria COPIC24822232425</v>
          </cell>
          <cell r="G971" t="str">
            <v>44993842T</v>
          </cell>
          <cell r="H971" t="str">
            <v>4</v>
          </cell>
          <cell r="I971" t="str">
            <v>Particular</v>
          </cell>
          <cell r="J971" t="str">
            <v>Sol·licitud d'accés a  informació a RRH</v>
          </cell>
          <cell r="K971" t="str">
            <v>a RRH</v>
          </cell>
          <cell r="L971" t="str">
            <v>Ocupació de la Via Pública</v>
          </cell>
        </row>
        <row r="972">
          <cell r="A972" t="str">
            <v>TBG/2026/917</v>
          </cell>
          <cell r="B972" t="str">
            <v>CLARET  LOPEZ, JESSICA 47156531E</v>
          </cell>
          <cell r="D972" t="str">
            <v>Sol·licitud d&amp;#39;accés a la informació a AHS: c. Sant Quirze 38</v>
          </cell>
          <cell r="E972">
            <v>46225</v>
          </cell>
          <cell r="F972" t="str">
            <v>Sol·licitud d'accés a la informació a AHS: c. Sant Quirze 38</v>
          </cell>
          <cell r="G972" t="str">
            <v>47156531E</v>
          </cell>
          <cell r="H972" t="str">
            <v>4</v>
          </cell>
          <cell r="I972" t="str">
            <v>Particular</v>
          </cell>
          <cell r="J972" t="str">
            <v>Sol·licitud d'accés a la informació a A</v>
          </cell>
          <cell r="K972" t="str">
            <v>ó a A</v>
          </cell>
          <cell r="L972" t="str">
            <v>Espai Urbà</v>
          </cell>
        </row>
        <row r="973">
          <cell r="A973" t="str">
            <v>TBG/2026/916</v>
          </cell>
          <cell r="B973" t="str">
            <v>GARCIA  CANO, MARIA CARMEN 33900985C</v>
          </cell>
          <cell r="D973" t="str">
            <v>Sol·licitud d&amp;#39;accés a informació a RRHH:  examen corregit convocatòria BEC20726</v>
          </cell>
          <cell r="E973">
            <v>46225</v>
          </cell>
          <cell r="F973" t="str">
            <v>Sol·licitud d'accés a informació a RRHH:  examen corregit convocatòria BEC20726</v>
          </cell>
          <cell r="G973" t="str">
            <v>33900985C</v>
          </cell>
          <cell r="H973" t="str">
            <v>3</v>
          </cell>
          <cell r="I973" t="str">
            <v>Particular</v>
          </cell>
          <cell r="J973" t="str">
            <v>Sol·licitud d'accés a informació a RRHH</v>
          </cell>
          <cell r="K973" t="str">
            <v xml:space="preserve"> RRHH</v>
          </cell>
          <cell r="L973" t="str">
            <v>Ocupació de la Via Pública</v>
          </cell>
        </row>
        <row r="974">
          <cell r="A974" t="str">
            <v>TBG/2026/915</v>
          </cell>
          <cell r="B974" t="str">
            <v>DIAZ  LOZANO, SILVIA 44993842T</v>
          </cell>
          <cell r="D974" t="str">
            <v>Sol·licitud d&amp;#39;accés a informació a RRHH:  Prova pràctica i correcció de la  convocatòria COPIC2312223</v>
          </cell>
          <cell r="E974">
            <v>46225</v>
          </cell>
          <cell r="F974" t="str">
            <v>Sol·licitud d'accés a informació a RRHH:  Prova pràctica i correcció de la  convocatòria COPIC2312223</v>
          </cell>
          <cell r="G974" t="str">
            <v>44993842T</v>
          </cell>
          <cell r="H974" t="str">
            <v>4</v>
          </cell>
          <cell r="I974" t="str">
            <v>Particular</v>
          </cell>
          <cell r="J974" t="str">
            <v>Sol·licitud d'accés a informació a RRHH</v>
          </cell>
          <cell r="K974" t="str">
            <v xml:space="preserve"> RRHH</v>
          </cell>
          <cell r="L974" t="str">
            <v>Ocupació de la Via Pública</v>
          </cell>
        </row>
        <row r="975">
          <cell r="A975" t="str">
            <v>TBG/2026/914</v>
          </cell>
          <cell r="B975" t="str">
            <v>CASTAÑO  SERRANO, MANUEL 33907942P</v>
          </cell>
          <cell r="D975" t="str">
            <v>Sol·licitud d&amp;#39;accés a informació a AHS: dades del padró del 1955 de Manuel Serrano Mármol</v>
          </cell>
          <cell r="E975">
            <v>46225</v>
          </cell>
          <cell r="F975" t="str">
            <v>Sol·licitud d'accés a informació a AHS: dades del padró del 1955 de Manuel Serrano Mármol</v>
          </cell>
          <cell r="G975" t="str">
            <v>33907942P</v>
          </cell>
          <cell r="H975" t="str">
            <v>3</v>
          </cell>
          <cell r="I975" t="str">
            <v>Particular</v>
          </cell>
          <cell r="J975" t="str">
            <v>Sol·licitud d'accés a informació a AHS:</v>
          </cell>
          <cell r="K975" t="str">
            <v xml:space="preserve"> AHS:</v>
          </cell>
          <cell r="L975" t="str">
            <v>Arxiu Històric de Sabadell</v>
          </cell>
        </row>
        <row r="976">
          <cell r="A976" t="str">
            <v>TBG/2026/913</v>
          </cell>
          <cell r="B976" t="str">
            <v>MIMBRERO  GIMENEZ, SONIA 47167636H</v>
          </cell>
          <cell r="D976" t="str">
            <v>Sol·licitud d&amp;#39;accés a informació a RRHH:  exàmens amb respostes  convocatòries:C1:ECOC11622  ECOC12022 ECOC12322  ECOC22722 ECMC29322 ECMC29122 ECOC22622 ECMC29322</v>
          </cell>
          <cell r="E976">
            <v>46225</v>
          </cell>
          <cell r="F976" t="str">
            <v>Sol·licitud d'accés a informació a RRHH:  exàmens amb respostes  convocatòries:C1:ECOC11622  ECOC12022 ECOC12322  ECOC22722 ECMC29322 ECMC29122 ECOC22622 ECMC29322</v>
          </cell>
          <cell r="G976" t="str">
            <v>47167636H</v>
          </cell>
          <cell r="H976" t="str">
            <v>4</v>
          </cell>
          <cell r="I976" t="str">
            <v>Particular</v>
          </cell>
          <cell r="J976" t="str">
            <v>Sol·licitud d'accés a informació a RRHH</v>
          </cell>
          <cell r="K976" t="str">
            <v xml:space="preserve"> RRHH</v>
          </cell>
          <cell r="L976" t="str">
            <v>Ocupació de la Via Pública</v>
          </cell>
        </row>
        <row r="977">
          <cell r="A977" t="str">
            <v>TBG/2026/912</v>
          </cell>
          <cell r="B977" t="str">
            <v>DIAZ SANCHEZ-CORTES, PAOLA 44423530L</v>
          </cell>
          <cell r="D977" t="str">
            <v>Sol·licitud d&amp;#39;accés a informació a RRHH: exàmens  C1</v>
          </cell>
          <cell r="E977">
            <v>46225</v>
          </cell>
          <cell r="F977" t="str">
            <v>Sol·licitud d'accés a informació a RRHH: exàmens  C1</v>
          </cell>
          <cell r="G977" t="str">
            <v>44423530L</v>
          </cell>
          <cell r="H977" t="str">
            <v>4</v>
          </cell>
          <cell r="I977" t="str">
            <v>Particular</v>
          </cell>
          <cell r="J977" t="str">
            <v>Sol·licitud d'accés a informació a RRHH</v>
          </cell>
          <cell r="K977" t="str">
            <v xml:space="preserve"> RRHH</v>
          </cell>
          <cell r="L977" t="str">
            <v>Ocupació de la Via Pública</v>
          </cell>
        </row>
        <row r="978">
          <cell r="A978" t="str">
            <v>TBG/2026/911</v>
          </cell>
          <cell r="B978" t="str">
            <v>GIRALT  OJEDA, MIQUEL ANGEL 53635808S</v>
          </cell>
          <cell r="D978" t="str">
            <v>Sol·licitud d&amp;#39;accés a informació a RRHH: proves C1</v>
          </cell>
          <cell r="E978">
            <v>46225</v>
          </cell>
          <cell r="F978" t="str">
            <v>Sol·licitud d'accés a informació a RRHH: proves C1</v>
          </cell>
          <cell r="G978" t="str">
            <v>53635808S</v>
          </cell>
          <cell r="H978" t="str">
            <v>5</v>
          </cell>
          <cell r="I978" t="str">
            <v>Particular</v>
          </cell>
          <cell r="J978" t="str">
            <v>Sol·licitud d'accés a informació a RRHH</v>
          </cell>
          <cell r="K978" t="str">
            <v xml:space="preserve"> RRHH</v>
          </cell>
          <cell r="L978" t="str">
            <v>Ocupació de la Via Pública</v>
          </cell>
        </row>
        <row r="979">
          <cell r="A979" t="str">
            <v>TBG/2026/910</v>
          </cell>
          <cell r="B979" t="str">
            <v>CAÑAS MOYA, DIANA 49489117V</v>
          </cell>
          <cell r="D979" t="str">
            <v>Sol·licitud d&amp;#39;accés a informació a RRHH: exàmens teòrics i  pràctics C1</v>
          </cell>
          <cell r="E979">
            <v>46225</v>
          </cell>
          <cell r="F979" t="str">
            <v>Sol·licitud d'accés a informació a RRHH: exàmens teòrics i  pràctics C1</v>
          </cell>
          <cell r="G979" t="str">
            <v>49489117V</v>
          </cell>
          <cell r="H979" t="str">
            <v>4</v>
          </cell>
          <cell r="I979" t="str">
            <v>Particular</v>
          </cell>
          <cell r="J979" t="str">
            <v>Sol·licitud d'accés a informació a RRHH</v>
          </cell>
          <cell r="K979" t="str">
            <v xml:space="preserve"> RRHH</v>
          </cell>
          <cell r="L979" t="str">
            <v>Ocupació de la Via Pública</v>
          </cell>
        </row>
        <row r="980">
          <cell r="A980" t="str">
            <v>TBG/2026/909</v>
          </cell>
          <cell r="B980" t="str">
            <v>GARCIA  CANO, MARIA CARMEN 33900985C</v>
          </cell>
          <cell r="D980" t="str">
            <v>Sol·licitud d&amp;#39;accés a informació a RRHH:  examen corregit de la convocatòria BEC20726</v>
          </cell>
          <cell r="E980">
            <v>46225</v>
          </cell>
          <cell r="F980" t="str">
            <v>Sol·licitud d'accés a informació a RRHH:  examen corregit de la convocatòria BEC20726</v>
          </cell>
          <cell r="G980" t="str">
            <v>33900985C</v>
          </cell>
          <cell r="H980" t="str">
            <v>3</v>
          </cell>
          <cell r="I980" t="str">
            <v>Particular</v>
          </cell>
          <cell r="J980" t="str">
            <v>Sol·licitud d'accés a informació a RRHH</v>
          </cell>
          <cell r="K980" t="str">
            <v xml:space="preserve"> RRHH</v>
          </cell>
          <cell r="L980" t="str">
            <v>Ocupació de la Via Pública</v>
          </cell>
        </row>
        <row r="981">
          <cell r="A981" t="str">
            <v>TBG/2026/908</v>
          </cell>
          <cell r="B981" t="str">
            <v>PALOMAS  ROIG, JOAN 39026651K</v>
          </cell>
          <cell r="D981" t="str">
            <v>Sol·licitud d&amp;#39;accés a informació a AHS:  c. Ribot i Serra nº 71B  (bis) i  c. Canonge Juncar nº 56 (Escola Ribatellada)</v>
          </cell>
          <cell r="E981">
            <v>46224</v>
          </cell>
          <cell r="F981" t="str">
            <v>Sol·licitud d'accés a informació a AHS:  c. Ribot i Serra nº 71B  (bis) i  c. Canonge Juncar nº 56 (Escola Ribatellada)</v>
          </cell>
          <cell r="G981" t="str">
            <v>39026651K</v>
          </cell>
          <cell r="H981" t="str">
            <v>3</v>
          </cell>
          <cell r="I981" t="str">
            <v>Particular</v>
          </cell>
          <cell r="J981" t="str">
            <v>Sol·licitud d'accés a informació a AHS:</v>
          </cell>
          <cell r="K981" t="str">
            <v xml:space="preserve"> AHS:</v>
          </cell>
          <cell r="L981" t="str">
            <v>Arxiu Històric de Sabadell</v>
          </cell>
        </row>
        <row r="982">
          <cell r="A982" t="str">
            <v>TBG/2026/907</v>
          </cell>
          <cell r="B982" t="str">
            <v>COMUNITAT DE PROPIETARIS TURINA 36   H60727682</v>
          </cell>
          <cell r="D982" t="str">
            <v>Sol·licitud d&amp;#39;accés a informació  a LLU: c. Turina 36</v>
          </cell>
          <cell r="E982">
            <v>46224</v>
          </cell>
          <cell r="F982" t="str">
            <v>Sol·licitud d'accés a informació  a LLU: c. Turina 36</v>
          </cell>
          <cell r="G982" t="str">
            <v>H60727682</v>
          </cell>
          <cell r="H982" t="str">
            <v>H</v>
          </cell>
          <cell r="I982" t="str">
            <v>Particular</v>
          </cell>
          <cell r="J982" t="str">
            <v>Sol·licitud d'accés a informació  a LLU</v>
          </cell>
          <cell r="K982" t="str">
            <v>a LLU</v>
          </cell>
          <cell r="L982" t="str">
            <v>Ocupació de la Via Pública</v>
          </cell>
        </row>
        <row r="983">
          <cell r="A983" t="str">
            <v>TBG/2026/906</v>
          </cell>
          <cell r="B983" t="str">
            <v>GIRIBET DE SEBASTIÁN, JUAN  52219399S</v>
          </cell>
          <cell r="D983" t="str">
            <v>Sol·licitud d&amp;#39;accés a informació a LLU: c. Sallares i Marra 23B</v>
          </cell>
          <cell r="E983">
            <v>46224</v>
          </cell>
          <cell r="F983" t="str">
            <v>Sol·licitud d'accés a informació a LLU: c. Sallares i Marra 23B</v>
          </cell>
          <cell r="G983" t="str">
            <v>52219399S</v>
          </cell>
          <cell r="H983" t="str">
            <v>5</v>
          </cell>
          <cell r="I983" t="str">
            <v>Particular</v>
          </cell>
          <cell r="J983" t="str">
            <v>Sol·licitud d'accés a informació a LLU:</v>
          </cell>
          <cell r="K983" t="str">
            <v xml:space="preserve"> LLU:</v>
          </cell>
          <cell r="L983" t="str">
            <v>Llicències Urbanístiques</v>
          </cell>
        </row>
        <row r="984">
          <cell r="A984" t="str">
            <v>TBG/2026/905</v>
          </cell>
          <cell r="B984" t="str">
            <v>PONT VIÑAS, JOAN 39031074M</v>
          </cell>
          <cell r="D984" t="str">
            <v>Sol·licitud d&amp;#39;accés a informació a AHS:  crta. de Terrassa 300 i c.Costa i Llobera 1.</v>
          </cell>
          <cell r="E984">
            <v>46224</v>
          </cell>
          <cell r="F984" t="str">
            <v>Sol·licitud d'accés a informació a AHS:  crta. de Terrassa 300 i c.Costa i Llobera 1.</v>
          </cell>
          <cell r="G984" t="str">
            <v>39031074M</v>
          </cell>
          <cell r="H984" t="str">
            <v>3</v>
          </cell>
          <cell r="I984" t="str">
            <v>Particular</v>
          </cell>
          <cell r="J984" t="str">
            <v>Sol·licitud d'accés a informació a AHS:</v>
          </cell>
          <cell r="K984" t="str">
            <v xml:space="preserve"> AHS:</v>
          </cell>
          <cell r="L984" t="str">
            <v>Arxiu Històric de Sabadell</v>
          </cell>
        </row>
        <row r="985">
          <cell r="A985" t="str">
            <v>TBG/2026/904</v>
          </cell>
          <cell r="B985" t="str">
            <v>MOLINA  GARCIA, ASCENSION 38987132Q</v>
          </cell>
          <cell r="C985" t="str">
            <v>c. Castellar del Vallès, Nº 239, 1r 1a  CP 08208 - SABADELL - BARCELONA</v>
          </cell>
          <cell r="D985" t="str">
            <v>Sol·licitud d&amp;#39;accés a informació a OTU:  plaça Josep Germà</v>
          </cell>
          <cell r="E985">
            <v>46224</v>
          </cell>
          <cell r="F985" t="str">
            <v>Sol·licitud d'accés a informació a OTU:  plaça Josep Germà</v>
          </cell>
          <cell r="G985" t="str">
            <v>38987132Q</v>
          </cell>
          <cell r="H985" t="str">
            <v>3</v>
          </cell>
          <cell r="I985" t="str">
            <v>Particular</v>
          </cell>
          <cell r="J985" t="str">
            <v>Sol·licitud d'accés a informació a OTU:</v>
          </cell>
          <cell r="K985" t="str">
            <v xml:space="preserve"> OTU:</v>
          </cell>
          <cell r="L985" t="str">
            <v>Ocupació de la Via Pública</v>
          </cell>
        </row>
        <row r="986">
          <cell r="A986" t="str">
            <v>TBG/2026/903</v>
          </cell>
          <cell r="B986" t="str">
            <v>SANCHEZ  FERNANDEZ, JORDI 44997486X</v>
          </cell>
          <cell r="D986" t="str">
            <v>Sol·licitud d&amp;#39;accés a informació a LLU:  via Massagué nº 62, bx-2ª amb nom comercial La Piazza</v>
          </cell>
          <cell r="E986">
            <v>46224</v>
          </cell>
          <cell r="F986" t="str">
            <v>Sol·licitud d'accés a informació a LLU:  via Massagué nº 62, bx-2ª amb nom comercial La Piazza</v>
          </cell>
          <cell r="G986" t="str">
            <v>44997486X</v>
          </cell>
          <cell r="H986" t="str">
            <v>4</v>
          </cell>
          <cell r="I986" t="str">
            <v>Particular</v>
          </cell>
          <cell r="J986" t="str">
            <v>Sol·licitud d'accés a informació a LLU:</v>
          </cell>
          <cell r="K986" t="str">
            <v xml:space="preserve"> LLU:</v>
          </cell>
          <cell r="L986" t="str">
            <v>Llicències Urbanístiques</v>
          </cell>
        </row>
        <row r="987">
          <cell r="A987" t="str">
            <v>TBG/2026/902</v>
          </cell>
          <cell r="B987" t="str">
            <v>FERNANDEZ  BOLIVAR, ESTHER 47184061K</v>
          </cell>
          <cell r="D987" t="str">
            <v>Sol·licitud d&amp;#39;accés a informació a RRHH: proves selectives C1 (ECOC11722,  ECOC12122, ECOC12222, ECOC1182 , ECOC12022, ECOC11922, ECOC12522, ECOC12422, ECOC12322, ECOC11622, COC121718, COTLLC15223, COTLLC13323, COPIEC10325, COPIEC10125, BGC10121, BEC11425, COC1032325 i Exp. BUC1118 20180720O10)</v>
          </cell>
          <cell r="E987">
            <v>46224</v>
          </cell>
          <cell r="F987" t="str">
            <v>Sol·licitud d'accés a informació a RRHH: proves selectives C1 (ECOC11722,  ECOC12122, ECOC12222, ECOC1182 , ECOC12022, ECOC11922, ECOC12522, ECOC12422, ECOC12322, ECOC11622, COC121718, COTLLC15223, COTLLC13323, COPIEC10325, COPIEC10125, BGC10121, BEC11425, COC1032325 i Exp. BUC1118 20180720O10)</v>
          </cell>
          <cell r="G987" t="str">
            <v>47184061K</v>
          </cell>
          <cell r="H987" t="str">
            <v>4</v>
          </cell>
          <cell r="I987" t="str">
            <v>Particular</v>
          </cell>
          <cell r="J987" t="str">
            <v>Sol·licitud d'accés a informació a RRHH</v>
          </cell>
          <cell r="K987" t="str">
            <v xml:space="preserve"> RRHH</v>
          </cell>
          <cell r="L987" t="str">
            <v>Recursos Humans</v>
          </cell>
        </row>
        <row r="988">
          <cell r="A988" t="str">
            <v>TBG/2026/901</v>
          </cell>
          <cell r="B988" t="str">
            <v>CAMPILLO  PEREZ, CARLA 48269752C</v>
          </cell>
          <cell r="D988" t="str">
            <v>Sol·licitud d&amp;#39;accés a informació a RRHH:  proves de la convocatòria  PIC111718,  BGC10121 , ECOC11622 , ECOC11722, ECOC12022, ECOC12322, COTLLC13323, COTLLC15223, COPIC15123,</v>
          </cell>
          <cell r="E988">
            <v>46224</v>
          </cell>
          <cell r="F988" t="str">
            <v>Sol·licitud d'accés a informació a RRHH:  proves de la convocatòria  PIC111718,  BGC10121 , ECOC11622 , ECOC11722, ECOC12022, ECOC12322, COTLLC13323, COTLLC15223, COPIC15123,</v>
          </cell>
          <cell r="G988" t="str">
            <v>48269752C</v>
          </cell>
          <cell r="H988" t="str">
            <v>4</v>
          </cell>
          <cell r="I988" t="str">
            <v>Particular</v>
          </cell>
          <cell r="J988" t="str">
            <v>Sol·licitud d'accés a informació a RRHH</v>
          </cell>
          <cell r="K988" t="str">
            <v xml:space="preserve"> RRHH</v>
          </cell>
          <cell r="L988" t="str">
            <v>Recursos Humans</v>
          </cell>
        </row>
        <row r="989">
          <cell r="A989" t="str">
            <v>TBG/2026/900</v>
          </cell>
          <cell r="B989" t="str">
            <v>GIRALT  OJEDA, MIQUEL ANGEL 53635808S</v>
          </cell>
          <cell r="D989" t="str">
            <v>Sol·licitud d&amp;#39;accés a informació a RRHH: processos selectius</v>
          </cell>
          <cell r="E989">
            <v>46224</v>
          </cell>
          <cell r="F989" t="str">
            <v>Sol·licitud d'accés a informació a RRHH: processos selectius</v>
          </cell>
          <cell r="G989" t="str">
            <v>53635808S</v>
          </cell>
          <cell r="H989" t="str">
            <v>5</v>
          </cell>
          <cell r="I989" t="str">
            <v>Particular</v>
          </cell>
          <cell r="J989" t="str">
            <v>Sol·licitud d'accés a informació a RRHH</v>
          </cell>
          <cell r="K989" t="str">
            <v xml:space="preserve"> RRHH</v>
          </cell>
          <cell r="L989" t="str">
            <v>Recursos Humans</v>
          </cell>
        </row>
        <row r="990">
          <cell r="A990" t="str">
            <v>TBG/2026/899</v>
          </cell>
          <cell r="B990" t="str">
            <v>RUBIO  ORDAS, FRANCISCO JAVIER 38115087Q</v>
          </cell>
          <cell r="D990" t="str">
            <v>Sol·licitud d&amp;#39;accés a informació a LLU: c. Sol i Padris 29, c.  Sallares i Pla 3 i c. Gorina i Pujol 135</v>
          </cell>
          <cell r="E990">
            <v>46224</v>
          </cell>
          <cell r="F990" t="str">
            <v>Sol·licitud d'accés a informació a LLU: c. Sol i Padris 29, c.  Sallares i Pla 3 i c. Gorina i Pujol 135</v>
          </cell>
          <cell r="G990" t="str">
            <v>38115087Q</v>
          </cell>
          <cell r="H990" t="str">
            <v>3</v>
          </cell>
          <cell r="I990" t="str">
            <v>Particular</v>
          </cell>
          <cell r="J990" t="str">
            <v>Sol·licitud d'accés a informació a LLU:</v>
          </cell>
          <cell r="K990" t="str">
            <v xml:space="preserve"> LLU:</v>
          </cell>
          <cell r="L990" t="str">
            <v>Llicències Urbanístiques</v>
          </cell>
        </row>
        <row r="991">
          <cell r="A991" t="str">
            <v>TBG/2026/898</v>
          </cell>
          <cell r="B991" t="str">
            <v>LOPEZ PEREZ, ANGEL 45834341X</v>
          </cell>
          <cell r="D991" t="str">
            <v>Sol·licitud d&amp;#39;accés a  informació a AHS:  c. Concepción Arenal 20-22</v>
          </cell>
          <cell r="E991">
            <v>46220</v>
          </cell>
          <cell r="F991" t="str">
            <v>Sol·licitud d'accés a  informació a AHS:  c. Concepción Arenal 20-22</v>
          </cell>
          <cell r="G991" t="str">
            <v>45834341X</v>
          </cell>
          <cell r="H991" t="str">
            <v>4</v>
          </cell>
          <cell r="I991" t="str">
            <v>Particular</v>
          </cell>
          <cell r="J991" t="str">
            <v>Sol·licitud d'accés a  informació a AHS</v>
          </cell>
          <cell r="K991" t="str">
            <v>a AHS</v>
          </cell>
          <cell r="L991" t="str">
            <v>Ocupació de la Via Pública</v>
          </cell>
        </row>
        <row r="992">
          <cell r="A992" t="str">
            <v>TBG/2026/897</v>
          </cell>
          <cell r="B992" t="str">
            <v>LOPEZ PEREZ, ANGEL 45834341X</v>
          </cell>
          <cell r="D992" t="str">
            <v>Sol·licitud d&amp;#39;accés a  informació a AHS: c. Cerdanyola nº 35.</v>
          </cell>
          <cell r="E992">
            <v>46220</v>
          </cell>
          <cell r="F992" t="str">
            <v>Sol·licitud d'accés a  informació a AHS: c. Cerdanyola nº 35.</v>
          </cell>
          <cell r="G992" t="str">
            <v>45834341X</v>
          </cell>
          <cell r="H992" t="str">
            <v>4</v>
          </cell>
          <cell r="I992" t="str">
            <v>Particular</v>
          </cell>
          <cell r="J992" t="str">
            <v>Sol·licitud d'accés a  informació a AHS</v>
          </cell>
          <cell r="K992" t="str">
            <v>a AHS</v>
          </cell>
          <cell r="L992" t="str">
            <v>Ocupació de la Via Pública</v>
          </cell>
        </row>
        <row r="993">
          <cell r="A993" t="str">
            <v>TBG/2026/896</v>
          </cell>
          <cell r="B993" t="str">
            <v>CAMPO  VILARDELL, MARIONA 47752420G</v>
          </cell>
          <cell r="D993" t="str">
            <v>Sol·licitud d&amp;#39;accés a informació a LLU: antiga fàbrica Artextil</v>
          </cell>
          <cell r="E993">
            <v>46220</v>
          </cell>
          <cell r="F993" t="str">
            <v>Sol·licitud d'accés a informació a LLU: antiga fàbrica Artextil</v>
          </cell>
          <cell r="G993" t="str">
            <v>47752420G</v>
          </cell>
          <cell r="H993" t="str">
            <v>4</v>
          </cell>
          <cell r="I993" t="str">
            <v>Particular</v>
          </cell>
          <cell r="J993" t="str">
            <v>Sol·licitud d'accés a informació a LLU:</v>
          </cell>
          <cell r="K993" t="str">
            <v xml:space="preserve"> LLU:</v>
          </cell>
          <cell r="L993" t="str">
            <v>Llicències Urbanístiques</v>
          </cell>
        </row>
        <row r="994">
          <cell r="A994" t="str">
            <v>TBG/2026/895</v>
          </cell>
          <cell r="B994" t="str">
            <v>GARCIA  CANO, MARIA CARMEN 33900985C</v>
          </cell>
          <cell r="D994" t="str">
            <v>Sol·licitud d&amp;#39;accés a informació a RRHH_ convocatòria COPIC15123</v>
          </cell>
          <cell r="E994">
            <v>46219</v>
          </cell>
          <cell r="F994" t="str">
            <v>Sol·licitud d'accés a informació a RRHH_ convocatòria COPIC15123</v>
          </cell>
          <cell r="G994" t="str">
            <v>33900985C</v>
          </cell>
          <cell r="H994" t="str">
            <v>3</v>
          </cell>
          <cell r="I994" t="str">
            <v>Particular</v>
          </cell>
          <cell r="J994" t="str">
            <v>Sol·licitud d'accés a informació a RRHH</v>
          </cell>
          <cell r="K994" t="str">
            <v xml:space="preserve"> RRHH</v>
          </cell>
          <cell r="L994" t="str">
            <v>Recursos Humans</v>
          </cell>
        </row>
        <row r="995">
          <cell r="A995" t="str">
            <v>TBG/2026/894</v>
          </cell>
          <cell r="B995" t="str">
            <v>PEREZ-VARGAS  VAZQUEZ, DIEGO FERNANDO X5893733Y</v>
          </cell>
          <cell r="C995" t="str">
            <v>c. Pla de l&amp;#39;Estany, Nº35-0 , CP 08192 SANT QUIRZE DEL VALLÈS - BARCELONA</v>
          </cell>
          <cell r="D995" t="str">
            <v>Sol·licitud d&amp;#39;accés a informació a AHS:  c. Mares de la Plaça de Maig, 84.</v>
          </cell>
          <cell r="E995">
            <v>46219</v>
          </cell>
          <cell r="F995" t="str">
            <v>Sol·licitud d'accés a informació a AHS:  c. Mares de la Plaça de Maig, 84.</v>
          </cell>
          <cell r="G995" t="str">
            <v>X5893733Y</v>
          </cell>
          <cell r="H995" t="str">
            <v>X</v>
          </cell>
          <cell r="I995" t="str">
            <v>Particular</v>
          </cell>
          <cell r="J995" t="str">
            <v>Sol·licitud d'accés a informació a AHS:</v>
          </cell>
          <cell r="K995" t="str">
            <v xml:space="preserve"> AHS:</v>
          </cell>
          <cell r="L995" t="str">
            <v>Arxiu Històric de Sabadell</v>
          </cell>
        </row>
        <row r="996">
          <cell r="A996" t="str">
            <v>TBG/2026/893</v>
          </cell>
          <cell r="B996" t="str">
            <v>LOPEZ  MIRO, CIRA 47164976A</v>
          </cell>
          <cell r="D996" t="str">
            <v>Sol·licitud d&amp;#39;accés a informació a LLU:l C. Pare Sallares 86</v>
          </cell>
          <cell r="E996">
            <v>46219</v>
          </cell>
          <cell r="F996" t="str">
            <v>Sol·licitud d'accés a informació a LLU:l C. Pare Sallares 86</v>
          </cell>
          <cell r="G996" t="str">
            <v>47164976A</v>
          </cell>
          <cell r="H996" t="str">
            <v>4</v>
          </cell>
          <cell r="I996" t="str">
            <v>Particular</v>
          </cell>
          <cell r="J996" t="str">
            <v>Sol·licitud d'accés a informació a LLU:</v>
          </cell>
          <cell r="K996" t="str">
            <v xml:space="preserve"> LLU:</v>
          </cell>
          <cell r="L996" t="str">
            <v>Llicències Urbanístiques</v>
          </cell>
        </row>
        <row r="997">
          <cell r="A997" t="str">
            <v>TBG/2026/1023</v>
          </cell>
          <cell r="B997" t="str">
            <v>SANS  PALMES, M ANGELS 39043694K</v>
          </cell>
          <cell r="C997" t="str">
            <v>c. Sant Llorenç, Nº 81, Bxs CP 08202 - SABADELL - BARCELONA</v>
          </cell>
          <cell r="D997" t="str">
            <v>Sol·licitud d&amp;#39;accés a informació a LLU:  exp. LLU/2025/3779 c. de Sant Llorenç, 79</v>
          </cell>
          <cell r="E997">
            <v>46261</v>
          </cell>
          <cell r="F997" t="str">
            <v>Sol·licitud d'accés a informació a LLU:  exp. LLU/2025/3779 c. de Sant Llorenç, 79</v>
          </cell>
          <cell r="G997" t="str">
            <v>39043694K</v>
          </cell>
          <cell r="H997" t="str">
            <v>3</v>
          </cell>
          <cell r="I997" t="str">
            <v>Particular</v>
          </cell>
          <cell r="J997" t="str">
            <v>Sol·licitud d'accés a informació a LLU:</v>
          </cell>
          <cell r="K997" t="str">
            <v xml:space="preserve"> LLU:</v>
          </cell>
          <cell r="L997" t="str">
            <v>Llicències Urbanístiques</v>
          </cell>
        </row>
        <row r="998">
          <cell r="A998" t="str">
            <v>TBG/2026/1022</v>
          </cell>
          <cell r="B998" t="str">
            <v>AURO  PUJOL, JAUME 33885265D</v>
          </cell>
          <cell r="D998" t="str">
            <v>Sol·licitud d&amp;#39;accés a informació a AHS:  tomba núm. 32 del departament de Sant Oleguer del cementiri</v>
          </cell>
          <cell r="E998">
            <v>46261</v>
          </cell>
          <cell r="F998" t="str">
            <v>Sol·licitud d'accés a informació a AHS:  tomba núm. 32 del departament de Sant Oleguer del cementiri</v>
          </cell>
          <cell r="G998" t="str">
            <v>33885265D</v>
          </cell>
          <cell r="H998" t="str">
            <v>3</v>
          </cell>
          <cell r="I998" t="str">
            <v>Particular</v>
          </cell>
          <cell r="J998" t="str">
            <v>Sol·licitud d'accés a informació a AHS:</v>
          </cell>
          <cell r="K998" t="str">
            <v xml:space="preserve"> AHS:</v>
          </cell>
          <cell r="L998" t="str">
            <v>Arxiu Històric de Sabadell</v>
          </cell>
        </row>
        <row r="999">
          <cell r="A999" t="str">
            <v>TBG/2026/1021</v>
          </cell>
          <cell r="B999" t="str">
            <v>SERVEO FACILITY MANAGEMENT SA   A83709873</v>
          </cell>
          <cell r="D999" t="str">
            <v>Sol·licitud d&amp;#39;accés a informació a LLACT: c. Sentmenat 7-9</v>
          </cell>
          <cell r="E999">
            <v>46261</v>
          </cell>
          <cell r="F999" t="str">
            <v>Sol·licitud d'accés a informació a LLACT: c. Sentmenat 7-9</v>
          </cell>
          <cell r="G999" t="str">
            <v>A83709873</v>
          </cell>
          <cell r="H999" t="str">
            <v>A</v>
          </cell>
          <cell r="I999" t="str">
            <v>Empresa</v>
          </cell>
          <cell r="J999" t="str">
            <v>Sol·licitud d'accés a informació a LLAC</v>
          </cell>
          <cell r="K999" t="str">
            <v xml:space="preserve"> LLAC</v>
          </cell>
          <cell r="L999" t="str">
            <v>Llicències d'Activitats</v>
          </cell>
        </row>
        <row r="1000">
          <cell r="A1000" t="str">
            <v>TBG/2026/1020</v>
          </cell>
          <cell r="B1000" t="str">
            <v>SALVIA  MAS, ANNA 44993174E</v>
          </cell>
          <cell r="D1000" t="str">
            <v>Sol·licitud d&amp;#39;accés a  informació a RRHH: e Tècnic/a de Protocol , codi de convocatòria COTLLC13323</v>
          </cell>
          <cell r="E1000">
            <v>46260</v>
          </cell>
          <cell r="F1000" t="str">
            <v>Sol·licitud d'accés a  informació a RRHH: e Tècnic/a de Protocol , codi de convocatòria COTLLC13323</v>
          </cell>
          <cell r="G1000" t="str">
            <v>44993174E</v>
          </cell>
          <cell r="H1000" t="str">
            <v>4</v>
          </cell>
          <cell r="I1000" t="str">
            <v>Particular</v>
          </cell>
          <cell r="J1000" t="str">
            <v>Sol·licitud d'accés a  informació a RRH</v>
          </cell>
          <cell r="K1000" t="str">
            <v>a RRH</v>
          </cell>
          <cell r="L1000" t="str">
            <v>Ocupació de la Via Pública</v>
          </cell>
        </row>
        <row r="1001">
          <cell r="A1001" t="str">
            <v>TBG/2026/1019</v>
          </cell>
          <cell r="B1001" t="str">
            <v>FIGUEROLA FERRER, XAVIER 47150003A</v>
          </cell>
          <cell r="D1001" t="str">
            <v>Sol·licitud d&amp;#39;accés a informació a AHS: c. de la Cala 3 - 7 - 13</v>
          </cell>
          <cell r="E1001">
            <v>46260</v>
          </cell>
          <cell r="F1001" t="str">
            <v>Sol·licitud d'accés a informació a AHS: c. de la Cala 3 - 7 - 13</v>
          </cell>
          <cell r="G1001" t="str">
            <v>47150003A</v>
          </cell>
          <cell r="H1001" t="str">
            <v>4</v>
          </cell>
          <cell r="I1001" t="str">
            <v>Particular</v>
          </cell>
          <cell r="J1001" t="str">
            <v>Sol·licitud d'accés a informació a AHS:</v>
          </cell>
          <cell r="K1001" t="str">
            <v xml:space="preserve"> AHS:</v>
          </cell>
          <cell r="L1001" t="str">
            <v>Arxiu Històric de Sabadell</v>
          </cell>
        </row>
        <row r="1002">
          <cell r="A1002" t="str">
            <v>TBG/2026/1018</v>
          </cell>
          <cell r="B1002" t="str">
            <v>BATISTE  GONZALEZ, DOLORES DEL PILAR 39007138N</v>
          </cell>
          <cell r="C1002" t="str">
            <v>c. Sant Llorenç, Nº 77, Bxs CP 08202 - SABADELL - BARCELONA</v>
          </cell>
          <cell r="D1002" t="str">
            <v>Sol·licitud general veure expedient d&amp;#39;obra major LLU/2025/3779 del c. Sant Llorenç 79 per ser veïna afectada.</v>
          </cell>
          <cell r="E1002">
            <v>46259</v>
          </cell>
          <cell r="F1002" t="str">
            <v>Sol·licitud d'obra major LLU/2025/3779 del c. Sant Llorenç 79 per ser veïna afectada.</v>
          </cell>
          <cell r="G1002" t="str">
            <v>39007138N</v>
          </cell>
          <cell r="H1002" t="str">
            <v>3</v>
          </cell>
          <cell r="I1002" t="str">
            <v>Particular</v>
          </cell>
          <cell r="J1002" t="str">
            <v xml:space="preserve">Sol·licitud d'obra major LLU/2025/3779 </v>
          </cell>
          <cell r="K1002" t="str">
            <v xml:space="preserve">3779 </v>
          </cell>
          <cell r="L1002" t="str">
            <v>Ocupació de la Via Pública</v>
          </cell>
        </row>
        <row r="1003">
          <cell r="A1003" t="str">
            <v>TBG/2026/1017</v>
          </cell>
          <cell r="B1003" t="str">
            <v>DIAZ  AMORES, NOEMI 47169804R</v>
          </cell>
          <cell r="D1003" t="str">
            <v>Sol·licitud d&amp;#39;accés a infomració a RRHH:  exàmens, Tècnic/a mitjà/ana de Gestió: COTLLA2232223 i Auxiliar administratiu/iva: BEC20726.</v>
          </cell>
          <cell r="E1003">
            <v>46259</v>
          </cell>
          <cell r="F1003" t="str">
            <v>Sol·licitud d'accés a infomració a RRHH:  exàmens, Tècnic/a mitjà/ana de Gestió: COTLLA2232223 i Auxiliar administratiu/iva: BEC20726.</v>
          </cell>
          <cell r="G1003" t="str">
            <v>47169804R</v>
          </cell>
          <cell r="H1003" t="str">
            <v>4</v>
          </cell>
          <cell r="I1003" t="str">
            <v>Particular</v>
          </cell>
          <cell r="J1003" t="str">
            <v>Sol·licitud d'accés a infomració a RRHH</v>
          </cell>
          <cell r="K1003" t="str">
            <v xml:space="preserve"> RRHH</v>
          </cell>
          <cell r="L1003" t="str">
            <v>Recursos Humans</v>
          </cell>
        </row>
        <row r="1004">
          <cell r="A1004" t="str">
            <v>TBG/2026/1016</v>
          </cell>
          <cell r="B1004" t="str">
            <v>SANS  TRINCADO, DOMINICA 34738536A</v>
          </cell>
          <cell r="C1004" t="str">
            <v>c. Paco Mutlló, Nº 51, Bxs 1a  CP 08208 - SABADELL - BARCELONA</v>
          </cell>
          <cell r="D1004" t="str">
            <v>Sol·licitud d&amp;#39;accés a informació a AHS: c. Paco Mutlló 51. exp.  2504/1974</v>
          </cell>
          <cell r="E1004">
            <v>46258</v>
          </cell>
          <cell r="F1004" t="str">
            <v>Sol·licitud d'accés a informació a AHS: c. Paco Mutlló 51. exp.  2504/1974</v>
          </cell>
          <cell r="G1004" t="str">
            <v>34738536A</v>
          </cell>
          <cell r="H1004" t="str">
            <v>3</v>
          </cell>
          <cell r="I1004" t="str">
            <v>Particular</v>
          </cell>
          <cell r="J1004" t="str">
            <v>Sol·licitud d'accés a informació a AHS:</v>
          </cell>
          <cell r="K1004" t="str">
            <v xml:space="preserve"> AHS:</v>
          </cell>
          <cell r="L1004" t="str">
            <v>Arxiu Històric de Sabadell</v>
          </cell>
        </row>
        <row r="1005">
          <cell r="A1005" t="str">
            <v>TBG/2026/1015</v>
          </cell>
          <cell r="B1005" t="str">
            <v>MARIN  MENDOZA, DAVID 39359440T</v>
          </cell>
          <cell r="C1005" t="str">
            <v>c. Goya, Nº 88, 3r 1a  CP 08204 - SABADELL - BARCELONA</v>
          </cell>
          <cell r="D1005" t="str">
            <v>Sol·licitud d&amp;#39;accés a informació a AHS:  expedients 2000LVAC10491 i 2000LLMJ11070 Mercadona c. Leonardo Da Vinci, 7-11</v>
          </cell>
          <cell r="E1005">
            <v>46258</v>
          </cell>
          <cell r="F1005" t="str">
            <v>Sol·licitud d'accés a informació a AHS:  expedients 2000LVAC10491 i 2000LLMJ11070 Mercadona c. Leonardo Da Vinci, 7-11</v>
          </cell>
          <cell r="G1005" t="str">
            <v>39359440T</v>
          </cell>
          <cell r="H1005" t="str">
            <v>3</v>
          </cell>
          <cell r="I1005" t="str">
            <v>Particular</v>
          </cell>
          <cell r="J1005" t="str">
            <v>Sol·licitud d'accés a informació a AHS:</v>
          </cell>
          <cell r="K1005" t="str">
            <v xml:space="preserve"> AHS:</v>
          </cell>
          <cell r="L1005" t="str">
            <v>Arxiu Històric de Sabadell</v>
          </cell>
        </row>
        <row r="1006">
          <cell r="A1006" t="str">
            <v>TBG/2026/1014</v>
          </cell>
          <cell r="B1006" t="str">
            <v>LARROSA  PADRO, MANEL 39015020M</v>
          </cell>
          <cell r="D1006" t="str">
            <v>Sol·licitud d&amp;#39;accés a informació a (OTU)  OBRES PUBLIQUES:  aparcament en construcció a l&amp;#39;illa dels carrers: F. Macià. Ll. Companys, Paraires i Via Augusta.</v>
          </cell>
          <cell r="E1006">
            <v>46258</v>
          </cell>
          <cell r="F1006" t="str">
            <v>Sol·licitud d'accés a informació a (OTU)  OBRES PUBLIQUES:  aparcament en construcció a l&amp;#39;illa dels carrers: F. Macià. Ll. Companys, Paraires i Via Augusta.</v>
          </cell>
          <cell r="G1006" t="str">
            <v>39015020M</v>
          </cell>
          <cell r="H1006" t="str">
            <v>3</v>
          </cell>
          <cell r="I1006" t="str">
            <v>Particular</v>
          </cell>
          <cell r="J1006" t="str">
            <v>Sol·licitud d'accés a informació a (OTU</v>
          </cell>
          <cell r="K1006" t="str">
            <v xml:space="preserve"> (OTU</v>
          </cell>
          <cell r="L1006" t="str">
            <v/>
          </cell>
        </row>
        <row r="1007">
          <cell r="A1007" t="str">
            <v>TBG/2026/1013</v>
          </cell>
          <cell r="B1007" t="str">
            <v>AMATUCCI  , ANDREA X3254905Z</v>
          </cell>
          <cell r="D1007" t="str">
            <v>Sol·licitud d&amp;#39;acccés a informació a AHS: via Massagué 44</v>
          </cell>
          <cell r="E1007">
            <v>46255</v>
          </cell>
          <cell r="F1007" t="str">
            <v>Sol·licitud d'acccés a informació a AHS: via Massagué 44</v>
          </cell>
          <cell r="G1007" t="str">
            <v>X3254905Z</v>
          </cell>
          <cell r="H1007" t="str">
            <v>X</v>
          </cell>
          <cell r="I1007" t="str">
            <v>Particular</v>
          </cell>
          <cell r="J1007" t="str">
            <v>Sol·licitud d'acccés a informació a AHS</v>
          </cell>
          <cell r="K1007" t="str">
            <v>a AHS</v>
          </cell>
          <cell r="L1007" t="str">
            <v>Ocupació de la Via Pública</v>
          </cell>
        </row>
        <row r="1008">
          <cell r="A1008" t="str">
            <v>TBG/2026/1012</v>
          </cell>
          <cell r="B1008" t="str">
            <v>GARCIA LÓPEZ, NÚRIA 47702057B</v>
          </cell>
          <cell r="D1008" t="str">
            <v>Sol·licitud d&amp;#39;accés a informació a RRHH:examen  convocatòria Tècnic/a mitjà/na de Recursos Humans / Gestió de Personal convocatòria COTLLA2252223</v>
          </cell>
          <cell r="E1008">
            <v>46254</v>
          </cell>
          <cell r="F1008" t="str">
            <v>Sol·licitud d'accés a informació a RRHH:examen  convocatòria Tècnic/a mitjà/na de Recursos Humans / Gestió de Personal convocatòria COTLLA2252223</v>
          </cell>
          <cell r="G1008" t="str">
            <v>47702057B</v>
          </cell>
          <cell r="H1008" t="str">
            <v>4</v>
          </cell>
          <cell r="I1008" t="str">
            <v>Particular</v>
          </cell>
          <cell r="J1008" t="str">
            <v>Sol·licitud d'accés a informació a RRHH</v>
          </cell>
          <cell r="K1008" t="str">
            <v xml:space="preserve"> RRHH</v>
          </cell>
          <cell r="L1008" t="str">
            <v>Recursos Humans</v>
          </cell>
        </row>
        <row r="1009">
          <cell r="A1009" t="str">
            <v>TBG/2026/1011</v>
          </cell>
          <cell r="B1009" t="str">
            <v>RAFECAS  SAMPER, SILVIA 45487860R</v>
          </cell>
          <cell r="D1009" t="str">
            <v>Sol·licitud d&amp;#39;accés a informació a RRHH:  convocatòria COPIC2312223.</v>
          </cell>
          <cell r="E1009">
            <v>46254</v>
          </cell>
          <cell r="F1009" t="str">
            <v>Sol·licitud d'accés a informació a RRHH:  convocatòria COPIC2312223.</v>
          </cell>
          <cell r="G1009" t="str">
            <v>45487860R</v>
          </cell>
          <cell r="H1009" t="str">
            <v>4</v>
          </cell>
          <cell r="I1009" t="str">
            <v>Particular</v>
          </cell>
          <cell r="J1009" t="str">
            <v>Sol·licitud d'accés a informació a RRHH</v>
          </cell>
          <cell r="K1009" t="str">
            <v xml:space="preserve"> RRHH</v>
          </cell>
          <cell r="L1009" t="str">
            <v>Recursos Humans</v>
          </cell>
        </row>
        <row r="1010">
          <cell r="A1010" t="str">
            <v>TBG/2026/1010</v>
          </cell>
          <cell r="B1010" t="str">
            <v>HERRERIAS  GOMEZ, SUSANNA 52593013V</v>
          </cell>
          <cell r="D1010" t="str">
            <v>Sol·licitud d&amp;#39;accés a informació a RRHH: . COTLLA2252223 - COTLLA2232223</v>
          </cell>
          <cell r="E1010">
            <v>46253</v>
          </cell>
          <cell r="F1010" t="str">
            <v>Sol·licitud d'accés a informació a RRHH: . COTLLA2252223 - COTLLA2232223</v>
          </cell>
          <cell r="G1010" t="str">
            <v>52593013V</v>
          </cell>
          <cell r="H1010" t="str">
            <v>5</v>
          </cell>
          <cell r="I1010" t="str">
            <v>Particular</v>
          </cell>
          <cell r="J1010" t="str">
            <v>Sol·licitud d'accés a informació a RRHH</v>
          </cell>
          <cell r="K1010" t="str">
            <v xml:space="preserve"> RRHH</v>
          </cell>
          <cell r="L1010" t="str">
            <v>Recursos Humans</v>
          </cell>
        </row>
        <row r="1011">
          <cell r="A1011" t="str">
            <v>TBG/2026/1009</v>
          </cell>
          <cell r="B1011" t="str">
            <v>GARCIA  RIERA, LAURA 37385748F</v>
          </cell>
          <cell r="D1011" t="str">
            <v>Sol·licitud d&amp;#39;acccés a informació a RRHH:  convocatòries: BEC20726, COPIC2312223, COPIA22622, COTLLA2252223, BGC10121, BUC2119, PA1-1-18 i PA1-2-18</v>
          </cell>
          <cell r="E1011">
            <v>46253</v>
          </cell>
          <cell r="F1011" t="str">
            <v>Sol·licitud d'acccés a informació a RRHH:  convocatòries: BEC20726, COPIC2312223, COPIA22622, COTLLA2252223, BGC10121, BUC2119, PA1-1-18 i PA1-2-18</v>
          </cell>
          <cell r="G1011" t="str">
            <v>37385748F</v>
          </cell>
          <cell r="H1011" t="str">
            <v>3</v>
          </cell>
          <cell r="I1011" t="str">
            <v>Particular</v>
          </cell>
          <cell r="J1011" t="str">
            <v>Sol·licitud d'acccés a informació a RRH</v>
          </cell>
          <cell r="K1011" t="str">
            <v>a RRH</v>
          </cell>
          <cell r="L1011" t="str">
            <v>Ocupació de la Via Pública</v>
          </cell>
        </row>
        <row r="1012">
          <cell r="A1012" t="str">
            <v>TBG/2026/1008</v>
          </cell>
          <cell r="B1012" t="str">
            <v>VEGA  LOAYZA, KERLY DAYANA  45991600H</v>
          </cell>
          <cell r="D1012" t="str">
            <v>Sol·licitud d&amp;#39;accés a informació a RRHH: convocatòria Tècnic/a superior Psicologia  EAIA Codi de la convocatòria: ECOA10622</v>
          </cell>
          <cell r="E1012">
            <v>46253</v>
          </cell>
          <cell r="F1012" t="str">
            <v>Sol·licitud d'accés a informació a RRHH: convocatòria Tècnic/a superior Psicologia  EAIA Codi de la convocatòria: ECOA10622</v>
          </cell>
          <cell r="G1012" t="str">
            <v>45991600H</v>
          </cell>
          <cell r="H1012" t="str">
            <v>4</v>
          </cell>
          <cell r="I1012" t="str">
            <v>Particular</v>
          </cell>
          <cell r="J1012" t="str">
            <v>Sol·licitud d'accés a informació a RRHH</v>
          </cell>
          <cell r="K1012" t="str">
            <v xml:space="preserve"> RRHH</v>
          </cell>
          <cell r="L1012" t="str">
            <v>Recursos Humans</v>
          </cell>
        </row>
        <row r="1013">
          <cell r="A1013" t="str">
            <v>TBG/2026/1007</v>
          </cell>
          <cell r="B1013" t="str">
            <v>FERRER  SELVA, M MERCE 34739334L</v>
          </cell>
          <cell r="C1013" t="str">
            <v>c. Sallarès i Pla, Nº146-0 ,      4t 2a CP 08202 SABADELL - BARCELONA</v>
          </cell>
          <cell r="D1013" t="str">
            <v>Sol·licitud d&amp;#39;accés a informació a AHS: c. Garcilaso 5, 2-2</v>
          </cell>
          <cell r="E1013">
            <v>46252</v>
          </cell>
          <cell r="F1013" t="str">
            <v>Sol·licitud d'accés a informació a AHS: c. Garcilaso 5, 2-2</v>
          </cell>
          <cell r="G1013" t="str">
            <v>34739334L</v>
          </cell>
          <cell r="H1013" t="str">
            <v>3</v>
          </cell>
          <cell r="I1013" t="str">
            <v>Particular</v>
          </cell>
          <cell r="J1013" t="str">
            <v>Sol·licitud d'accés a informació a AHS:</v>
          </cell>
          <cell r="K1013" t="str">
            <v xml:space="preserve"> AHS:</v>
          </cell>
          <cell r="L1013" t="str">
            <v>Arxiu Històric de Sabadell</v>
          </cell>
        </row>
        <row r="1014">
          <cell r="A1014" t="str">
            <v>TBG/2026/1006</v>
          </cell>
          <cell r="B1014" t="str">
            <v>CORTES  VEGA, MARCOS 40979945V</v>
          </cell>
          <cell r="D1014" t="str">
            <v>Sol·licitud d&amp;#39;accés a informació a ACCIÓ SOCIAL/SEGURETAT CIUTADANA /MEDIACIÓ/DJ: C del Vallespir, 55, 2-2</v>
          </cell>
          <cell r="E1014">
            <v>46251</v>
          </cell>
          <cell r="F1014" t="str">
            <v>Sol·licitud d'accés a informació a ACCIÓ SOCIAL/SEGURETAT CIUTADANA /MEDIACIÓ/DJ: C del Vallespir, 55, 2-2</v>
          </cell>
          <cell r="G1014" t="str">
            <v>40979945V</v>
          </cell>
          <cell r="H1014" t="str">
            <v>4</v>
          </cell>
          <cell r="I1014" t="str">
            <v>Particular</v>
          </cell>
          <cell r="J1014" t="str">
            <v>Sol·licitud d'accés a informació a ACCI</v>
          </cell>
          <cell r="K1014" t="str">
            <v xml:space="preserve"> ACCI</v>
          </cell>
          <cell r="L1014" t="str">
            <v/>
          </cell>
        </row>
        <row r="1015">
          <cell r="A1015" t="str">
            <v>TBG/2026/1005</v>
          </cell>
          <cell r="B1015" t="str">
            <v>LLANOS  FLORES, STEPHANIE NORMA 123712708</v>
          </cell>
          <cell r="D1015" t="str">
            <v>Sol·licitud d&amp;#39;accés a informació a AHS:  plànols vivenda c. Cartago 31</v>
          </cell>
          <cell r="E1015">
            <v>46251</v>
          </cell>
          <cell r="F1015" t="str">
            <v>Sol·licitud d'accés a informació a AHS:  plànols vivenda c. Cartago 31</v>
          </cell>
          <cell r="G1015" t="str">
            <v>123712708</v>
          </cell>
          <cell r="H1015" t="str">
            <v>1</v>
          </cell>
          <cell r="I1015" t="str">
            <v>Particular</v>
          </cell>
          <cell r="J1015" t="str">
            <v>Sol·licitud d'accés a informació a AHS:</v>
          </cell>
          <cell r="K1015" t="str">
            <v xml:space="preserve"> AHS:</v>
          </cell>
          <cell r="L1015" t="str">
            <v>Arxiu Històric de Sabadell</v>
          </cell>
        </row>
        <row r="1016">
          <cell r="A1016" t="str">
            <v>TBG/2026/1004</v>
          </cell>
          <cell r="B1016" t="str">
            <v>HERNANDEZ  RUBIO, ROSA MARIA 34757743M</v>
          </cell>
          <cell r="D1016" t="str">
            <v>Sol-licitud d&amp;#39;accés a informació a RRHH.  exàmens convocatòria ECOC22622</v>
          </cell>
          <cell r="E1016">
            <v>46248</v>
          </cell>
          <cell r="F1016" t="str">
            <v>Sol·licitud d'accés a informació a RRHH.  exàmens convocatòria ECOC22622</v>
          </cell>
          <cell r="G1016" t="str">
            <v>34757743M</v>
          </cell>
          <cell r="H1016" t="str">
            <v>3</v>
          </cell>
          <cell r="I1016" t="str">
            <v>Particular</v>
          </cell>
          <cell r="J1016" t="str">
            <v>Sol·licitud d'accés a informació a RRHH</v>
          </cell>
          <cell r="K1016" t="str">
            <v xml:space="preserve"> RRHH</v>
          </cell>
          <cell r="L1016" t="str">
            <v>Recursos Humans</v>
          </cell>
        </row>
        <row r="1017">
          <cell r="A1017" t="str">
            <v>TBG/2026/1003</v>
          </cell>
          <cell r="B1017" t="str">
            <v>MOYA  DURAN, SEBASTIAN JESUS 10241175B</v>
          </cell>
          <cell r="D1017" t="str">
            <v>Sol·licitud d&amp;#39;accés a informació a LLU: c. Fontanella 63</v>
          </cell>
          <cell r="E1017">
            <v>46248</v>
          </cell>
          <cell r="F1017" t="str">
            <v>Sol·licitud d'accés a informació a LLU: c. Fontanella 63</v>
          </cell>
          <cell r="G1017" t="str">
            <v>10241175B</v>
          </cell>
          <cell r="H1017" t="str">
            <v>1</v>
          </cell>
          <cell r="I1017" t="str">
            <v>Particular</v>
          </cell>
          <cell r="J1017" t="str">
            <v>Sol·licitud d'accés a informació a LLU:</v>
          </cell>
          <cell r="K1017" t="str">
            <v xml:space="preserve"> LLU:</v>
          </cell>
          <cell r="L1017" t="str">
            <v>Llicències Urbanístiques</v>
          </cell>
        </row>
        <row r="1018">
          <cell r="A1018" t="str">
            <v>TBG/2026/1002</v>
          </cell>
          <cell r="B1018" t="str">
            <v>BLAS  SANTIAGO, ANTONIO JOAN 48195717E</v>
          </cell>
          <cell r="C1018" t="str">
            <v>c. Sagunt, Nº33-0 ,     Bxs CP 08208 SABADELL - BARCELONA</v>
          </cell>
          <cell r="D1018" t="str">
            <v>Sol·licitud  d&amp;#39;accés a informació a AHS:  c. Sagunt, 33</v>
          </cell>
          <cell r="E1018">
            <v>46247</v>
          </cell>
          <cell r="F1018" t="str">
            <v>Sol·licitud d'accés a informació a AHS:  c. Sagunt, 33</v>
          </cell>
          <cell r="G1018" t="str">
            <v>48195717E</v>
          </cell>
          <cell r="H1018" t="str">
            <v>4</v>
          </cell>
          <cell r="I1018" t="str">
            <v>Particular</v>
          </cell>
          <cell r="J1018" t="str">
            <v>Sol·licitud d'accés a informació a AHS:</v>
          </cell>
          <cell r="K1018" t="str">
            <v xml:space="preserve"> AHS:</v>
          </cell>
          <cell r="L1018" t="str">
            <v>Arxiu Històric de Sabadell</v>
          </cell>
        </row>
        <row r="1019">
          <cell r="A1019" t="str">
            <v>TBG/2026/1001</v>
          </cell>
          <cell r="B1019" t="str">
            <v>DRACMA ARQUEOLOGIA  SOCIEDAD LIMITADA   B56331291</v>
          </cell>
          <cell r="D1019" t="str">
            <v>Sol·licitud d&amp;#39;accés a informació a AHS:  sèquia que passa per molí de ca n'Oriachi les diferents xemeneies construïdes</v>
          </cell>
          <cell r="E1019">
            <v>46247</v>
          </cell>
          <cell r="F1019" t="str">
            <v>Sol·licitud d'accés a informació a AHS:  sèquia que passa per molí de ca n'Oriachi les diferents xemeneies construïdes</v>
          </cell>
          <cell r="G1019" t="str">
            <v>B56331291</v>
          </cell>
          <cell r="H1019" t="str">
            <v>B</v>
          </cell>
          <cell r="I1019" t="str">
            <v>Empresa</v>
          </cell>
          <cell r="J1019" t="str">
            <v>Sol·licitud d'accés a informació a AHS:</v>
          </cell>
          <cell r="K1019" t="str">
            <v xml:space="preserve"> AHS:</v>
          </cell>
          <cell r="L1019" t="str">
            <v>Arxiu Històric de Sabadell</v>
          </cell>
        </row>
        <row r="1020">
          <cell r="A1020" t="str">
            <v>TBG/2026/1000</v>
          </cell>
          <cell r="B1020" t="str">
            <v>NOZAL  ORTEGA, ASIER 47571302B</v>
          </cell>
          <cell r="D1020" t="str">
            <v>Sol·licitud d&amp;#39;accés a informació a VIMUSA/MOBILITAT: zona blava</v>
          </cell>
          <cell r="E1020">
            <v>46247</v>
          </cell>
          <cell r="F1020" t="str">
            <v>Sol·licitud d'accés a informació a VIMUSA/MOBILITAT: zona blava</v>
          </cell>
          <cell r="G1020" t="str">
            <v>47571302B</v>
          </cell>
          <cell r="H1020" t="str">
            <v>4</v>
          </cell>
          <cell r="I1020" t="str">
            <v>Particular</v>
          </cell>
          <cell r="J1020" t="str">
            <v>Sol·licitud d'accés a informació a VIMU</v>
          </cell>
          <cell r="K1020" t="str">
            <v xml:space="preserve"> VIMU</v>
          </cell>
          <cell r="L1020" t="str">
            <v>Ocupació de la Via Pública</v>
          </cell>
        </row>
        <row r="1021">
          <cell r="A1021" t="str">
            <v>TBG/2026/1103</v>
          </cell>
          <cell r="B1021" t="str">
            <v>VILCHES VÁZQUEZ, UNAI 47128250P</v>
          </cell>
          <cell r="D1021" t="str">
            <v>Sol·licitud d&amp;#39;accés a informació a RRHH: anteriors exàmens de tècnic d&amp;#39;arxius</v>
          </cell>
          <cell r="E1021">
            <v>46281</v>
          </cell>
          <cell r="F1021" t="str">
            <v>Sol·licitud d'accés a informació a RRHH: anteriors exàmens de tècnic d&amp;#39;arxius</v>
          </cell>
          <cell r="G1021" t="str">
            <v>47128250P</v>
          </cell>
          <cell r="H1021" t="str">
            <v>4</v>
          </cell>
          <cell r="I1021" t="str">
            <v>Particular</v>
          </cell>
          <cell r="J1021" t="str">
            <v>Sol·licitud d'accés a informació a RRHH</v>
          </cell>
          <cell r="K1021" t="str">
            <v xml:space="preserve"> RRHH</v>
          </cell>
          <cell r="L1021" t="str">
            <v>Recursos Humans</v>
          </cell>
        </row>
        <row r="1022">
          <cell r="A1022" t="str">
            <v>TBG/2026/1102</v>
          </cell>
          <cell r="B1022" t="str">
            <v>LAFITA  ABAD, MANUEL 09036966J</v>
          </cell>
          <cell r="D1022" t="str">
            <v>Sol·licitud d&amp;#39;accés a informació a AHS: c. Sol i Padrís 105</v>
          </cell>
          <cell r="E1022">
            <v>46281</v>
          </cell>
          <cell r="F1022" t="str">
            <v>Sol·licitud d'accés a informació a AHS: c. Sol i Padrís 105</v>
          </cell>
          <cell r="G1022" t="str">
            <v>09036966J</v>
          </cell>
          <cell r="H1022" t="str">
            <v>0</v>
          </cell>
          <cell r="I1022" t="str">
            <v>Particular</v>
          </cell>
          <cell r="J1022" t="str">
            <v>Sol·licitud d'accés a informació a AHS:</v>
          </cell>
          <cell r="K1022" t="str">
            <v xml:space="preserve"> AHS:</v>
          </cell>
          <cell r="L1022" t="str">
            <v>Arxiu Històric de Sabadell</v>
          </cell>
        </row>
        <row r="1023">
          <cell r="A1023" t="str">
            <v>TBG/2026/1101</v>
          </cell>
          <cell r="B1023" t="str">
            <v>GICH  GARCIA, MARTI 33908278E</v>
          </cell>
          <cell r="C1023" t="str">
            <v>c. Jovellanos, Nº 28, 2n 1a  CP 08201 - SABADELL - BARCELONA</v>
          </cell>
          <cell r="D1023" t="str">
            <v>Sol·licitud d&amp;#39;accés a informació a LLU/LLACT:  c.Jovellanos 24-28</v>
          </cell>
          <cell r="E1023">
            <v>46281</v>
          </cell>
          <cell r="F1023" t="str">
            <v>Sol·licitud d'accés a informació a LLU/LLACT:  c.Jovellanos 24-28</v>
          </cell>
          <cell r="G1023" t="str">
            <v>33908278E</v>
          </cell>
          <cell r="H1023" t="str">
            <v>3</v>
          </cell>
          <cell r="I1023" t="str">
            <v>Particular</v>
          </cell>
          <cell r="J1023" t="str">
            <v>Sol·licitud d'accés a informació a LLU/</v>
          </cell>
          <cell r="K1023" t="str">
            <v xml:space="preserve"> LLU/</v>
          </cell>
          <cell r="L1023" t="str">
            <v>Llicències Urbanístiques</v>
          </cell>
        </row>
        <row r="1024">
          <cell r="A1024" t="str">
            <v>TBG/2026/1100</v>
          </cell>
          <cell r="B1024" t="str">
            <v>CABALLERO  CABALLERO, XAVIER 47173030F</v>
          </cell>
          <cell r="C1024" t="str">
            <v>c. Teresa Claramunt, Nº20-0 ,      Bxs CP 08204 SABADELL - BARCELONA</v>
          </cell>
          <cell r="D1024" t="str">
            <v>Sol·licitud d&amp;#39;accés a informació AHS:  pl. Montellà, 6 9è B</v>
          </cell>
          <cell r="E1024">
            <v>46281</v>
          </cell>
          <cell r="F1024" t="str">
            <v>Sol·licitud d'accés a informació AHS:  pl. Montellà, 6 9è B</v>
          </cell>
          <cell r="G1024" t="str">
            <v>47173030F</v>
          </cell>
          <cell r="H1024" t="str">
            <v>4</v>
          </cell>
          <cell r="I1024" t="str">
            <v>Particular</v>
          </cell>
          <cell r="J1024" t="str">
            <v xml:space="preserve">Sol·licitud d'accés a informació AHS:  </v>
          </cell>
          <cell r="K1024" t="str">
            <v xml:space="preserve">HS:  </v>
          </cell>
          <cell r="L1024" t="str">
            <v>Espai Urbà</v>
          </cell>
        </row>
        <row r="1025">
          <cell r="A1025" t="str">
            <v>TBG/2026/1099</v>
          </cell>
          <cell r="B1025" t="str">
            <v>NICOLAS  JARRIN, JORDI 44993311K</v>
          </cell>
          <cell r="D1025" t="str">
            <v>Sol:licitud d&amp;#39;accés a informació a AHS: c. Migdia 2 B</v>
          </cell>
          <cell r="E1025">
            <v>46280</v>
          </cell>
          <cell r="F1025" t="str">
            <v>Sol·licitud d'accés a informació a AHS: c. Migdia 2 B</v>
          </cell>
          <cell r="G1025" t="str">
            <v>44993311K</v>
          </cell>
          <cell r="H1025" t="str">
            <v>4</v>
          </cell>
          <cell r="I1025" t="str">
            <v>Particular</v>
          </cell>
          <cell r="J1025" t="str">
            <v>Sol·licitud d'accés a informació a AHS:</v>
          </cell>
          <cell r="K1025" t="str">
            <v xml:space="preserve"> AHS:</v>
          </cell>
          <cell r="L1025" t="str">
            <v>Arxiu Històric de Sabadell</v>
          </cell>
        </row>
        <row r="1026">
          <cell r="A1026" t="str">
            <v>TBG/2026/1098</v>
          </cell>
          <cell r="B1026" t="str">
            <v>VELASCO  MORENO, ALBERT 45470031C</v>
          </cell>
          <cell r="D1026" t="str">
            <v>Sol·licitud d&amp;#39;accés a informació a LLACT:  C/ Indústria, 45 i C/ Indústria, 47</v>
          </cell>
          <cell r="E1026">
            <v>46280</v>
          </cell>
          <cell r="F1026" t="str">
            <v>Sol·licitud d'accés a informació a LLACT:  C/ Indústria, 45 i C/ Indústria, 47</v>
          </cell>
          <cell r="G1026" t="str">
            <v>45470031C</v>
          </cell>
          <cell r="H1026" t="str">
            <v>4</v>
          </cell>
          <cell r="I1026" t="str">
            <v>Particular</v>
          </cell>
          <cell r="J1026" t="str">
            <v>Sol·licitud d'accés a informació a LLAC</v>
          </cell>
          <cell r="K1026" t="str">
            <v xml:space="preserve"> LLAC</v>
          </cell>
          <cell r="L1026" t="str">
            <v>Llicències d'Activitats</v>
          </cell>
        </row>
        <row r="1027">
          <cell r="A1027" t="str">
            <v>TBG/2026/1097</v>
          </cell>
          <cell r="B1027" t="str">
            <v>TURU  TAMAYO, RAQUEL 52591836J</v>
          </cell>
          <cell r="D1027" t="str">
            <v>Sol·licitud d&amp;#39;accés a informació a LLU: exp.: 2019LLMJ00160, c. Sant Ferran 41-43.</v>
          </cell>
          <cell r="E1027">
            <v>46280</v>
          </cell>
          <cell r="F1027" t="str">
            <v>Sol·licitud d'accés a informació a LLU: exp.: 2019LLMJ00160, c. Sant Ferran 41-43.</v>
          </cell>
          <cell r="G1027" t="str">
            <v>52591836J</v>
          </cell>
          <cell r="H1027" t="str">
            <v>5</v>
          </cell>
          <cell r="I1027" t="str">
            <v>Particular</v>
          </cell>
          <cell r="J1027" t="str">
            <v>Sol·licitud d'accés a informació a LLU:</v>
          </cell>
          <cell r="K1027" t="str">
            <v xml:space="preserve"> LLU:</v>
          </cell>
          <cell r="L1027" t="str">
            <v>Llicències Urbanístiques</v>
          </cell>
        </row>
        <row r="1028">
          <cell r="A1028" t="str">
            <v>TBG/2026/1096</v>
          </cell>
          <cell r="B1028" t="str">
            <v>EMAIS SERVICIOS INTEGRALES SLU   B70304670</v>
          </cell>
          <cell r="D1028" t="str">
            <v>Sol·licitud d&amp;#39;accés a informació a LLU/LLACT: c. Antoni Forrellad 52</v>
          </cell>
          <cell r="E1028">
            <v>46280</v>
          </cell>
          <cell r="F1028" t="str">
            <v>Sol·licitud d'accés a informació a LLU/LLACT: c. Antoni Forrellad 52</v>
          </cell>
          <cell r="G1028" t="str">
            <v>B70304670</v>
          </cell>
          <cell r="H1028" t="str">
            <v>B</v>
          </cell>
          <cell r="I1028" t="str">
            <v>Empresa</v>
          </cell>
          <cell r="J1028" t="str">
            <v>Sol·licitud d'accés a informació a LLU/</v>
          </cell>
          <cell r="K1028" t="str">
            <v xml:space="preserve"> LLU/</v>
          </cell>
          <cell r="L1028" t="str">
            <v>Llicències Urbanístiques</v>
          </cell>
        </row>
        <row r="1029">
          <cell r="A1029" t="str">
            <v>TBG/2026/1095</v>
          </cell>
          <cell r="B1029" t="str">
            <v>ESPINOLA DEL AMO, ANFOS 33891681P</v>
          </cell>
          <cell r="D1029" t="str">
            <v>Sol·licitud d&amp;#39;accés a  informació a SEGURETAT CIUTADANA:concentració de famílies i docents del 9/6/ 2026 davant dels Serveis Territorials d&amp;#39;Educació del Vallès Occidental c. Marquès de Comillas, 67-69</v>
          </cell>
          <cell r="E1029">
            <v>46280</v>
          </cell>
          <cell r="F1029" t="str">
            <v>Sol·licitud d'accés a  informació a SEGURETAT CIUTADANA:concentració de famílies i docents del 9/6/ 2026 davant dels Serveis Territorials d&amp;#39;Educació del Vallès Occidental c. Marquès de Comillas, 67-69</v>
          </cell>
          <cell r="G1029" t="str">
            <v>33891681P</v>
          </cell>
          <cell r="H1029" t="str">
            <v>3</v>
          </cell>
          <cell r="I1029" t="str">
            <v>Particular</v>
          </cell>
          <cell r="J1029" t="str">
            <v>Sol·licitud d'accés a  informació a SEG</v>
          </cell>
          <cell r="K1029" t="str">
            <v>a SEG</v>
          </cell>
          <cell r="L1029" t="str">
            <v>Ocupació de la Via Pública</v>
          </cell>
        </row>
        <row r="1030">
          <cell r="A1030" t="str">
            <v>TBG/2026/1094</v>
          </cell>
          <cell r="B1030" t="str">
            <v>SANCHEZ RAMIRO, ANTONIO 33871836N</v>
          </cell>
          <cell r="D1030" t="str">
            <v>Sol·licitud d&amp;#39;accés a informaicó a AHS: av- de la Concordia 39-41</v>
          </cell>
          <cell r="E1030">
            <v>46280</v>
          </cell>
          <cell r="F1030" t="str">
            <v>Sol·licitud d'accés a informaicó a AHS: av- de la Concordia 39-41</v>
          </cell>
          <cell r="G1030" t="str">
            <v>33871836N</v>
          </cell>
          <cell r="H1030" t="str">
            <v>3</v>
          </cell>
          <cell r="I1030" t="str">
            <v>Particular</v>
          </cell>
          <cell r="J1030" t="str">
            <v>Sol·licitud d'accés a informaicó a AHS:</v>
          </cell>
          <cell r="K1030" t="str">
            <v xml:space="preserve"> AHS:</v>
          </cell>
          <cell r="L1030" t="str">
            <v>Arxiu Històric de Sabadell</v>
          </cell>
        </row>
        <row r="1031">
          <cell r="A1031" t="str">
            <v>TBG/2026/1093</v>
          </cell>
          <cell r="B1031" t="str">
            <v>GONZALEZ  EXPOSITO, SERGIO 44999041R</v>
          </cell>
          <cell r="D1031" t="str">
            <v>Sol·licitud d&amp;#39;accés a informació a AHS: c. Mauberme , 39 ,41,43,45,47 i c.  Albarrasi 1</v>
          </cell>
          <cell r="E1031">
            <v>46280</v>
          </cell>
          <cell r="F1031" t="str">
            <v>Sol·licitud d'accés a informació a AHS: c. Mauberme , 39 ,41,43,45,47 i c.  Albarrasi 1</v>
          </cell>
          <cell r="G1031" t="str">
            <v>44999041R</v>
          </cell>
          <cell r="H1031" t="str">
            <v>4</v>
          </cell>
          <cell r="I1031" t="str">
            <v>Particular</v>
          </cell>
          <cell r="J1031" t="str">
            <v>Sol·licitud d'accés a informació a AHS:</v>
          </cell>
          <cell r="K1031" t="str">
            <v xml:space="preserve"> AHS:</v>
          </cell>
          <cell r="L1031" t="str">
            <v>Arxiu Històric de Sabadell</v>
          </cell>
        </row>
        <row r="1032">
          <cell r="A1032" t="str">
            <v>TBG/2026/1092</v>
          </cell>
          <cell r="B1032" t="str">
            <v>MORCUENDE  VAZQUEZ, ROSA MARIA 44989617F</v>
          </cell>
          <cell r="D1032" t="str">
            <v>Sol·licitud d&amp;#39;accés a informació a AHS: c. Papa Pius XI, 88 1er- 1a</v>
          </cell>
          <cell r="E1032">
            <v>46280</v>
          </cell>
          <cell r="F1032" t="str">
            <v>Sol·licitud d'accés a informació a AHS: c. Papa Pius XI, 88 1er- 1a</v>
          </cell>
          <cell r="G1032" t="str">
            <v>44989617F</v>
          </cell>
          <cell r="H1032" t="str">
            <v>4</v>
          </cell>
          <cell r="I1032" t="str">
            <v>Particular</v>
          </cell>
          <cell r="J1032" t="str">
            <v>Sol·licitud d'accés a informació a AHS:</v>
          </cell>
          <cell r="K1032" t="str">
            <v xml:space="preserve"> AHS:</v>
          </cell>
          <cell r="L1032" t="str">
            <v>Arxiu Històric de Sabadell</v>
          </cell>
        </row>
        <row r="1033">
          <cell r="A1033" t="str">
            <v>TBG/2026/1091</v>
          </cell>
          <cell r="B1033" t="str">
            <v>SANCHEZ  REAL, VANESSA 44994666L</v>
          </cell>
          <cell r="C1033" t="str">
            <v>c. Reis Catòlics, Nº 74, 1r CP 08204 - SABADELL - BARCELONA</v>
          </cell>
          <cell r="D1033" t="str">
            <v>Sol·licitud d&amp;#39;accés a informació a AHS: c. Reis Catòlics, nº 74 (anteriorment nº 305) 1er pis</v>
          </cell>
          <cell r="E1033">
            <v>46280</v>
          </cell>
          <cell r="F1033" t="str">
            <v>Sol·licitud d'accés a informació a AHS: c. Reis Catòlics, nº 74 (anteriorment nº 305) 1er pis</v>
          </cell>
          <cell r="G1033" t="str">
            <v>44994666L</v>
          </cell>
          <cell r="H1033" t="str">
            <v>4</v>
          </cell>
          <cell r="I1033" t="str">
            <v>Particular</v>
          </cell>
          <cell r="J1033" t="str">
            <v>Sol·licitud d'accés a informació a AHS:</v>
          </cell>
          <cell r="K1033" t="str">
            <v xml:space="preserve"> AHS:</v>
          </cell>
          <cell r="L1033" t="str">
            <v>Arxiu Històric de Sabadell</v>
          </cell>
        </row>
        <row r="1034">
          <cell r="A1034" t="str">
            <v>TBG/2026/1090</v>
          </cell>
          <cell r="B1034" t="str">
            <v>ZAPATA  MEDINA, JOSEP ANTONI 33907653H</v>
          </cell>
          <cell r="D1034" t="str">
            <v>Sol·licitud d&amp;#39;accés a informació a AHS: c. La Llanera 35-37</v>
          </cell>
          <cell r="E1034">
            <v>46280</v>
          </cell>
          <cell r="F1034" t="str">
            <v>Sol·licitud d'accés a informació a AHS: c. La Llanera 35-37</v>
          </cell>
          <cell r="G1034" t="str">
            <v>33907653H</v>
          </cell>
          <cell r="H1034" t="str">
            <v>3</v>
          </cell>
          <cell r="I1034" t="str">
            <v>Particular</v>
          </cell>
          <cell r="J1034" t="str">
            <v>Sol·licitud d'accés a informació a AHS:</v>
          </cell>
          <cell r="K1034" t="str">
            <v xml:space="preserve"> AHS:</v>
          </cell>
          <cell r="L1034" t="str">
            <v>Arxiu Històric de Sabadell</v>
          </cell>
        </row>
        <row r="1035">
          <cell r="A1035" t="str">
            <v>TBG/2026/1089</v>
          </cell>
          <cell r="B1035" t="str">
            <v>TORRAS  SERRA, CARMEN 33872479B</v>
          </cell>
          <cell r="D1035" t="str">
            <v>Sol·licitud d&amp;#39;accés a informació a AHS:  Ronda de Ponent, 13 esc 1 3er -5a</v>
          </cell>
          <cell r="E1035">
            <v>46280</v>
          </cell>
          <cell r="F1035" t="str">
            <v>Sol·licitud d'accés a informació a AHS:  Ronda de Ponent, 13 esc 1 3er -5a</v>
          </cell>
          <cell r="G1035" t="str">
            <v>33872479B</v>
          </cell>
          <cell r="H1035" t="str">
            <v>3</v>
          </cell>
          <cell r="I1035" t="str">
            <v>Particular</v>
          </cell>
          <cell r="J1035" t="str">
            <v>Sol·licitud d'accés a informació a AHS:</v>
          </cell>
          <cell r="K1035" t="str">
            <v xml:space="preserve"> AHS:</v>
          </cell>
          <cell r="L1035" t="str">
            <v>Arxiu Històric de Sabadell</v>
          </cell>
        </row>
        <row r="1036">
          <cell r="A1036" t="str">
            <v>TBG/2026/1088</v>
          </cell>
          <cell r="B1036" t="str">
            <v>SOLER  CLARENA, ISIDRE 39016946E</v>
          </cell>
          <cell r="D1036" t="str">
            <v>Sol·licitud d&amp;#39;accés a informació a URBANISME.  Plànol 15 - Risc d'inundacions - protecció civil municipal  (DUPROCIM).</v>
          </cell>
          <cell r="E1036">
            <v>46279</v>
          </cell>
          <cell r="F1036" t="str">
            <v>Sol·licitud d'accés a informació a URBANISME.  Plànol 15 - Risc d'inundacions - protecció civil municipal  (DUPROCIM).</v>
          </cell>
          <cell r="G1036" t="str">
            <v>39016946E</v>
          </cell>
          <cell r="H1036" t="str">
            <v>3</v>
          </cell>
          <cell r="I1036" t="str">
            <v>Particular</v>
          </cell>
          <cell r="J1036" t="str">
            <v>Sol·licitud d'accés a informació a URBA</v>
          </cell>
          <cell r="K1036" t="str">
            <v xml:space="preserve"> URBA</v>
          </cell>
          <cell r="L1036" t="str">
            <v>Ocupació de la Via Pública</v>
          </cell>
        </row>
        <row r="1037">
          <cell r="A1037" t="str">
            <v>TBG/2026/1087</v>
          </cell>
          <cell r="B1037" t="str">
            <v>SOLER  CLARENA, ISIDRE 39016946E</v>
          </cell>
          <cell r="D1037" t="str">
            <v>Sol·licitud d&amp;#39;accés a informació a LLU: pça Vallés 4-6</v>
          </cell>
          <cell r="E1037">
            <v>46279</v>
          </cell>
          <cell r="F1037" t="str">
            <v>Sol·licitud d'accés a informació a LLU: pça Vallés 4-6</v>
          </cell>
          <cell r="G1037" t="str">
            <v>39016946E</v>
          </cell>
          <cell r="H1037" t="str">
            <v>3</v>
          </cell>
          <cell r="I1037" t="str">
            <v>Particular</v>
          </cell>
          <cell r="J1037" t="str">
            <v>Sol·licitud d'accés a informació a LLU:</v>
          </cell>
          <cell r="K1037" t="str">
            <v xml:space="preserve"> LLU:</v>
          </cell>
          <cell r="L1037" t="str">
            <v>Llicències Urbanístiques</v>
          </cell>
        </row>
        <row r="1038">
          <cell r="A1038" t="str">
            <v>TBG/2026/1086</v>
          </cell>
          <cell r="B1038" t="str">
            <v>RIBOT  MUMBRU, GERARD 47713559J</v>
          </cell>
          <cell r="D1038" t="str">
            <v>Sol·licitud d&amp;#39;accés a la informació a AHS i LLU: ref  4665005DF2946E de la carretera Bellaterra 3</v>
          </cell>
          <cell r="E1038">
            <v>46279</v>
          </cell>
          <cell r="F1038" t="str">
            <v>Sol·licitud d'accés a la informació a AHS i LLU: ref  4665005DF2946E de la carretera Bellaterra 3</v>
          </cell>
          <cell r="G1038" t="str">
            <v>47713559J</v>
          </cell>
          <cell r="H1038" t="str">
            <v>4</v>
          </cell>
          <cell r="I1038" t="str">
            <v>Particular</v>
          </cell>
          <cell r="J1038" t="str">
            <v>Sol·licitud d'accés a la informació a A</v>
          </cell>
          <cell r="K1038" t="str">
            <v>ó a A</v>
          </cell>
          <cell r="L1038" t="str">
            <v>Espai Urbà</v>
          </cell>
        </row>
        <row r="1039">
          <cell r="A1039" t="str">
            <v>TBG/2026/1085</v>
          </cell>
          <cell r="B1039" t="str">
            <v>PESANTEZ  LOPEZ, JOSE ANTONIO 21785874K</v>
          </cell>
          <cell r="D1039" t="str">
            <v>Sol·licitud d&amp;#39;accés a la informació pública a AHS: c/ Himalaia nº 30, c/ Himalaia nº 28 i 28 bis, carretera Caldes nº 210, c/ Josep Renom nº 82.</v>
          </cell>
          <cell r="E1039">
            <v>46279</v>
          </cell>
          <cell r="F1039" t="str">
            <v>Sol·licitud d'accés a la informació pública a AHS: c/ Himalaia nº 30, c/ Himalaia nº 28 i 28 bis, carretera Caldes nº 210, c/ Josep Renom nº 82.</v>
          </cell>
          <cell r="G1039" t="str">
            <v>21785874K</v>
          </cell>
          <cell r="H1039" t="str">
            <v>2</v>
          </cell>
          <cell r="I1039" t="str">
            <v>Particular</v>
          </cell>
          <cell r="J1039" t="str">
            <v>Sol·licitud d'accés a la informació púb</v>
          </cell>
          <cell r="K1039" t="str">
            <v>ó púb</v>
          </cell>
          <cell r="L1039" t="str">
            <v>Espai Urbà</v>
          </cell>
        </row>
        <row r="1040">
          <cell r="A1040" t="str">
            <v>TBG/2026/1084</v>
          </cell>
          <cell r="B1040" t="str">
            <v>MARTIN , ENRIQUE 46645842W</v>
          </cell>
          <cell r="D1040" t="str">
            <v>Sol·licitud d&amp;#39;accés a informació pública a AHS, Exp. 1996LVAC09302 (Cárnicas Porquet S.L.)</v>
          </cell>
          <cell r="E1040">
            <v>46275</v>
          </cell>
          <cell r="F1040" t="str">
            <v>Sol·licitud d'accés a informació pública a AHS, Exp. 1996LVAC09302 (Cárnicas Porquet S.L.)</v>
          </cell>
          <cell r="G1040" t="str">
            <v>46645842W</v>
          </cell>
          <cell r="H1040" t="str">
            <v>4</v>
          </cell>
          <cell r="I1040" t="str">
            <v>Particular</v>
          </cell>
          <cell r="J1040" t="str">
            <v>Sol·licitud d'accés a informació públic</v>
          </cell>
          <cell r="K1040" t="str">
            <v>úblic</v>
          </cell>
          <cell r="L1040" t="str">
            <v>Salut</v>
          </cell>
        </row>
        <row r="1041">
          <cell r="A1041" t="str">
            <v>TBG/2026/1083</v>
          </cell>
          <cell r="B1041" t="str">
            <v>SOLER  CLARENA, ISIDRE 39016946E</v>
          </cell>
          <cell r="D1041" t="str">
            <v>Sol·licitud d&amp;#39;accés a informació pública a URBANISME, projecte de reparcel·lació PA-67 Molí de l'Amat</v>
          </cell>
          <cell r="E1041">
            <v>46275</v>
          </cell>
          <cell r="F1041" t="str">
            <v>Sol·licitud d'accés a informació pública a URBANISME, projecte de reparcel·lació PA-67 Molí de l'Amat</v>
          </cell>
          <cell r="G1041" t="str">
            <v>39016946E</v>
          </cell>
          <cell r="H1041" t="str">
            <v>3</v>
          </cell>
          <cell r="I1041" t="str">
            <v>Particular</v>
          </cell>
          <cell r="J1041" t="str">
            <v>Sol·licitud d'accés a informació públic</v>
          </cell>
          <cell r="K1041" t="str">
            <v>úblic</v>
          </cell>
          <cell r="L1041" t="str">
            <v>Salut</v>
          </cell>
        </row>
        <row r="1042">
          <cell r="A1042" t="str">
            <v>TBG/2026/1082</v>
          </cell>
          <cell r="B1042" t="str">
            <v>SOLER  CLARENA, ISIDRE 39016946E</v>
          </cell>
          <cell r="D1042" t="str">
            <v>Sol·licitud d&amp;#39;accés a informació pública a LLACT,  c. Fàbrica dels Nois Buxó, 31 (Grupo Poveda)</v>
          </cell>
          <cell r="E1042">
            <v>46275</v>
          </cell>
          <cell r="F1042" t="str">
            <v>Sol·licitud d'accés a informació pública a LLACT,  c. Fàbrica dels Nois Buxó, 31 (Grupo Poveda)</v>
          </cell>
          <cell r="G1042" t="str">
            <v>39016946E</v>
          </cell>
          <cell r="H1042" t="str">
            <v>3</v>
          </cell>
          <cell r="I1042" t="str">
            <v>Particular</v>
          </cell>
          <cell r="J1042" t="str">
            <v>Sol·licitud d'accés a informació públic</v>
          </cell>
          <cell r="K1042" t="str">
            <v>úblic</v>
          </cell>
          <cell r="L1042" t="str">
            <v>Salut</v>
          </cell>
        </row>
        <row r="1043">
          <cell r="A1043" t="str">
            <v>TBG/2026/1081</v>
          </cell>
          <cell r="B1043" t="str">
            <v>SOLER  CLARENA, ISIDRE 39016946E</v>
          </cell>
          <cell r="D1043" t="str">
            <v>Sol·licitud d&amp;#39;accés a informació pública a LLACT,  c. del Riu Ripoll, 28 (Gimnàs Extrem Academy, SL)</v>
          </cell>
          <cell r="E1043">
            <v>46275</v>
          </cell>
          <cell r="F1043" t="str">
            <v>Sol·licitud d'accés a informació pública a LLACT,  c. del Riu Ripoll, 28 (Gimnàs Extrem Academy, SL)</v>
          </cell>
          <cell r="G1043" t="str">
            <v>39016946E</v>
          </cell>
          <cell r="H1043" t="str">
            <v>3</v>
          </cell>
          <cell r="I1043" t="str">
            <v>Particular</v>
          </cell>
          <cell r="J1043" t="str">
            <v>Sol·licitud d'accés a informació públic</v>
          </cell>
          <cell r="K1043" t="str">
            <v>úblic</v>
          </cell>
          <cell r="L1043" t="str">
            <v>Salut</v>
          </cell>
        </row>
        <row r="1044">
          <cell r="A1044" t="str">
            <v>TBG/2026/1080</v>
          </cell>
          <cell r="B1044" t="str">
            <v>VILLÉN COPONS, JOSEP 36983217E</v>
          </cell>
          <cell r="D1044" t="str">
            <v>Sol·licitud d&amp;#39;accés a la informació pública a AHS: Av. Francesc Macià 30</v>
          </cell>
          <cell r="E1044">
            <v>46275</v>
          </cell>
          <cell r="F1044" t="str">
            <v>Sol·licitud d'accés a la informació pública a AHS: Av. Francesc Macià 30</v>
          </cell>
          <cell r="G1044" t="str">
            <v>36983217E</v>
          </cell>
          <cell r="H1044" t="str">
            <v>3</v>
          </cell>
          <cell r="I1044" t="str">
            <v>Particular</v>
          </cell>
          <cell r="J1044" t="str">
            <v>Sol·licitud d'accés a la informació púb</v>
          </cell>
          <cell r="K1044" t="str">
            <v>ó púb</v>
          </cell>
          <cell r="L1044" t="str">
            <v>Espai Urbà</v>
          </cell>
        </row>
        <row r="1045">
          <cell r="A1045" t="str">
            <v>TBG/2026/1079</v>
          </cell>
          <cell r="B1045" t="str">
            <v>EL KARKRI  EL MORABET, EL HASSAN 07067851C</v>
          </cell>
          <cell r="C1045" t="str">
            <v>c. Espirall, Nº 56, Bxs CP 08201 - SABADELL - BARCELONA</v>
          </cell>
          <cell r="D1045" t="str">
            <v>Sol·licitud d&amp;#39;accés a informació pública a AHS, Ctra. Barcelona, 440</v>
          </cell>
          <cell r="E1045">
            <v>46275</v>
          </cell>
          <cell r="F1045" t="str">
            <v>Sol·licitud d'accés a informació pública a AHS, Ctra. Barcelona, 440</v>
          </cell>
          <cell r="G1045" t="str">
            <v>07067851C</v>
          </cell>
          <cell r="H1045" t="str">
            <v>0</v>
          </cell>
          <cell r="I1045" t="str">
            <v>Particular</v>
          </cell>
          <cell r="J1045" t="str">
            <v>Sol·licitud d'accés a informació públic</v>
          </cell>
          <cell r="K1045" t="str">
            <v>úblic</v>
          </cell>
          <cell r="L1045" t="str">
            <v>Salut</v>
          </cell>
        </row>
        <row r="1046">
          <cell r="A1046" t="str">
            <v>TBG/2026/1078</v>
          </cell>
          <cell r="B1046" t="str">
            <v>GALAN  FUENTES, GUILLEM 47170168C</v>
          </cell>
          <cell r="C1046" t="str">
            <v>c. Covadonga, Nº 471, Bxs CP 08203 - SABADELL - BARCELONA</v>
          </cell>
          <cell r="D1046" t="str">
            <v>Sol·licitud d&amp;#39;accés a la informació pública a AHS: c. Sallarés i Marra, 24</v>
          </cell>
          <cell r="E1046">
            <v>46275</v>
          </cell>
          <cell r="F1046" t="str">
            <v>Sol·licitud d'accés a la informació pública a AHS: c. Sallarés i Marra, 24</v>
          </cell>
          <cell r="G1046" t="str">
            <v>47170168C</v>
          </cell>
          <cell r="H1046" t="str">
            <v>4</v>
          </cell>
          <cell r="I1046" t="str">
            <v>Particular</v>
          </cell>
          <cell r="J1046" t="str">
            <v>Sol·licitud d'accés a la informació púb</v>
          </cell>
          <cell r="K1046" t="str">
            <v>ó púb</v>
          </cell>
          <cell r="L1046" t="str">
            <v>Espai Urbà</v>
          </cell>
        </row>
        <row r="1047">
          <cell r="A1047" t="str">
            <v>TBG/2026/1077</v>
          </cell>
          <cell r="B1047" t="str">
            <v>FERNANDEZ  CANOVAS, ALFONSO 46829308C</v>
          </cell>
          <cell r="D1047" t="str">
            <v>Sol·licitud d&amp;#39;accés a la Informació Pública a RRHH: Rubrica cas pràctic de l'examen de agents de policia local de Sabadell 2026</v>
          </cell>
          <cell r="E1047">
            <v>46275</v>
          </cell>
          <cell r="F1047" t="str">
            <v>Sol·licitud d'accés a la Informació Pública a RRHH: Rubrica cas pràctic de l'examen de agents de policia local de Sabadell 2026</v>
          </cell>
          <cell r="G1047" t="str">
            <v>46829308C</v>
          </cell>
          <cell r="H1047" t="str">
            <v>4</v>
          </cell>
          <cell r="I1047" t="str">
            <v>Particular</v>
          </cell>
          <cell r="J1047" t="str">
            <v>Sol·licitud d'accés a la Informació Púb</v>
          </cell>
          <cell r="K1047" t="str">
            <v>ó Púb</v>
          </cell>
          <cell r="L1047" t="str">
            <v>Espai Urbà</v>
          </cell>
        </row>
        <row r="1048">
          <cell r="A1048" t="str">
            <v>TBG/2026/1076</v>
          </cell>
          <cell r="B1048" t="str">
            <v>FREIXAS  CORONAS, EDUARD 33899219W</v>
          </cell>
          <cell r="D1048" t="str">
            <v>Sol·licitud d&amp;#39;accés a informació pública a AHS: parcel.la 193 del carrer Sallarès i pla</v>
          </cell>
          <cell r="E1048">
            <v>46275</v>
          </cell>
          <cell r="F1048" t="str">
            <v>Sol·licitud d'accés a informació pública a AHS: parcel.la 193 del carrer Sallarès i pla</v>
          </cell>
          <cell r="G1048" t="str">
            <v>33899219W</v>
          </cell>
          <cell r="H1048" t="str">
            <v>3</v>
          </cell>
          <cell r="I1048" t="str">
            <v>Particular</v>
          </cell>
          <cell r="J1048" t="str">
            <v>Sol·licitud d'accés a informació públic</v>
          </cell>
          <cell r="K1048" t="str">
            <v>úblic</v>
          </cell>
          <cell r="L1048" t="str">
            <v>Salut</v>
          </cell>
        </row>
        <row r="1049">
          <cell r="A1049" t="str">
            <v>TBG/2026/1075</v>
          </cell>
          <cell r="B1049" t="str">
            <v>ANDRES RUBIO, JULIO 43556018K</v>
          </cell>
          <cell r="D1049" t="str">
            <v>Sol·licitud d&amp;#39;accés a la informació pública a RRHH: processos selectius d'oposició lliure per a places d';Agent/a de la Policia Municipal de Sabadell celebrats entre 2020 i 2026.</v>
          </cell>
          <cell r="E1049">
            <v>46274</v>
          </cell>
          <cell r="F1049" t="str">
            <v>Sol·licitud d'accés a la informació pública a RRHH: processos selectius d'oposició lliure per a places d';Agent/a de la Policia Municipal de Sabadell celebrats entre 2020 i 2026.</v>
          </cell>
          <cell r="G1049" t="str">
            <v>43556018K</v>
          </cell>
          <cell r="H1049" t="str">
            <v>4</v>
          </cell>
          <cell r="I1049" t="str">
            <v>Particular</v>
          </cell>
          <cell r="J1049" t="str">
            <v>Sol·licitud d'accés a la informació púb</v>
          </cell>
          <cell r="K1049" t="str">
            <v>ó púb</v>
          </cell>
          <cell r="L1049" t="str">
            <v>Espai Urbà</v>
          </cell>
        </row>
        <row r="1050">
          <cell r="A1050" t="str">
            <v>TBG/2026/1074</v>
          </cell>
          <cell r="B1050" t="str">
            <v>BARBERA  SABATE, BARTOMEU 47824407R</v>
          </cell>
          <cell r="D1050" t="str">
            <v>Sol·licitud accés a la informacio pública a LLACT: Consulta expedient Bar Taps.</v>
          </cell>
          <cell r="E1050">
            <v>46274</v>
          </cell>
          <cell r="F1050" t="str">
            <v/>
          </cell>
          <cell r="G1050" t="str">
            <v>47824407R</v>
          </cell>
          <cell r="H1050" t="str">
            <v>4</v>
          </cell>
          <cell r="I1050" t="str">
            <v>Particular</v>
          </cell>
          <cell r="J1050" t="str">
            <v/>
          </cell>
          <cell r="K1050" t="str">
            <v/>
          </cell>
          <cell r="L1050" t="str">
            <v/>
          </cell>
        </row>
        <row r="1051">
          <cell r="A1051" t="str">
            <v>TBG/2026/1073</v>
          </cell>
          <cell r="B1051" t="str">
            <v>ACSI EGARA 2017, S.L.   B66927252</v>
          </cell>
          <cell r="D1051" t="str">
            <v>Sol·licitud d&amp;#39;accés a la informació púlbica a LLU: c/ d'Ausias Marc, 192 cantonada c/ Milà i Fontanals, 6 - 6 B</v>
          </cell>
          <cell r="E1051">
            <v>46274</v>
          </cell>
          <cell r="F1051" t="str">
            <v>Sol·licitud d'accés a la informació púlbica a LLU: c/ d'Ausias Marc, 192 cantonada c/ Milà i Fontanals, 6 - 6 B</v>
          </cell>
          <cell r="G1051" t="str">
            <v>B66927252</v>
          </cell>
          <cell r="H1051" t="str">
            <v>B</v>
          </cell>
          <cell r="I1051" t="str">
            <v>Empresa</v>
          </cell>
          <cell r="J1051" t="str">
            <v>Sol·licitud d'accés a la informació púl</v>
          </cell>
          <cell r="K1051" t="str">
            <v>ó púl</v>
          </cell>
          <cell r="L1051" t="str">
            <v>Espai Urbà</v>
          </cell>
        </row>
        <row r="1052">
          <cell r="A1052" t="str">
            <v>TBG/2026/1072</v>
          </cell>
          <cell r="B1052" t="str">
            <v>BARBERA  SABATE, BARTOMEU 47824407R</v>
          </cell>
          <cell r="D1052" t="str">
            <v>Sol·licitud d&amp;#39;accés a la informació pública a CULTURA/OVP: Llicència d'activitats Bar Taps i Bar Kaguama.</v>
          </cell>
          <cell r="E1052">
            <v>46274</v>
          </cell>
          <cell r="F1052" t="str">
            <v>Sol·licitud d'accés a la informació pública a CULTURA/OVP: Llicència d'activitats Bar Taps i Bar Kaguama.</v>
          </cell>
          <cell r="G1052" t="str">
            <v>47824407R</v>
          </cell>
          <cell r="H1052" t="str">
            <v>4</v>
          </cell>
          <cell r="I1052" t="str">
            <v>Particular</v>
          </cell>
          <cell r="J1052" t="str">
            <v>Sol·licitud d'accés a la informació púb</v>
          </cell>
          <cell r="K1052" t="str">
            <v>ó púb</v>
          </cell>
          <cell r="L1052" t="str">
            <v>Espai Urbà</v>
          </cell>
        </row>
        <row r="1053">
          <cell r="A1053" t="str">
            <v>TBG/2026/1071</v>
          </cell>
          <cell r="B1053" t="str">
            <v>GINER  GARCIA, ENRIC 38441974G</v>
          </cell>
          <cell r="D1053" t="str">
            <v>Sol·licitud d&amp;#39;accés a la informació pública a LLACT:  Restaurant Tiberius carrer dels Filadors, 20-22,  (CIF B72900483).</v>
          </cell>
          <cell r="E1053">
            <v>46274</v>
          </cell>
          <cell r="F1053" t="str">
            <v>Sol·licitud d'accés a la informació pública a LLACT:  Restaurant Tiberius carrer dels Filadors, 20-22,  (CIF B72900483).</v>
          </cell>
          <cell r="G1053" t="str">
            <v>38441974G</v>
          </cell>
          <cell r="H1053" t="str">
            <v>3</v>
          </cell>
          <cell r="I1053" t="str">
            <v>Particular</v>
          </cell>
          <cell r="J1053" t="str">
            <v>Sol·licitud d'accés a la informació púb</v>
          </cell>
          <cell r="K1053" t="str">
            <v>ó púb</v>
          </cell>
          <cell r="L1053" t="str">
            <v>Espai Urbà</v>
          </cell>
        </row>
        <row r="1054">
          <cell r="A1054" t="str">
            <v>TBG/2026/1070</v>
          </cell>
          <cell r="B1054" t="str">
            <v>FREIXAS  CORONAS, EDUARD 33899219W</v>
          </cell>
          <cell r="D1054" t="str">
            <v>Sol·licitud d&amp;#39;accés a la informació pública a AHS: plaça de Llivia nº 4.</v>
          </cell>
          <cell r="E1054">
            <v>46274</v>
          </cell>
          <cell r="F1054" t="str">
            <v>Sol·licitud d'accés a la informació pública a AHS: plaça de Llivia nº 4.</v>
          </cell>
          <cell r="G1054" t="str">
            <v>33899219W</v>
          </cell>
          <cell r="H1054" t="str">
            <v>3</v>
          </cell>
          <cell r="I1054" t="str">
            <v>Particular</v>
          </cell>
          <cell r="J1054" t="str">
            <v>Sol·licitud d'accés a la informació púb</v>
          </cell>
          <cell r="K1054" t="str">
            <v>ó púb</v>
          </cell>
          <cell r="L1054" t="str">
            <v>Espai Urbà</v>
          </cell>
        </row>
        <row r="1055">
          <cell r="A1055" t="str">
            <v>TBG/2026/1069</v>
          </cell>
          <cell r="B1055" t="str">
            <v>MÉNDEZ  ANDREU, JAVIER 40978985T</v>
          </cell>
          <cell r="D1055" t="str">
            <v>Sol·licitud d&amp;#39;accés a la informació a AHS: C/ Terrassa 26</v>
          </cell>
          <cell r="E1055">
            <v>46274</v>
          </cell>
          <cell r="F1055" t="str">
            <v>Sol·licitud d'accés a la informació a AHS: C/ Terrassa 26</v>
          </cell>
          <cell r="G1055" t="str">
            <v>40978985T</v>
          </cell>
          <cell r="H1055" t="str">
            <v>4</v>
          </cell>
          <cell r="I1055" t="str">
            <v>Particular</v>
          </cell>
          <cell r="J1055" t="str">
            <v>Sol·licitud d'accés a la informació a A</v>
          </cell>
          <cell r="K1055" t="str">
            <v>ó a A</v>
          </cell>
          <cell r="L1055" t="str">
            <v>Espai Urbà</v>
          </cell>
        </row>
        <row r="1056">
          <cell r="A1056" t="str">
            <v>TBG/2026/1068</v>
          </cell>
          <cell r="B1056" t="str">
            <v>AURO  PUJOL, JAUME 33885265D</v>
          </cell>
          <cell r="D1056" t="str">
            <v>Sol·licitud d&amp;#39;accés a la informació pública a AHS: c/ de Sant Llorenç núm. 31-33-35.</v>
          </cell>
          <cell r="E1056">
            <v>46274</v>
          </cell>
          <cell r="F1056" t="str">
            <v>Sol·licitud d'accés a la informació pública a AHS: c/ de Sant Llorenç núm. 31-33-35.</v>
          </cell>
          <cell r="G1056" t="str">
            <v>33885265D</v>
          </cell>
          <cell r="H1056" t="str">
            <v>3</v>
          </cell>
          <cell r="I1056" t="str">
            <v>Particular</v>
          </cell>
          <cell r="J1056" t="str">
            <v>Sol·licitud d'accés a la informació púb</v>
          </cell>
          <cell r="K1056" t="str">
            <v>ó púb</v>
          </cell>
          <cell r="L1056" t="str">
            <v>Espai Urbà</v>
          </cell>
        </row>
        <row r="1057">
          <cell r="A1057" t="str">
            <v>TBG/2026/1067</v>
          </cell>
          <cell r="B1057" t="str">
            <v>PONT VIÑAS, JOAN 39031074M</v>
          </cell>
          <cell r="D1057" t="str">
            <v>Sol·licitud d&amp;#39;accés a la informació pública a LLU: expedients d'obres de la finca ubicada al c/de les Tres Creus 272</v>
          </cell>
          <cell r="E1057">
            <v>46274</v>
          </cell>
          <cell r="F1057" t="str">
            <v>Sol·licitud d'accés a la informació pública a LLU: expedients d'obres de la finca ubicada al c/de les Tres Creus 272</v>
          </cell>
          <cell r="G1057" t="str">
            <v>39031074M</v>
          </cell>
          <cell r="H1057" t="str">
            <v>3</v>
          </cell>
          <cell r="I1057" t="str">
            <v>Particular</v>
          </cell>
          <cell r="J1057" t="str">
            <v>Sol·licitud d'accés a la informació púb</v>
          </cell>
          <cell r="K1057" t="str">
            <v>ó púb</v>
          </cell>
          <cell r="L1057" t="str">
            <v>Espai Urbà</v>
          </cell>
        </row>
        <row r="1058">
          <cell r="A1058" t="str">
            <v>TBG/2026/1066</v>
          </cell>
          <cell r="B1058" t="str">
            <v>MASPOCH OLLER, MÒNICA 43692166D</v>
          </cell>
          <cell r="D1058" t="str">
            <v>Sol·licitud d&amp;#39;accés a la informació pública a AHS: carrer  de Pau Claris, 100</v>
          </cell>
          <cell r="E1058">
            <v>46273</v>
          </cell>
          <cell r="F1058" t="str">
            <v>Sol·licitud d'accés a la informació pública a AHS: carrer  de Pau Claris, 100</v>
          </cell>
          <cell r="G1058" t="str">
            <v>43692166D</v>
          </cell>
          <cell r="H1058" t="str">
            <v>4</v>
          </cell>
          <cell r="I1058" t="str">
            <v>Particular</v>
          </cell>
          <cell r="J1058" t="str">
            <v>Sol·licitud d'accés a la informació púb</v>
          </cell>
          <cell r="K1058" t="str">
            <v>ó púb</v>
          </cell>
          <cell r="L1058" t="str">
            <v>Espai Urbà</v>
          </cell>
        </row>
        <row r="1059">
          <cell r="A1059" t="str">
            <v>TBG/2026/1065</v>
          </cell>
          <cell r="B1059" t="str">
            <v>RODRIGUEZ  ROMERO, IRIS 48086459Z</v>
          </cell>
          <cell r="D1059" t="str">
            <v>Sol·licitud accés a la informació pública a RRHH: Convocatòria ECOC12222  Tèc, Auxiliar Teatre. Exàmens anteriors.</v>
          </cell>
          <cell r="E1059">
            <v>46273</v>
          </cell>
          <cell r="F1059" t="str">
            <v/>
          </cell>
          <cell r="G1059" t="str">
            <v>48086459Z</v>
          </cell>
          <cell r="H1059" t="str">
            <v>4</v>
          </cell>
          <cell r="I1059" t="str">
            <v>Particular</v>
          </cell>
          <cell r="J1059" t="str">
            <v/>
          </cell>
          <cell r="K1059" t="str">
            <v/>
          </cell>
          <cell r="L1059" t="str">
            <v/>
          </cell>
        </row>
        <row r="1060">
          <cell r="A1060" t="str">
            <v>TBG/2026/1064</v>
          </cell>
          <cell r="B1060" t="str">
            <v>BARBERA  SABATE, BARTOMEU 47824407R</v>
          </cell>
          <cell r="D1060" t="str">
            <v>Sol·licitud d&amp;#39;accés a la informació a OVP:  c/ Pedregar 10 llicència de la terrassa</v>
          </cell>
          <cell r="E1060">
            <v>46273</v>
          </cell>
          <cell r="F1060" t="str">
            <v>Sol·licitud d'accés a la informació a OVP:  c/ Pedregar 10 llicència de la terrassa</v>
          </cell>
          <cell r="G1060" t="str">
            <v>47824407R</v>
          </cell>
          <cell r="H1060" t="str">
            <v>4</v>
          </cell>
          <cell r="I1060" t="str">
            <v>Particular</v>
          </cell>
          <cell r="J1060" t="str">
            <v>Sol·licitud d'accés a la informació a O</v>
          </cell>
          <cell r="K1060" t="str">
            <v>ó a O</v>
          </cell>
          <cell r="L1060" t="str">
            <v>Espai Urbà</v>
          </cell>
        </row>
        <row r="1061">
          <cell r="A1061" t="str">
            <v>TBG/2026/1063</v>
          </cell>
          <cell r="B1061" t="str">
            <v>GONZALEZ  GARCIA, ARIADNA 49486239Z</v>
          </cell>
          <cell r="D1061" t="str">
            <v>Sol·licitud d&amp;#39;accés a informació a AHS</v>
          </cell>
          <cell r="E1061">
            <v>46273</v>
          </cell>
          <cell r="F1061" t="str">
            <v>Sol·licitud d'accés a informació a AHS</v>
          </cell>
          <cell r="G1061" t="str">
            <v>49486239Z</v>
          </cell>
          <cell r="H1061" t="str">
            <v>4</v>
          </cell>
          <cell r="I1061" t="str">
            <v>Particular</v>
          </cell>
          <cell r="J1061" t="str">
            <v>Sol·licitud d'accés a informació a AHS</v>
          </cell>
          <cell r="K1061" t="str">
            <v>a AHS</v>
          </cell>
          <cell r="L1061" t="str">
            <v>Ocupació de la Via Pública</v>
          </cell>
        </row>
        <row r="1062">
          <cell r="A1062" t="str">
            <v>TBG/2026/1062</v>
          </cell>
          <cell r="B1062" t="str">
            <v>CAMPILLO ZAGUIRRE, SANDRA 47184411A</v>
          </cell>
          <cell r="D1062" t="str">
            <v>Sol·licitud d&amp;#39;accés a la informació pública a RRHH: Models d'examen últims 10 0 6 anys: - ATCE1A3EGY_COTLLC11623 - Administratiuva - C1</v>
          </cell>
          <cell r="E1062">
            <v>46273</v>
          </cell>
          <cell r="F1062" t="str">
            <v>Sol·licitud d'accés a la informació pública a RRHH: Models d'examen últims 10 0 6 anys: - ATCE1A3EGY_COTLLC11623 - Administratiuva - C1</v>
          </cell>
          <cell r="G1062" t="str">
            <v>47184411A</v>
          </cell>
          <cell r="H1062" t="str">
            <v>4</v>
          </cell>
          <cell r="I1062" t="str">
            <v>Particular</v>
          </cell>
          <cell r="J1062" t="str">
            <v>Sol·licitud d'accés a la informació púb</v>
          </cell>
          <cell r="K1062" t="str">
            <v>ó púb</v>
          </cell>
          <cell r="L1062" t="str">
            <v>Espai Urbà</v>
          </cell>
        </row>
        <row r="1063">
          <cell r="A1063" t="str">
            <v>TBG/2026/1061</v>
          </cell>
          <cell r="B1063" t="str">
            <v>GONZALEZ  EXPOSITO, SERGIO 44999041R</v>
          </cell>
          <cell r="D1063" t="str">
            <v>Sol·licitud d&amp;#39;accés a la informació pública a AHS: c/ Paris 93</v>
          </cell>
          <cell r="E1063">
            <v>46269</v>
          </cell>
          <cell r="F1063" t="str">
            <v>Sol·licitud d'accés a la informació pública a AHS: c/ Paris 93</v>
          </cell>
          <cell r="G1063" t="str">
            <v>44999041R</v>
          </cell>
          <cell r="H1063" t="str">
            <v>4</v>
          </cell>
          <cell r="I1063" t="str">
            <v>Particular</v>
          </cell>
          <cell r="J1063" t="str">
            <v>Sol·licitud d'accés a la informació púb</v>
          </cell>
          <cell r="K1063" t="str">
            <v>ó púb</v>
          </cell>
          <cell r="L1063" t="str">
            <v>Espai Urbà</v>
          </cell>
        </row>
        <row r="1064">
          <cell r="A1064" t="str">
            <v>TBG/2026/1060</v>
          </cell>
          <cell r="B1064" t="str">
            <v>BUSQUETS  SANS, JOAN 38149033Z</v>
          </cell>
          <cell r="D1064" t="str">
            <v>Sol·licitud accés a la informació pública a Salut: Control Coloms 2015-2026</v>
          </cell>
          <cell r="E1064">
            <v>46269</v>
          </cell>
          <cell r="F1064" t="str">
            <v/>
          </cell>
          <cell r="G1064" t="str">
            <v>38149033Z</v>
          </cell>
          <cell r="H1064" t="str">
            <v>3</v>
          </cell>
          <cell r="I1064" t="str">
            <v>Particular</v>
          </cell>
          <cell r="J1064" t="str">
            <v/>
          </cell>
          <cell r="K1064" t="str">
            <v/>
          </cell>
          <cell r="L1064" t="str">
            <v/>
          </cell>
        </row>
        <row r="1065">
          <cell r="A1065" t="str">
            <v>TBG/2026/1059</v>
          </cell>
          <cell r="B1065" t="str">
            <v>TINTO SELVI, POL 44983111X</v>
          </cell>
          <cell r="D1065" t="str">
            <v>Sol·licitud d&amp;#39;accés a informació pública a AHS: c/ dels Calders número 165 - Ref.Cadastral:  6588813DF2968H</v>
          </cell>
          <cell r="E1065">
            <v>46269</v>
          </cell>
          <cell r="F1065" t="str">
            <v>Sol·licitud d'accés a informació pública a AHS: c/ dels Calders número 165 - Ref.Cadastral:  6588813DF2968H</v>
          </cell>
          <cell r="G1065" t="str">
            <v>44983111X</v>
          </cell>
          <cell r="H1065" t="str">
            <v>4</v>
          </cell>
          <cell r="I1065" t="str">
            <v>Particular</v>
          </cell>
          <cell r="J1065" t="str">
            <v>Sol·licitud d'accés a informació públic</v>
          </cell>
          <cell r="K1065" t="str">
            <v>úblic</v>
          </cell>
          <cell r="L1065" t="str">
            <v>Salut</v>
          </cell>
        </row>
        <row r="1066">
          <cell r="A1066" t="str">
            <v>TBG/2026/1058</v>
          </cell>
          <cell r="B1066" t="str">
            <v>RIVAS  MARTINEZ, FRANCISCO JAVIER 37670160R</v>
          </cell>
          <cell r="C1066" t="str">
            <v>via Aurèlia, Nº 4, 2n 2a  CP 08206 - SABADELL - BARCELONA</v>
          </cell>
          <cell r="D1066" t="str">
            <v>Sol·licitud d&amp;#39;accés a informació pública a AHS: via Aurèlia, Nº 4, 2n 2a</v>
          </cell>
          <cell r="E1066">
            <v>46269</v>
          </cell>
          <cell r="F1066" t="str">
            <v>Sol·licitud d'accés a informació pública a AHS: via Aurèlia, Nº 4, 2n 2a</v>
          </cell>
          <cell r="G1066" t="str">
            <v>37670160R</v>
          </cell>
          <cell r="H1066" t="str">
            <v>3</v>
          </cell>
          <cell r="I1066" t="str">
            <v>Particular</v>
          </cell>
          <cell r="J1066" t="str">
            <v>Sol·licitud d'accés a informació públic</v>
          </cell>
          <cell r="K1066" t="str">
            <v>úblic</v>
          </cell>
          <cell r="L1066" t="str">
            <v>Salut</v>
          </cell>
        </row>
        <row r="1067">
          <cell r="A1067" t="str">
            <v>TBG/2026/1057</v>
          </cell>
          <cell r="B1067" t="str">
            <v>GOMIS  LOVA, JOSE LUIS 39032689X</v>
          </cell>
          <cell r="D1067" t="str">
            <v>Sol·licitud d&amp;#39;accés a informació pública a LLACT/SALUT/OVP: Bar Sena, plaça d'Anselm Clavé, 1</v>
          </cell>
          <cell r="E1067">
            <v>46269</v>
          </cell>
          <cell r="F1067" t="str">
            <v>Sol·licitud d'accés a informació pública a LLACT/SALUT/OVP: Bar Sena, plaça d'Anselm Clavé, 1</v>
          </cell>
          <cell r="G1067" t="str">
            <v>39032689X</v>
          </cell>
          <cell r="H1067" t="str">
            <v>3</v>
          </cell>
          <cell r="I1067" t="str">
            <v>Particular</v>
          </cell>
          <cell r="J1067" t="str">
            <v>Sol·licitud d'accés a informació públic</v>
          </cell>
          <cell r="K1067" t="str">
            <v>úblic</v>
          </cell>
          <cell r="L1067" t="str">
            <v>Salut</v>
          </cell>
        </row>
        <row r="1068">
          <cell r="A1068" t="str">
            <v>TBG/2026/1056</v>
          </cell>
          <cell r="B1068" t="str">
            <v>GONZALEZ  EXPOSITO, SERGIO 44999041R</v>
          </cell>
          <cell r="D1068" t="str">
            <v>Sol·licitud d&amp;#39;accés a la informació pública a AHS: Avinguda Can Deu 32</v>
          </cell>
          <cell r="E1068">
            <v>46269</v>
          </cell>
          <cell r="F1068" t="str">
            <v>Sol·licitud d'accés a la informació pública a AHS: Avinguda Can Deu 32</v>
          </cell>
          <cell r="G1068" t="str">
            <v>44999041R</v>
          </cell>
          <cell r="H1068" t="str">
            <v>4</v>
          </cell>
          <cell r="I1068" t="str">
            <v>Particular</v>
          </cell>
          <cell r="J1068" t="str">
            <v>Sol·licitud d'accés a la informació púb</v>
          </cell>
          <cell r="K1068" t="str">
            <v>ó púb</v>
          </cell>
          <cell r="L1068" t="str">
            <v>Espai Urbà</v>
          </cell>
        </row>
        <row r="1069">
          <cell r="A1069" t="str">
            <v>TBG/2026/1055</v>
          </cell>
          <cell r="B1069" t="str">
            <v>MARROQUÍN  GONZÁLEZ, RAUL MARCOS 47155103C</v>
          </cell>
          <cell r="D1069" t="str">
            <v>Sol·licitud d&amp;#39;accés a la informació pública a AHS: c/ Antoni Maura 7</v>
          </cell>
          <cell r="E1069">
            <v>46269</v>
          </cell>
          <cell r="F1069" t="str">
            <v>Sol·licitud d'accés a la informació pública a AHS: c/ Antoni Maura 7</v>
          </cell>
          <cell r="G1069" t="str">
            <v>47155103C</v>
          </cell>
          <cell r="H1069" t="str">
            <v>4</v>
          </cell>
          <cell r="I1069" t="str">
            <v>Particular</v>
          </cell>
          <cell r="J1069" t="str">
            <v>Sol·licitud d'accés a la informació púb</v>
          </cell>
          <cell r="K1069" t="str">
            <v>ó púb</v>
          </cell>
          <cell r="L1069" t="str">
            <v>Espai Urbà</v>
          </cell>
        </row>
        <row r="1070">
          <cell r="A1070" t="str">
            <v>TBG/2026/1054</v>
          </cell>
          <cell r="B1070" t="str">
            <v>COMISSIO DE GARANTIA DEL DRET D&amp;#39;ACCES A LA INFORMACIO PUBLICA</v>
          </cell>
          <cell r="C1070" t="str">
            <v>PL SANT JAUME, Nº4, CP 08002 - BARCELONA - BARCELONA</v>
          </cell>
          <cell r="D1070" t="str">
            <v>Comunicació de la reclamació de la GAIP - Exp. TBG/2026/879  Aigua</v>
          </cell>
          <cell r="E1070">
            <v>46269</v>
          </cell>
          <cell r="F1070" t="str">
            <v/>
          </cell>
          <cell r="G1070" t="str">
            <v>O PUBLICA</v>
          </cell>
          <cell r="H1070" t="str">
            <v>O</v>
          </cell>
          <cell r="I1070" t="str">
            <v>Particular</v>
          </cell>
          <cell r="J1070" t="str">
            <v/>
          </cell>
          <cell r="K1070" t="str">
            <v/>
          </cell>
          <cell r="L1070" t="str">
            <v/>
          </cell>
        </row>
        <row r="1071">
          <cell r="A1071" t="str">
            <v>TBG/2026/1053</v>
          </cell>
          <cell r="B1071" t="str">
            <v>LLONCH  PRUNES, MARIA 38980830Q</v>
          </cell>
          <cell r="D1071" t="str">
            <v>Sol·licitud d&amp;#39;accés a la informació pública a AHS: C/ Fra Batlle 46</v>
          </cell>
          <cell r="E1071">
            <v>46269</v>
          </cell>
          <cell r="F1071" t="str">
            <v>Sol·licitud d'accés a la informació pública a AHS: C/ Fra Batlle 46</v>
          </cell>
          <cell r="G1071" t="str">
            <v>38980830Q</v>
          </cell>
          <cell r="H1071" t="str">
            <v>3</v>
          </cell>
          <cell r="I1071" t="str">
            <v>Particular</v>
          </cell>
          <cell r="J1071" t="str">
            <v>Sol·licitud d'accés a la informació púb</v>
          </cell>
          <cell r="K1071" t="str">
            <v>ó púb</v>
          </cell>
          <cell r="L1071" t="str">
            <v>Espai Urbà</v>
          </cell>
        </row>
        <row r="1072">
          <cell r="A1072" t="str">
            <v>TBG/2026/1052</v>
          </cell>
          <cell r="B1072" t="str">
            <v>CAPARROS  GARCIA, XAVIER 34748599S</v>
          </cell>
          <cell r="D1072" t="str">
            <v>Sol·licitud d&amp;#39;accés a la informació pública a AHS: c/ Ferran Casablancas nº 1 i c/ Horta Novella nº 21.</v>
          </cell>
          <cell r="E1072">
            <v>46269</v>
          </cell>
          <cell r="F1072" t="str">
            <v>Sol·licitud d'accés a la informació pública a AHS: c/ Ferran Casablancas nº 1 i c/ Horta Novella nº 21.</v>
          </cell>
          <cell r="G1072" t="str">
            <v>34748599S</v>
          </cell>
          <cell r="H1072" t="str">
            <v>3</v>
          </cell>
          <cell r="I1072" t="str">
            <v>Particular</v>
          </cell>
          <cell r="J1072" t="str">
            <v>Sol·licitud d'accés a la informació púb</v>
          </cell>
          <cell r="K1072" t="str">
            <v>ó púb</v>
          </cell>
          <cell r="L1072" t="str">
            <v>Espai Urbà</v>
          </cell>
        </row>
        <row r="1073">
          <cell r="A1073" t="str">
            <v>TBG/2026/1051</v>
          </cell>
          <cell r="B1073" t="str">
            <v>HERRERA SIMON, JOSE 44987396V</v>
          </cell>
          <cell r="D1073" t="str">
            <v>Sol·licitud d&amp;#39;accés a la informació pública a AHS: c/ Prullans nº5</v>
          </cell>
          <cell r="E1073">
            <v>46268</v>
          </cell>
          <cell r="F1073" t="str">
            <v>Sol·licitud d'accés a la informació pública a AHS: c/ Prullans nº5</v>
          </cell>
          <cell r="G1073" t="str">
            <v>44987396V</v>
          </cell>
          <cell r="H1073" t="str">
            <v>4</v>
          </cell>
          <cell r="I1073" t="str">
            <v>Particular</v>
          </cell>
          <cell r="J1073" t="str">
            <v>Sol·licitud d'accés a la informació púb</v>
          </cell>
          <cell r="K1073" t="str">
            <v>ó púb</v>
          </cell>
          <cell r="L1073" t="str">
            <v>Espai Urbà</v>
          </cell>
        </row>
        <row r="1074">
          <cell r="A1074" t="str">
            <v>TBG/2026/1050</v>
          </cell>
          <cell r="B1074" t="str">
            <v>FERNANDEZ  CANOVAS, ALFONSO 46829308C</v>
          </cell>
          <cell r="D1074" t="str">
            <v>Sol·licitud d&amp;#39;accés a la informació pública a RRHH: Rúbrica evaluació 2026 cas pràctic examen Policia Local Sabadell</v>
          </cell>
          <cell r="E1074">
            <v>46268</v>
          </cell>
          <cell r="F1074" t="str">
            <v>Sol·licitud d'accés a la informació pública a RRHH: Rúbrica evaluació 2026 cas pràctic examen Policia Local Sabadell</v>
          </cell>
          <cell r="G1074" t="str">
            <v>46829308C</v>
          </cell>
          <cell r="H1074" t="str">
            <v>4</v>
          </cell>
          <cell r="I1074" t="str">
            <v>Particular</v>
          </cell>
          <cell r="J1074" t="str">
            <v>Sol·licitud d'accés a la informació púb</v>
          </cell>
          <cell r="K1074" t="str">
            <v>ó púb</v>
          </cell>
          <cell r="L1074" t="str">
            <v>Espai Urbà</v>
          </cell>
        </row>
        <row r="1075">
          <cell r="A1075" t="str">
            <v>TBG/2026/1049</v>
          </cell>
          <cell r="B1075" t="str">
            <v>ALBERT  LOPEZ, JORDI 47897184Y</v>
          </cell>
          <cell r="D1075" t="str">
            <v>Sol·licitud d&amp;#39;accés a la informació pública a LLU: c/ Manso 133, 1-2</v>
          </cell>
          <cell r="E1075">
            <v>46268</v>
          </cell>
          <cell r="F1075" t="str">
            <v>Sol·licitud d'accés a la informació pública a LLU: c/ Manso 133, 1-2</v>
          </cell>
          <cell r="G1075" t="str">
            <v>47897184Y</v>
          </cell>
          <cell r="H1075" t="str">
            <v>4</v>
          </cell>
          <cell r="I1075" t="str">
            <v>Particular</v>
          </cell>
          <cell r="J1075" t="str">
            <v>Sol·licitud d'accés a la informació púb</v>
          </cell>
          <cell r="K1075" t="str">
            <v>ó púb</v>
          </cell>
          <cell r="L1075" t="str">
            <v>Espai Urbà</v>
          </cell>
        </row>
        <row r="1076">
          <cell r="A1076" t="str">
            <v>TBG/2026/1048</v>
          </cell>
          <cell r="B1076" t="str">
            <v>TORRES  SEGURA, JUAN EUGENIO 39024636F</v>
          </cell>
          <cell r="D1076" t="str">
            <v>Sol·licitud d&amp;#39;accés a la informació pública a LLU/AHS: c/ Bosch i Cardellach 2.</v>
          </cell>
          <cell r="E1076">
            <v>46268</v>
          </cell>
          <cell r="F1076" t="str">
            <v>Sol·licitud d'accés a la informació pública a LLU/AHS: c/ Bosch i Cardellach 2.</v>
          </cell>
          <cell r="G1076" t="str">
            <v>39024636F</v>
          </cell>
          <cell r="H1076" t="str">
            <v>3</v>
          </cell>
          <cell r="I1076" t="str">
            <v>Particular</v>
          </cell>
          <cell r="J1076" t="str">
            <v>Sol·licitud d'accés a la informació púb</v>
          </cell>
          <cell r="K1076" t="str">
            <v>ó púb</v>
          </cell>
          <cell r="L1076" t="str">
            <v>Espai Urbà</v>
          </cell>
        </row>
        <row r="1077">
          <cell r="A1077" t="str">
            <v>TBG/2026/1047</v>
          </cell>
          <cell r="B1077" t="str">
            <v>LOPEZ PEREZ, ANGEL 45834341X</v>
          </cell>
          <cell r="D1077" t="str">
            <v>Sol·licitud d&amp;#39;accés a la informació pública a AHS: c/ Elcano, nº70</v>
          </cell>
          <cell r="E1077">
            <v>46268</v>
          </cell>
          <cell r="F1077" t="str">
            <v>Sol·licitud d'accés a la informació pública a AHS: c/ Elcano, nº70</v>
          </cell>
          <cell r="G1077" t="str">
            <v>45834341X</v>
          </cell>
          <cell r="H1077" t="str">
            <v>4</v>
          </cell>
          <cell r="I1077" t="str">
            <v>Particular</v>
          </cell>
          <cell r="J1077" t="str">
            <v>Sol·licitud d'accés a la informació púb</v>
          </cell>
          <cell r="K1077" t="str">
            <v>ó púb</v>
          </cell>
          <cell r="L1077" t="str">
            <v>Espai Urbà</v>
          </cell>
        </row>
        <row r="1078">
          <cell r="A1078" t="str">
            <v>TBG/2026/1046</v>
          </cell>
          <cell r="B1078" t="str">
            <v>GONZALEZ  GARCIA, SARA 47163467N</v>
          </cell>
          <cell r="D1078" t="str">
            <v>Sol·licitud d&amp;#39;accés a la informació pública a RRHH: còpia cas pràctic número 2 de l'examen amb la seva rúbrica codi convocatòria COPIC24822232425.</v>
          </cell>
          <cell r="E1078">
            <v>46268</v>
          </cell>
          <cell r="F1078" t="str">
            <v>Sol·licitud d'accés a la informació pública a RRHH: còpia cas pràctic número 2 de l'examen amb la seva rúbrica codi convocatòria COPIC24822232425.</v>
          </cell>
          <cell r="G1078" t="str">
            <v>47163467N</v>
          </cell>
          <cell r="H1078" t="str">
            <v>4</v>
          </cell>
          <cell r="I1078" t="str">
            <v>Particular</v>
          </cell>
          <cell r="J1078" t="str">
            <v>Sol·licitud d'accés a la informació púb</v>
          </cell>
          <cell r="K1078" t="str">
            <v>ó púb</v>
          </cell>
          <cell r="L1078" t="str">
            <v>Espai Urbà</v>
          </cell>
        </row>
        <row r="1079">
          <cell r="A1079" t="str">
            <v>TBG/2026/1045</v>
          </cell>
          <cell r="B1079" t="str">
            <v>FONT  GOMEZ, SUSANA 40984923G</v>
          </cell>
          <cell r="C1079" t="str">
            <v>c. Salut, Nº 152 B, 1r CP 08202 - SABADELL - BARCELONA</v>
          </cell>
          <cell r="D1079" t="str">
            <v>Sol·licitud accés a informació pública a AHS; carretera de Barcelona 210, bx, referència cadastral 5691204DF2959H0002GZ</v>
          </cell>
          <cell r="E1079">
            <v>46268</v>
          </cell>
          <cell r="F1079" t="str">
            <v>Sol·licitud d' carretera de Barcelona 210, bx, referència cadastral 5691204DF2959H0002GZ</v>
          </cell>
          <cell r="G1079" t="str">
            <v>40984923G</v>
          </cell>
          <cell r="H1079" t="str">
            <v>4</v>
          </cell>
          <cell r="I1079" t="str">
            <v>Particular</v>
          </cell>
          <cell r="J1079" t="str">
            <v>Sol·licitud d' carretera de Barcelona 2</v>
          </cell>
          <cell r="K1079" t="str">
            <v>ona 2</v>
          </cell>
          <cell r="L1079" t="str">
            <v>Oficina centralitzada d'expedients sancionadors</v>
          </cell>
        </row>
        <row r="1080">
          <cell r="A1080" t="str">
            <v>TBG/2026/1044</v>
          </cell>
          <cell r="B1080" t="str">
            <v>FONT  GOMEZ, SUSANA 40984923G</v>
          </cell>
          <cell r="C1080" t="str">
            <v>c. Salut, Nº 152 B, 1r CP 08202 - SABADELL - BARCELONA</v>
          </cell>
          <cell r="D1080" t="str">
            <v>Sol·licitud d&amp;#39;accés a la informació pública a AHS: c/ Narcís GIralt número 28, ref. cadastral 5900710DG2050B</v>
          </cell>
          <cell r="E1080">
            <v>46268</v>
          </cell>
          <cell r="F1080" t="str">
            <v>Sol·licitud d'accés a la informació pública a AHS: c/ Narcís GIralt número 28, ref. cadastral 5900710DG2050B</v>
          </cell>
          <cell r="G1080" t="str">
            <v>40984923G</v>
          </cell>
          <cell r="H1080" t="str">
            <v>4</v>
          </cell>
          <cell r="I1080" t="str">
            <v>Particular</v>
          </cell>
          <cell r="J1080" t="str">
            <v>Sol·licitud d'accés a la informació púb</v>
          </cell>
          <cell r="K1080" t="str">
            <v>ó púb</v>
          </cell>
          <cell r="L1080" t="str">
            <v>Espai Urbà</v>
          </cell>
        </row>
        <row r="1081">
          <cell r="A1081" t="str">
            <v>TBG/2026/1043</v>
          </cell>
          <cell r="B1081" t="str">
            <v>TINTO SELVI, POL 44983111X</v>
          </cell>
          <cell r="D1081" t="str">
            <v>Sol·licitud d&amp;#39;accés a informació pública a AHS: c/ Brutau número 39-43 Ref.Cadastral: 6089838DF2968H</v>
          </cell>
          <cell r="E1081">
            <v>46268</v>
          </cell>
          <cell r="F1081" t="str">
            <v>Sol·licitud d'accés a informació pública a AHS: c/ Brutau número 39-43 Ref.Cadastral: 6089838DF2968H</v>
          </cell>
          <cell r="G1081" t="str">
            <v>44983111X</v>
          </cell>
          <cell r="H1081" t="str">
            <v>4</v>
          </cell>
          <cell r="I1081" t="str">
            <v>Particular</v>
          </cell>
          <cell r="J1081" t="str">
            <v>Sol·licitud d'accés a informació públic</v>
          </cell>
          <cell r="K1081" t="str">
            <v>úblic</v>
          </cell>
          <cell r="L1081" t="str">
            <v>Salut</v>
          </cell>
        </row>
        <row r="1082">
          <cell r="A1082" t="str">
            <v>TBG/2026/1042</v>
          </cell>
          <cell r="B1082" t="str">
            <v>TINTO SELVI, POL 44983111X</v>
          </cell>
          <cell r="D1082" t="str">
            <v>Sol·licitud accés a la informació pública a AHS: c/ Illa Bella</v>
          </cell>
          <cell r="E1082">
            <v>46267</v>
          </cell>
          <cell r="F1082" t="str">
            <v/>
          </cell>
          <cell r="G1082" t="str">
            <v>44983111X</v>
          </cell>
          <cell r="H1082" t="str">
            <v>4</v>
          </cell>
          <cell r="I1082" t="str">
            <v>Particular</v>
          </cell>
          <cell r="J1082" t="str">
            <v/>
          </cell>
          <cell r="K1082" t="str">
            <v/>
          </cell>
          <cell r="L1082" t="str">
            <v/>
          </cell>
        </row>
        <row r="1083">
          <cell r="A1083" t="str">
            <v>TBG/2026/1041</v>
          </cell>
          <cell r="B1083" t="str">
            <v>SALINAS NAHARRO, JOSE 74234360C</v>
          </cell>
          <cell r="D1083" t="str">
            <v xml:space="preserve">Sol·licitud accés a la informació pública a AHS: Carrer de Ròmul, 7, </v>
          </cell>
          <cell r="E1083">
            <v>46267</v>
          </cell>
          <cell r="F1083" t="str">
            <v/>
          </cell>
          <cell r="G1083" t="str">
            <v>74234360C</v>
          </cell>
          <cell r="H1083" t="str">
            <v>7</v>
          </cell>
          <cell r="I1083" t="str">
            <v>Particular</v>
          </cell>
          <cell r="J1083" t="str">
            <v/>
          </cell>
          <cell r="K1083" t="str">
            <v/>
          </cell>
          <cell r="L1083" t="str">
            <v/>
          </cell>
        </row>
        <row r="1084">
          <cell r="A1084" t="str">
            <v>TBG/2026/1040</v>
          </cell>
          <cell r="B1084" t="str">
            <v>BUSQUETS  SANS, JOAN 38149033Z</v>
          </cell>
          <cell r="D1084" t="str">
            <v>Sol·licitud d&amp;#39;accés a la informació pública a Benestar Animal: Reclamació resposta a la sol·licitud ATCE1A3ADF.</v>
          </cell>
          <cell r="E1084">
            <v>46267</v>
          </cell>
          <cell r="F1084" t="str">
            <v>Sol·licitud d'accés a la informació pública a Benestar Animal: Reclamació resposta a la sol·licitud ATCE1A3ADF.</v>
          </cell>
          <cell r="G1084" t="str">
            <v>38149033Z</v>
          </cell>
          <cell r="H1084" t="str">
            <v>3</v>
          </cell>
          <cell r="I1084" t="str">
            <v>Particular</v>
          </cell>
          <cell r="J1084" t="str">
            <v>Sol·licitud d'accés a la informació púb</v>
          </cell>
          <cell r="K1084" t="str">
            <v>ó púb</v>
          </cell>
          <cell r="L1084" t="str">
            <v>Espai Urbà</v>
          </cell>
        </row>
        <row r="1085">
          <cell r="A1085" t="str">
            <v>TBG/2026/1039</v>
          </cell>
          <cell r="B1085" t="str">
            <v>FERNANDEZ  GARCIA, NARCISO 04527444D</v>
          </cell>
          <cell r="D1085" t="str">
            <v>Sol·licitud d&amp;#39;accés a la informació pública a LLU: c/ Amsterdam 36.</v>
          </cell>
          <cell r="E1085">
            <v>46267</v>
          </cell>
          <cell r="F1085" t="str">
            <v>Sol·licitud d'accés a la informació pública a LLU: c/ Amsterdam 36.</v>
          </cell>
          <cell r="G1085" t="str">
            <v>04527444D</v>
          </cell>
          <cell r="H1085" t="str">
            <v>0</v>
          </cell>
          <cell r="I1085" t="str">
            <v>Particular</v>
          </cell>
          <cell r="J1085" t="str">
            <v>Sol·licitud d'accés a la informació púb</v>
          </cell>
          <cell r="K1085" t="str">
            <v>ó púb</v>
          </cell>
          <cell r="L1085" t="str">
            <v>Espai Urbà</v>
          </cell>
        </row>
        <row r="1086">
          <cell r="A1086" t="str">
            <v>TBG/2026/1038</v>
          </cell>
          <cell r="B1086" t="str">
            <v>ESTEVEZ PEREDA, JUAN MANUEL 46596783W</v>
          </cell>
          <cell r="D1086" t="str">
            <v>Sol·licitud d&amp;#39;accés a la informació pública a AHS: c/Elcano 76 (Ref. Cadastral: 6279013DF2967H)</v>
          </cell>
          <cell r="E1086">
            <v>46267</v>
          </cell>
          <cell r="F1086" t="str">
            <v>Sol·licitud d'accés a la informació pública a AHS: c/Elcano 76 (Ref. Cadastral: 6279013DF2967H)</v>
          </cell>
          <cell r="G1086" t="str">
            <v>46596783W</v>
          </cell>
          <cell r="H1086" t="str">
            <v>4</v>
          </cell>
          <cell r="I1086" t="str">
            <v>Particular</v>
          </cell>
          <cell r="J1086" t="str">
            <v>Sol·licitud d'accés a la informació púb</v>
          </cell>
          <cell r="K1086" t="str">
            <v>ó púb</v>
          </cell>
          <cell r="L1086" t="str">
            <v>Espai Urbà</v>
          </cell>
        </row>
        <row r="1087">
          <cell r="A1087" t="str">
            <v>TBG/2026/1037</v>
          </cell>
          <cell r="B1087" t="str">
            <v>GIRVEMONT SLU ( EMMA MIREIA GIRVENT MONTLLOR - 34732832A)   B70666334</v>
          </cell>
          <cell r="C1087" t="str">
            <v>c. Sant Antoni, Nº35, 2n CP 08201 - SABADELL - BARCELONA</v>
          </cell>
          <cell r="D1087" t="str">
            <v>Sol·licitud accés a la informació pública a AHS: c/ de Gràcia 6. Còpia de l'historial de llicències i dels antecedents administratius disponibles.</v>
          </cell>
          <cell r="E1087">
            <v>46266</v>
          </cell>
          <cell r="F1087" t="str">
            <v/>
          </cell>
          <cell r="G1087" t="str">
            <v>B70666334</v>
          </cell>
          <cell r="H1087" t="str">
            <v>B</v>
          </cell>
          <cell r="I1087" t="str">
            <v>Empresa</v>
          </cell>
          <cell r="J1087" t="str">
            <v/>
          </cell>
          <cell r="K1087" t="str">
            <v/>
          </cell>
          <cell r="L1087" t="str">
            <v/>
          </cell>
        </row>
        <row r="1088">
          <cell r="A1088" t="str">
            <v>TBG/2026/1036</v>
          </cell>
          <cell r="B1088" t="str">
            <v>BARQUET  BELTRAN, JUAN 33873260X</v>
          </cell>
          <cell r="C1088" t="str">
            <v>c. Güell i Ferrer, Nº 193, 1r 1a  CP 08203 - SABADELL - BARCELONA</v>
          </cell>
          <cell r="D1088" t="str">
            <v>Sol·licitud accés a la informació pública a AHS: c. Sallarès i Pla, 177 - Borrell, 41</v>
          </cell>
          <cell r="E1088">
            <v>46266</v>
          </cell>
          <cell r="F1088" t="str">
            <v/>
          </cell>
          <cell r="G1088" t="str">
            <v>33873260X</v>
          </cell>
          <cell r="H1088" t="str">
            <v>3</v>
          </cell>
          <cell r="I1088" t="str">
            <v>Particular</v>
          </cell>
          <cell r="J1088" t="str">
            <v/>
          </cell>
          <cell r="K1088" t="str">
            <v/>
          </cell>
          <cell r="L1088" t="str">
            <v/>
          </cell>
        </row>
        <row r="1089">
          <cell r="A1089" t="str">
            <v>TBG/2026/1035</v>
          </cell>
          <cell r="B1089" t="str">
            <v>MALE  ALCALDE, ALBA 46361647H</v>
          </cell>
          <cell r="D1089" t="str">
            <v>Sol·licitud accés a la informació pública a RRHH: correccions dels exàmens pràctics (rúbrica) de temari específic EDOA21422, ECOC12022, COTLLC13323 I COTLLC15223.</v>
          </cell>
          <cell r="E1089">
            <v>46266</v>
          </cell>
          <cell r="F1089" t="str">
            <v/>
          </cell>
          <cell r="G1089" t="str">
            <v>46361647H</v>
          </cell>
          <cell r="H1089" t="str">
            <v>4</v>
          </cell>
          <cell r="I1089" t="str">
            <v>Particular</v>
          </cell>
          <cell r="J1089" t="str">
            <v/>
          </cell>
          <cell r="K1089" t="str">
            <v/>
          </cell>
          <cell r="L1089" t="str">
            <v/>
          </cell>
        </row>
        <row r="1090">
          <cell r="A1090" t="str">
            <v>TBG/2026/1034</v>
          </cell>
          <cell r="B1090" t="str">
            <v>ORTIZ  VILLA, XAVIER 34740870Z</v>
          </cell>
          <cell r="C1090" t="str">
            <v>ctra. Terrassa, Nº367-0 ,      1r 2a CP 08205 SABADELL - BARCELONA</v>
          </cell>
          <cell r="D1090" t="str">
            <v>Sol·licitud d&amp;#39;accés a informació:  per reexaminar expedients.</v>
          </cell>
          <cell r="E1090">
            <v>46265</v>
          </cell>
          <cell r="F1090" t="str">
            <v>Sol·licitud d'accés a informació:  per reexaminar expedients.</v>
          </cell>
          <cell r="G1090" t="str">
            <v>34740870Z</v>
          </cell>
          <cell r="H1090" t="str">
            <v>3</v>
          </cell>
          <cell r="I1090" t="str">
            <v>Particular</v>
          </cell>
          <cell r="J1090" t="str">
            <v xml:space="preserve">Sol·licitud d'accés a informació:  per </v>
          </cell>
          <cell r="K1090" t="str">
            <v xml:space="preserve"> per </v>
          </cell>
          <cell r="L1090" t="str">
            <v>Llicències Urbanístiques</v>
          </cell>
        </row>
        <row r="1091">
          <cell r="A1091" t="str">
            <v>TBG/2026/1033</v>
          </cell>
          <cell r="B1091" t="str">
            <v>ROMEO  VIVERO, MARIA DEL PILAR 46647699L</v>
          </cell>
          <cell r="D1091" t="str">
            <v>Sol·licitud d&amp;#39;accés a la informació pública a AS: ;oferta tècnica presentada per ACCENT SOCIAL, S.L.U. expedient ACS/2025/4210 (contracte 385/2025),</v>
          </cell>
          <cell r="E1091">
            <v>46265</v>
          </cell>
          <cell r="F1091" t="str">
            <v>Sol·licitud d'accés a la informació pública a AS: ;oferta tècnica presentada per ACCENT SOCIAL, S.L.U. expedient ACS/2025/4210 (contracte 385/2025),</v>
          </cell>
          <cell r="G1091" t="str">
            <v>46647699L</v>
          </cell>
          <cell r="H1091" t="str">
            <v>4</v>
          </cell>
          <cell r="I1091" t="str">
            <v>Particular</v>
          </cell>
          <cell r="J1091" t="str">
            <v>Sol·licitud d'accés a la informació púb</v>
          </cell>
          <cell r="K1091" t="str">
            <v>ó púb</v>
          </cell>
          <cell r="L1091" t="str">
            <v>Espai Urbà</v>
          </cell>
        </row>
        <row r="1092">
          <cell r="A1092" t="str">
            <v>TBG/2026/1032</v>
          </cell>
          <cell r="B1092" t="str">
            <v>MELCHOR MOTOS, FERRAN 77118621N</v>
          </cell>
          <cell r="D1092" t="str">
            <v>Sol·licitud d&amp;#39;accés a la informació pública a AHS:avinguda Matadepera 195, ronda Roureda 3-5  i c/ Abat Escarré 9</v>
          </cell>
          <cell r="E1092">
            <v>46265</v>
          </cell>
          <cell r="F1092" t="str">
            <v>Sol·licitud d'accés a la informació pública a AHS:avinguda Matadepera 195, ronda Roureda 3-5  i c/ Abat Escarré 9</v>
          </cell>
          <cell r="G1092" t="str">
            <v>77118621N</v>
          </cell>
          <cell r="H1092" t="str">
            <v>7</v>
          </cell>
          <cell r="I1092" t="str">
            <v>Particular</v>
          </cell>
          <cell r="J1092" t="str">
            <v>Sol·licitud d'accés a la informació púb</v>
          </cell>
          <cell r="K1092" t="str">
            <v>ó púb</v>
          </cell>
          <cell r="L1092" t="str">
            <v>Espai Urbà</v>
          </cell>
        </row>
        <row r="1093">
          <cell r="A1093" t="str">
            <v>TBG/2026/1031</v>
          </cell>
          <cell r="B1093" t="str">
            <v>RUIZ  CRUZ, ESTHER 47164294B</v>
          </cell>
          <cell r="C1093" t="str">
            <v>c. Sòcrates, Nº 26, 1r 3a  CP 08206 - SABADELL - BARCELONA</v>
          </cell>
          <cell r="D1093" t="str">
            <v>Sol·licitud d&amp;#39;accés a la informació pública a LLU: c. Juvenal 18 Bxs</v>
          </cell>
          <cell r="E1093">
            <v>46265</v>
          </cell>
          <cell r="F1093" t="str">
            <v>Sol·licitud d'accés a la informació pública a LLU: c. Juvenal 18 Bxs</v>
          </cell>
          <cell r="G1093" t="str">
            <v>47164294B</v>
          </cell>
          <cell r="H1093" t="str">
            <v>4</v>
          </cell>
          <cell r="I1093" t="str">
            <v>Particular</v>
          </cell>
          <cell r="J1093" t="str">
            <v>Sol·licitud d'accés a la informació púb</v>
          </cell>
          <cell r="K1093" t="str">
            <v>ó púb</v>
          </cell>
          <cell r="L1093" t="str">
            <v>Espai Urbà</v>
          </cell>
        </row>
        <row r="1094">
          <cell r="A1094" t="str">
            <v>TBG/2026/1030</v>
          </cell>
          <cell r="B1094" t="str">
            <v>NAVARRO AROCA, VICTOR 37384097N</v>
          </cell>
          <cell r="D1094" t="str">
            <v>Sol·licitud d&amp;#39;accés a la informació a AHS: C/Romaní, 2 referència cadastral 4033701DG2043C0001EM</v>
          </cell>
          <cell r="E1094">
            <v>46265</v>
          </cell>
          <cell r="F1094" t="str">
            <v>Sol·licitud d'accés a la informació a AHS: C/Romaní, 2 referència cadastral 4033701DG2043C0001EM</v>
          </cell>
          <cell r="G1094" t="str">
            <v>37384097N</v>
          </cell>
          <cell r="H1094" t="str">
            <v>3</v>
          </cell>
          <cell r="I1094" t="str">
            <v>Particular</v>
          </cell>
          <cell r="J1094" t="str">
            <v>Sol·licitud d'accés a la informació a A</v>
          </cell>
          <cell r="K1094" t="str">
            <v>ó a A</v>
          </cell>
          <cell r="L1094" t="str">
            <v>Espai Urbà</v>
          </cell>
        </row>
        <row r="1095">
          <cell r="A1095" t="str">
            <v>TBG/2026/1029</v>
          </cell>
          <cell r="B1095" t="str">
            <v>NIEVA  GRANADOS, RAQUEL 34760332H</v>
          </cell>
          <cell r="D1095" t="str">
            <v xml:space="preserve">Sol·licitud d&amp;#39;accés a informació pública a RRHH: COTLLA101222324. </v>
          </cell>
          <cell r="E1095">
            <v>46265</v>
          </cell>
          <cell r="F1095" t="str">
            <v xml:space="preserve">Sol·licitud d'accés a informació pública a RRHH: COTLLA101222324. </v>
          </cell>
          <cell r="G1095" t="str">
            <v>34760332H</v>
          </cell>
          <cell r="H1095" t="str">
            <v>3</v>
          </cell>
          <cell r="I1095" t="str">
            <v>Particular</v>
          </cell>
          <cell r="J1095" t="str">
            <v>Sol·licitud d'accés a informació públic</v>
          </cell>
          <cell r="K1095" t="str">
            <v>úblic</v>
          </cell>
          <cell r="L1095" t="str">
            <v>Salut</v>
          </cell>
        </row>
        <row r="1096">
          <cell r="A1096" t="str">
            <v>TBG/2026/1028</v>
          </cell>
          <cell r="B1096" t="str">
            <v>CDAD PROP DE LA CL LES PAUS 82   H59768440</v>
          </cell>
          <cell r="D1096" t="str">
            <v>Sol·licitud d&amp;#39;accés a informació a AHS: c. de les Paus 76-82</v>
          </cell>
          <cell r="E1096">
            <v>46262</v>
          </cell>
          <cell r="F1096" t="str">
            <v>Sol·licitud d'accés a informació a AHS: c. de les Paus 76-82</v>
          </cell>
          <cell r="G1096" t="str">
            <v>H59768440</v>
          </cell>
          <cell r="H1096" t="str">
            <v>H</v>
          </cell>
          <cell r="I1096" t="str">
            <v>Particular</v>
          </cell>
          <cell r="J1096" t="str">
            <v>Sol·licitud d'accés a informació a AHS:</v>
          </cell>
          <cell r="K1096" t="str">
            <v xml:space="preserve"> AHS:</v>
          </cell>
          <cell r="L1096" t="str">
            <v>Arxiu Històric de Sabadell</v>
          </cell>
        </row>
        <row r="1097">
          <cell r="A1097" t="str">
            <v>TBG/2026/1027</v>
          </cell>
          <cell r="B1097" t="str">
            <v>FONT  GOMEZ, SUSANA 40984923G</v>
          </cell>
          <cell r="C1097" t="str">
            <v>c. Bages, ca l&amp;#39;Artigues, Nº100, Bxs CP 08201 - SABADELL - BARCELONA</v>
          </cell>
          <cell r="D1097" t="str">
            <v>Sol·licitud d&amp;#39;accés a informació a LLU:  Exp. LLU/2022/834  c. Covadonga 306</v>
          </cell>
          <cell r="E1097">
            <v>46262</v>
          </cell>
          <cell r="F1097" t="str">
            <v>Sol·licitud d'accés a informació a LLU:  Exp. LLU/2022/834  c. Covadonga 306</v>
          </cell>
          <cell r="G1097" t="str">
            <v>40984923G</v>
          </cell>
          <cell r="H1097" t="str">
            <v>4</v>
          </cell>
          <cell r="I1097" t="str">
            <v>Particular</v>
          </cell>
          <cell r="J1097" t="str">
            <v>Sol·licitud d'accés a informació a LLU:</v>
          </cell>
          <cell r="K1097" t="str">
            <v xml:space="preserve"> LLU:</v>
          </cell>
          <cell r="L1097" t="str">
            <v>Llicències Urbanístiques</v>
          </cell>
        </row>
        <row r="1098">
          <cell r="A1098" t="str">
            <v>TBG/2026/1026</v>
          </cell>
          <cell r="B1098" t="str">
            <v>PEREZ  DOMINGUEZ, JUAN IGNACIO 16624524D</v>
          </cell>
          <cell r="D1098" t="str">
            <v>Sol·licitud d&amp;#39;accés a informació a LLU: c. Walter Benjamin 16 baixos C</v>
          </cell>
          <cell r="E1098">
            <v>46262</v>
          </cell>
          <cell r="F1098" t="str">
            <v>Sol·licitud d'accés a informació a LLU: c. Walter Benjamin 16 baixos C</v>
          </cell>
          <cell r="G1098" t="str">
            <v>16624524D</v>
          </cell>
          <cell r="H1098" t="str">
            <v>1</v>
          </cell>
          <cell r="I1098" t="str">
            <v>Particular</v>
          </cell>
          <cell r="J1098" t="str">
            <v>Sol·licitud d'accés a informació a LLU:</v>
          </cell>
          <cell r="K1098" t="str">
            <v xml:space="preserve"> LLU:</v>
          </cell>
          <cell r="L1098" t="str">
            <v>Llicències Urbanístiques</v>
          </cell>
        </row>
        <row r="1099">
          <cell r="A1099" t="str">
            <v>TBG/2026/1025</v>
          </cell>
          <cell r="B1099" t="str">
            <v>FONT  GOMEZ, SUSANA 40984923G</v>
          </cell>
          <cell r="C1099" t="str">
            <v>c. Bages, ca l&amp;#39;Artigues, Nº100, Bxs CP 08201 - SABADELL - BARCELONA</v>
          </cell>
          <cell r="D1099" t="str">
            <v>Sol·licitud d&amp;#39;acccés a informació a AHS: c. Covadonga 306</v>
          </cell>
          <cell r="E1099">
            <v>46262</v>
          </cell>
          <cell r="F1099" t="str">
            <v>Sol·licitud d'acccés a informació a AHS: c. Covadonga 306</v>
          </cell>
          <cell r="G1099" t="str">
            <v>40984923G</v>
          </cell>
          <cell r="H1099" t="str">
            <v>4</v>
          </cell>
          <cell r="I1099" t="str">
            <v>Particular</v>
          </cell>
          <cell r="J1099" t="str">
            <v>Sol·licitud d'acccés a informació a AHS</v>
          </cell>
          <cell r="K1099" t="str">
            <v>a AHS</v>
          </cell>
          <cell r="L1099" t="str">
            <v>Ocupació de la Via Pública</v>
          </cell>
        </row>
        <row r="1100">
          <cell r="A1100" t="str">
            <v>TBG/2026/1024</v>
          </cell>
          <cell r="B1100" t="str">
            <v>MORENO MEDINA, IRENE 11897142R</v>
          </cell>
          <cell r="D1100" t="str">
            <v>Sol·licitud d&amp;#39;accés a informació a TRANSFORMACIÓ ORGANITZATIVA: document us intel·ligència artificial .</v>
          </cell>
          <cell r="E1100">
            <v>46262</v>
          </cell>
          <cell r="F1100" t="str">
            <v>Sol·licitud d'accés a informació a TRANSFORMACIÓ ORGANITZATIVA: document us intel·ligència artificial .</v>
          </cell>
          <cell r="G1100" t="str">
            <v>11897142R</v>
          </cell>
          <cell r="H1100" t="str">
            <v>1</v>
          </cell>
          <cell r="I1100" t="str">
            <v>Particular</v>
          </cell>
          <cell r="J1100" t="str">
            <v>Sol·licitud d'accés a informació a TRAN</v>
          </cell>
          <cell r="K1100" t="str">
            <v xml:space="preserve"> TRAN</v>
          </cell>
          <cell r="L1100" t="str">
            <v>Ocupació de la Via Pública</v>
          </cell>
        </row>
        <row r="1101">
          <cell r="A1101" t="str">
            <v>TBG/2026/1175</v>
          </cell>
          <cell r="B1101" t="str">
            <v>COMUNITAT PROPIETARIS CONJUNT COR DE SABADELL   H64981459</v>
          </cell>
          <cell r="C1101" t="str">
            <v>c. Ferran Casablancas, Nº164 CP 08201 - SABADELL - BARCELONA</v>
          </cell>
          <cell r="D1101" t="str">
            <v>Sol·licitud d&amp;#39;accés a informació a LLU: a c. Zurbano, 109, baixos 4. Expedient  LLU/2026/1679</v>
          </cell>
          <cell r="E1101">
            <v>46295</v>
          </cell>
          <cell r="F1101" t="str">
            <v>Sol·licitud d'accés a informació a LLU: a c. Zurbano, 109, baixos 4. Expedient  LLU/2026/1679</v>
          </cell>
          <cell r="G1101" t="str">
            <v>H64981459</v>
          </cell>
          <cell r="H1101" t="str">
            <v>H</v>
          </cell>
          <cell r="I1101" t="str">
            <v>Particular</v>
          </cell>
          <cell r="J1101" t="str">
            <v>Sol·licitud d'accés a informació a LLU:</v>
          </cell>
          <cell r="K1101" t="str">
            <v xml:space="preserve"> LLU:</v>
          </cell>
          <cell r="L1101" t="str">
            <v>Llicències Urbanístiques</v>
          </cell>
        </row>
        <row r="1102">
          <cell r="A1102" t="str">
            <v>TBG/2026/1174</v>
          </cell>
          <cell r="B1102" t="str">
            <v>BARBERA  SABATE, BARTOMEU 47824407R</v>
          </cell>
          <cell r="D1102" t="str">
            <v>Sol·licitud d&amp;#39;accés a informació a SEGURETAT CIUTADANA llistat de totes les incidències que ha tingut el carrer Mestre rius des del 2024 fins a l&amp;#39;actualitat.</v>
          </cell>
          <cell r="E1102">
            <v>46295</v>
          </cell>
          <cell r="F1102" t="str">
            <v>Sol·licitud d'accés a informació a SEGURETAT CIUTADANA llistat de totes les incidències que ha tingut el carrer Mestre rius des del 2024 fins a l&amp;#39;actualitat.</v>
          </cell>
          <cell r="G1102" t="str">
            <v>47824407R</v>
          </cell>
          <cell r="H1102" t="str">
            <v>4</v>
          </cell>
          <cell r="I1102" t="str">
            <v>Particular</v>
          </cell>
          <cell r="J1102" t="str">
            <v>Sol·licitud d'accés a informació a SEGU</v>
          </cell>
          <cell r="K1102" t="str">
            <v xml:space="preserve"> SEGU</v>
          </cell>
          <cell r="L1102" t="str">
            <v>Ocupació de la Via Pública</v>
          </cell>
        </row>
        <row r="1103">
          <cell r="A1103" t="str">
            <v>TBG/2026/1173</v>
          </cell>
          <cell r="B1103" t="str">
            <v>BARBERA  SABATE, BARTOMEU 47824407R</v>
          </cell>
          <cell r="D1103" t="str">
            <v>Sol·licitud d&amp;#39;accés a  informació a OVP:expedient de la terrassa del Kaguama ubicat al carrer Mestre Rius 13</v>
          </cell>
          <cell r="E1103">
            <v>46295</v>
          </cell>
          <cell r="F1103" t="str">
            <v>Sol·licitud d'accés a  informació a OVP:expedient de la terrassa del Kaguama ubicat al carrer Mestre Rius 13</v>
          </cell>
          <cell r="G1103" t="str">
            <v>47824407R</v>
          </cell>
          <cell r="H1103" t="str">
            <v>4</v>
          </cell>
          <cell r="I1103" t="str">
            <v>Particular</v>
          </cell>
          <cell r="J1103" t="str">
            <v>Sol·licitud d'accés a  informació a OVP</v>
          </cell>
          <cell r="K1103" t="str">
            <v>a OVP</v>
          </cell>
          <cell r="L1103" t="str">
            <v>Ocupació de la Via Pública</v>
          </cell>
        </row>
        <row r="1104">
          <cell r="A1104" t="str">
            <v>TBG/2026/1172</v>
          </cell>
          <cell r="B1104" t="str">
            <v>BARBERA  SABATE, BARTOMEU 47824407R</v>
          </cell>
          <cell r="D1104" t="str">
            <v>Sol·licitud d&amp;#39;accés a informació a OVP: expedient de la terrassa Taps ubicat al carrer Mestre Rius 8</v>
          </cell>
          <cell r="E1104">
            <v>46295</v>
          </cell>
          <cell r="F1104" t="str">
            <v>Sol·licitud d'accés a informació a OVP: expedient de la terrassa Taps ubicat al carrer Mestre Rius 8</v>
          </cell>
          <cell r="G1104" t="str">
            <v>47824407R</v>
          </cell>
          <cell r="H1104" t="str">
            <v>4</v>
          </cell>
          <cell r="I1104" t="str">
            <v>Particular</v>
          </cell>
          <cell r="J1104" t="str">
            <v>Sol·licitud d'accés a informació a OVP:</v>
          </cell>
          <cell r="K1104" t="str">
            <v xml:space="preserve"> OVP:</v>
          </cell>
          <cell r="L1104" t="str">
            <v>Llicències Urbanístiques</v>
          </cell>
        </row>
        <row r="1105">
          <cell r="A1105" t="str">
            <v>TBG/2026/1171</v>
          </cell>
          <cell r="B1105" t="str">
            <v>TUSQUETS  MAÑE, IGNACIO 46128967Y</v>
          </cell>
          <cell r="D1105" t="str">
            <v>Sol·licitud d&amp;#39;accés a informació a LLU: c. Puig Major 54.</v>
          </cell>
          <cell r="E1105">
            <v>46295</v>
          </cell>
          <cell r="F1105" t="str">
            <v>Sol·licitud d'accés a informació a LLU: c. Puig Major 54.</v>
          </cell>
          <cell r="G1105" t="str">
            <v>46128967Y</v>
          </cell>
          <cell r="H1105" t="str">
            <v>4</v>
          </cell>
          <cell r="I1105" t="str">
            <v>Particular</v>
          </cell>
          <cell r="J1105" t="str">
            <v>Sol·licitud d'accés a informació a LLU:</v>
          </cell>
          <cell r="K1105" t="str">
            <v xml:space="preserve"> LLU:</v>
          </cell>
          <cell r="L1105" t="str">
            <v>Llicències Urbanístiques</v>
          </cell>
        </row>
        <row r="1106">
          <cell r="A1106" t="str">
            <v>TBG/2026/1170</v>
          </cell>
          <cell r="B1106" t="str">
            <v>ESPINOLA DEL AMO, ANFOS 33891681P</v>
          </cell>
          <cell r="D1106" t="str">
            <v>Sol·licitud d&amp;#39;accés a informació a MOBILITAT: Informació pública sobre TUS SCCL</v>
          </cell>
          <cell r="E1106">
            <v>46295</v>
          </cell>
          <cell r="F1106" t="str">
            <v>Sol·licitud d'accés a informació a MOBILITAT: Informació pública sobre TUS SCCL</v>
          </cell>
          <cell r="G1106" t="str">
            <v>33891681P</v>
          </cell>
          <cell r="H1106" t="str">
            <v>3</v>
          </cell>
          <cell r="I1106" t="str">
            <v>Particular</v>
          </cell>
          <cell r="J1106" t="str">
            <v>Sol·licitud d'accés a informació a MOBI</v>
          </cell>
          <cell r="K1106" t="str">
            <v xml:space="preserve"> MOBI</v>
          </cell>
          <cell r="L1106" t="str">
            <v>Llicències Urbanístiques</v>
          </cell>
        </row>
        <row r="1107">
          <cell r="A1107" t="str">
            <v>TBG/2026/1169</v>
          </cell>
          <cell r="B1107" t="str">
            <v>VILCHES VÁZQUEZ, UNAI 47128250P</v>
          </cell>
          <cell r="D1107" t="str">
            <v>Sol·licitud d&amp;#39;accés a informació a TBG: programa fa servir l'Ajuntament per a tramitar i gestionar documentalment els expedients electrònics i programa es fa servir per l'arxiu dels expedients</v>
          </cell>
          <cell r="E1107">
            <v>46295</v>
          </cell>
          <cell r="F1107" t="str">
            <v>Sol·licitud d'accés a informació a TBG: programa fa servir l'Ajuntament per a tramitar i gestionar documentalment els expedients electrònics i programa es fa servir per l'arxiu dels expedients</v>
          </cell>
          <cell r="G1107" t="str">
            <v>47128250P</v>
          </cell>
          <cell r="H1107" t="str">
            <v>4</v>
          </cell>
          <cell r="I1107" t="str">
            <v>Particular</v>
          </cell>
          <cell r="J1107" t="str">
            <v>Sol·licitud d'accés a informació a TBG:</v>
          </cell>
          <cell r="K1107" t="str">
            <v xml:space="preserve"> TBG:</v>
          </cell>
          <cell r="L1107" t="str">
            <v>Ocupació de la Via Pública</v>
          </cell>
        </row>
        <row r="1108">
          <cell r="A1108" t="str">
            <v>TBG/2026/1168</v>
          </cell>
          <cell r="B1108" t="str">
            <v>TORRENTS PALLÈS, NÚRIA 39473404E</v>
          </cell>
          <cell r="C1108" t="str">
            <v>c. Puigterra, Nº41 CP 08297 - CASTELLGALÍ - BARCELONA</v>
          </cell>
          <cell r="D1108" t="str">
            <v>Sol·licitud d&amp;#39;accés a informació a RRHH: proves  de psicòleg/òloga de l'EAIA,</v>
          </cell>
          <cell r="E1108">
            <v>46295</v>
          </cell>
          <cell r="F1108" t="str">
            <v>Sol·licitud d'accés a informació a RRHH: proves  de psicòleg/òloga de l'EAIA,</v>
          </cell>
          <cell r="G1108" t="str">
            <v>39473404E</v>
          </cell>
          <cell r="H1108" t="str">
            <v>3</v>
          </cell>
          <cell r="I1108" t="str">
            <v>Particular</v>
          </cell>
          <cell r="J1108" t="str">
            <v>Sol·licitud d'accés a informació a RRHH</v>
          </cell>
          <cell r="K1108" t="str">
            <v xml:space="preserve"> RRHH</v>
          </cell>
          <cell r="L1108" t="str">
            <v>Recursos Humans</v>
          </cell>
        </row>
        <row r="1109">
          <cell r="A1109" t="str">
            <v>TBG/2026/1167</v>
          </cell>
          <cell r="B1109" t="str">
            <v>HOMET  SITJES, PERE 39037811A</v>
          </cell>
          <cell r="D1109" t="str">
            <v>Sol·licitud d&amp;#39;accés a informació pública a AHS: c/ Horta Novella 41</v>
          </cell>
          <cell r="E1109">
            <v>46294</v>
          </cell>
          <cell r="F1109" t="str">
            <v>Sol·licitud d'accés a informació pública a AHS: c/ Horta Novella 41</v>
          </cell>
          <cell r="G1109" t="str">
            <v>39037811A</v>
          </cell>
          <cell r="H1109" t="str">
            <v>3</v>
          </cell>
          <cell r="I1109" t="str">
            <v>Particular</v>
          </cell>
          <cell r="J1109" t="str">
            <v>Sol·licitud d'accés a informació públic</v>
          </cell>
          <cell r="K1109" t="str">
            <v>úblic</v>
          </cell>
          <cell r="L1109" t="str">
            <v>Salut</v>
          </cell>
        </row>
        <row r="1110">
          <cell r="A1110" t="str">
            <v>TBG/2026/1166</v>
          </cell>
          <cell r="B1110" t="str">
            <v>HOMET  SITJES, PERE 39037811A</v>
          </cell>
          <cell r="D1110" t="str">
            <v>Sol·licitud d&amp;#39;accés a informació pública a AHS: c/ Gaia 15</v>
          </cell>
          <cell r="E1110">
            <v>46294</v>
          </cell>
          <cell r="F1110" t="str">
            <v>Sol·licitud d'accés a informació pública a AHS: c/ Gaia 15</v>
          </cell>
          <cell r="G1110" t="str">
            <v>39037811A</v>
          </cell>
          <cell r="H1110" t="str">
            <v>3</v>
          </cell>
          <cell r="I1110" t="str">
            <v>Particular</v>
          </cell>
          <cell r="J1110" t="str">
            <v>Sol·licitud d'accés a informació públic</v>
          </cell>
          <cell r="K1110" t="str">
            <v>úblic</v>
          </cell>
          <cell r="L1110" t="str">
            <v>Salut</v>
          </cell>
        </row>
        <row r="1111">
          <cell r="A1111" t="str">
            <v>TBG/2026/1165</v>
          </cell>
          <cell r="B1111" t="str">
            <v>ACSI EGARA 2017, S.L.   B66927252</v>
          </cell>
          <cell r="D1111" t="str">
            <v>Sol·licitud d&amp;#39;accés a informació a LLU: c. Sol i Padrís, 43 - 45</v>
          </cell>
          <cell r="E1111">
            <v>46294</v>
          </cell>
          <cell r="F1111" t="str">
            <v>Sol·licitud d'accés a informació a LLU: c. Sol i Padrís, 43 - 45</v>
          </cell>
          <cell r="G1111" t="str">
            <v>B66927252</v>
          </cell>
          <cell r="H1111" t="str">
            <v>B</v>
          </cell>
          <cell r="I1111" t="str">
            <v>Empresa</v>
          </cell>
          <cell r="J1111" t="str">
            <v>Sol·licitud d'accés a informació a LLU:</v>
          </cell>
          <cell r="K1111" t="str">
            <v xml:space="preserve"> LLU:</v>
          </cell>
          <cell r="L1111" t="str">
            <v>Llicències Urbanístiques</v>
          </cell>
        </row>
        <row r="1112">
          <cell r="A1112" t="str">
            <v>TBG/2026/1164</v>
          </cell>
          <cell r="B1112" t="str">
            <v>CANO , PATRICIA 47780388G</v>
          </cell>
          <cell r="D1112" t="str">
            <v>Sol·licitud d&amp;#39;accés a informació a  RRHH:examen i plantilles de correccions del procés selectiu: tècnic de protocol COTLLC13323</v>
          </cell>
          <cell r="E1112">
            <v>46294</v>
          </cell>
          <cell r="F1112" t="str">
            <v>Sol·licitud d'accés a informació a  RRHH:examen i plantilles de correccions del procés selectiu: tècnic de protocol COTLLC13323</v>
          </cell>
          <cell r="G1112" t="str">
            <v>47780388G</v>
          </cell>
          <cell r="H1112" t="str">
            <v>4</v>
          </cell>
          <cell r="I1112" t="str">
            <v>Particular</v>
          </cell>
          <cell r="J1112" t="str">
            <v>Sol·licitud d'accés a informació a  RRH</v>
          </cell>
          <cell r="K1112" t="str">
            <v xml:space="preserve">  RRH</v>
          </cell>
          <cell r="L1112" t="str">
            <v/>
          </cell>
        </row>
        <row r="1113">
          <cell r="A1113" t="str">
            <v>TBG/2026/1163</v>
          </cell>
          <cell r="B1113" t="str">
            <v>CATA  CONTRERAS, JORDI 44993528P</v>
          </cell>
          <cell r="D1113" t="str">
            <v>Sol·licitud d&amp;#39;accés a informació a MOBILITAT documentació de la sol·licitud d'ampliació de gual assentament ATCE1942RS, del 16/10/2025</v>
          </cell>
          <cell r="E1113">
            <v>46294</v>
          </cell>
          <cell r="F1113" t="str">
            <v>Sol·licitud d'accés a informació a MOBILITAT documentació de la sol·licitud d'ampliació de gual assentament ATCE1942RS, del 16/10/2025</v>
          </cell>
          <cell r="G1113" t="str">
            <v>44993528P</v>
          </cell>
          <cell r="H1113" t="str">
            <v>4</v>
          </cell>
          <cell r="I1113" t="str">
            <v>Particular</v>
          </cell>
          <cell r="J1113" t="str">
            <v>Sol·licitud d'accés a informació a MOBI</v>
          </cell>
          <cell r="K1113" t="str">
            <v xml:space="preserve"> MOBI</v>
          </cell>
          <cell r="L1113" t="str">
            <v>Llicències Urbanístiques</v>
          </cell>
        </row>
        <row r="1114">
          <cell r="A1114" t="str">
            <v>TBG/2026/1162</v>
          </cell>
          <cell r="B1114" t="str">
            <v>MIGUEZ CABELLO, FERNANDA 47919527Q</v>
          </cell>
          <cell r="D1114" t="str">
            <v>Sol·licitud d&amp;#39;accés a informació pública a AHS: c/ Pau Claris 27-29.</v>
          </cell>
          <cell r="E1114">
            <v>46293</v>
          </cell>
          <cell r="F1114" t="str">
            <v>Sol·licitud d'accés a informació pública a AHS: c/ Pau Claris 27-29.</v>
          </cell>
          <cell r="G1114" t="str">
            <v>47919527Q</v>
          </cell>
          <cell r="H1114" t="str">
            <v>4</v>
          </cell>
          <cell r="I1114" t="str">
            <v>Particular</v>
          </cell>
          <cell r="J1114" t="str">
            <v>Sol·licitud d'accés a informació públic</v>
          </cell>
          <cell r="K1114" t="str">
            <v>úblic</v>
          </cell>
          <cell r="L1114" t="str">
            <v>Salut</v>
          </cell>
        </row>
        <row r="1115">
          <cell r="A1115" t="str">
            <v>TBG/2026/1161</v>
          </cell>
          <cell r="B1115" t="str">
            <v>SANTAMARIA  FERNANDEZ, GREGORIO 72531654G</v>
          </cell>
          <cell r="D1115" t="str">
            <v>Sol·licitud d&amp;#39;accés a informació pública a AHS: Passatge Mozart 13, Pis 4 5ª</v>
          </cell>
          <cell r="E1115">
            <v>46293</v>
          </cell>
          <cell r="F1115" t="str">
            <v>Sol·licitud d'accés a informació pública a AHS: Passatge Mozart 13, Pis 4 5ª</v>
          </cell>
          <cell r="G1115" t="str">
            <v>72531654G</v>
          </cell>
          <cell r="H1115" t="str">
            <v>7</v>
          </cell>
          <cell r="I1115" t="str">
            <v>Particular</v>
          </cell>
          <cell r="J1115" t="str">
            <v>Sol·licitud d'accés a informació públic</v>
          </cell>
          <cell r="K1115" t="str">
            <v>úblic</v>
          </cell>
          <cell r="L1115" t="str">
            <v>Salut</v>
          </cell>
        </row>
        <row r="1116">
          <cell r="A1116" t="str">
            <v>TBG/2026/1160</v>
          </cell>
          <cell r="B1116" t="str">
            <v>PEREZ  SEQUERA, VANESSA 34750227X</v>
          </cell>
          <cell r="D1116" t="str">
            <v>Sol·licitud d&amp;#39;accés a informació pública a RRHH: Prova pràctica de la convocatòria COPIC15123_x000D_
.</v>
          </cell>
          <cell r="E1116">
            <v>46293</v>
          </cell>
          <cell r="F1116" t="str">
            <v>Sol·licitud d'accés a informació pública a RRHH: Prova pràctica de la convocatòria COPIC15123_x000D_
.</v>
          </cell>
          <cell r="G1116" t="str">
            <v>34750227X</v>
          </cell>
          <cell r="H1116" t="str">
            <v>3</v>
          </cell>
          <cell r="I1116" t="str">
            <v>Particular</v>
          </cell>
          <cell r="J1116" t="str">
            <v>Sol·licitud d'accés a informació públic</v>
          </cell>
          <cell r="K1116" t="str">
            <v>úblic</v>
          </cell>
          <cell r="L1116" t="str">
            <v>Salut</v>
          </cell>
        </row>
        <row r="1117">
          <cell r="A1117" t="str">
            <v>TBG/2026/1159</v>
          </cell>
          <cell r="B1117" t="str">
            <v>ESPINOLA DEL AMO, ANFOS 33891681P</v>
          </cell>
          <cell r="D1117" t="str">
            <v>Sol·licitud d&amp;#39;accés a informació a ALCALDIA:  conveni bilateral Generalitat-Ajuntament de Sabadell</v>
          </cell>
          <cell r="E1117">
            <v>46293</v>
          </cell>
          <cell r="F1117" t="str">
            <v>Sol·licitud d'accés a informació a ALCALDIA:  conveni bilateral Generalitat-Ajuntament de Sabadell</v>
          </cell>
          <cell r="G1117" t="str">
            <v>33891681P</v>
          </cell>
          <cell r="H1117" t="str">
            <v>3</v>
          </cell>
          <cell r="I1117" t="str">
            <v>Particular</v>
          </cell>
          <cell r="J1117" t="str">
            <v>Sol·licitud d'accés a informació a ALCA</v>
          </cell>
          <cell r="K1117" t="str">
            <v xml:space="preserve"> ALCA</v>
          </cell>
          <cell r="L1117" t="str">
            <v>Arxiu Històric de Sabadell</v>
          </cell>
        </row>
        <row r="1118">
          <cell r="A1118" t="str">
            <v>TBG/2026/1158</v>
          </cell>
          <cell r="B1118" t="str">
            <v>GONZALO  EDESA, MARIA DEL CARMEN 39024658Y</v>
          </cell>
          <cell r="D1118" t="str">
            <v>Sol·licitud d&amp;#39;accés a informació pública a LLU:  EXP. LLU/2026/2829. Còpia del projecte d'obres, de la resolució de l'Ajuntament i de la resta de documentació.</v>
          </cell>
          <cell r="E1118">
            <v>46293</v>
          </cell>
          <cell r="F1118" t="str">
            <v>Sol·licitud d'accés a informació pública a LLU:  EXP. LLU/2026/2829. Còpia del projecte d'obres, de la resolució de l'Ajuntament i de la resta de documentació.</v>
          </cell>
          <cell r="G1118" t="str">
            <v>39024658Y</v>
          </cell>
          <cell r="H1118" t="str">
            <v>3</v>
          </cell>
          <cell r="I1118" t="str">
            <v>Particular</v>
          </cell>
          <cell r="J1118" t="str">
            <v>Sol·licitud d'accés a informació públic</v>
          </cell>
          <cell r="K1118" t="str">
            <v>úblic</v>
          </cell>
          <cell r="L1118" t="str">
            <v>Salut</v>
          </cell>
        </row>
        <row r="1119">
          <cell r="A1119" t="str">
            <v>TBG/2026/1157</v>
          </cell>
          <cell r="B1119" t="str">
            <v>FERNANDEZ  EXPOSITO, OLIVER 46734839N</v>
          </cell>
          <cell r="D1119" t="str">
            <v>Sol·licitud d&amp;#39;accés a informació pública a AHS: c/ Sant Domènec 64.</v>
          </cell>
          <cell r="E1119">
            <v>46293</v>
          </cell>
          <cell r="F1119" t="str">
            <v>Sol·licitud d'accés a informació pública a AHS: c/ Sant Domènec 64.</v>
          </cell>
          <cell r="G1119" t="str">
            <v>46734839N</v>
          </cell>
          <cell r="H1119" t="str">
            <v>4</v>
          </cell>
          <cell r="I1119" t="str">
            <v>Particular</v>
          </cell>
          <cell r="J1119" t="str">
            <v>Sol·licitud d'accés a informació públic</v>
          </cell>
          <cell r="K1119" t="str">
            <v>úblic</v>
          </cell>
          <cell r="L1119" t="str">
            <v>Salut</v>
          </cell>
        </row>
        <row r="1120">
          <cell r="A1120" t="str">
            <v>TBG/2026/1156</v>
          </cell>
          <cell r="B1120" t="str">
            <v>PEREZ  SEQUERA, VANESSA 34750227X</v>
          </cell>
          <cell r="D1120" t="str">
            <v>Sol·licitud d&amp;#39;accés a informació a RRHH: prova pràctica COPIC14623.</v>
          </cell>
          <cell r="E1120">
            <v>46293</v>
          </cell>
          <cell r="F1120" t="str">
            <v>Sol·licitud d'accés a informació a RRHH: prova pràctica COPIC14623.</v>
          </cell>
          <cell r="G1120" t="str">
            <v>34750227X</v>
          </cell>
          <cell r="H1120" t="str">
            <v>3</v>
          </cell>
          <cell r="I1120" t="str">
            <v>Particular</v>
          </cell>
          <cell r="J1120" t="str">
            <v>Sol·licitud d'accés a informació a RRHH</v>
          </cell>
          <cell r="K1120" t="str">
            <v xml:space="preserve"> RRHH</v>
          </cell>
          <cell r="L1120" t="str">
            <v>Recursos Humans</v>
          </cell>
        </row>
        <row r="1121">
          <cell r="A1121" t="str">
            <v>TBG/2026/1155</v>
          </cell>
          <cell r="B1121" t="str">
            <v>GELMAN  BAGARIA, LAURA 46144951M</v>
          </cell>
          <cell r="D1121" t="str">
            <v>Sol·licitud d&amp;#39;accés a informació pública a LLACT: C/Alfons Sala 5 baixos porta B i C,</v>
          </cell>
          <cell r="E1121">
            <v>46293</v>
          </cell>
          <cell r="F1121" t="str">
            <v>Sol·licitud d'accés a informació pública a LLACT: C/Alfons Sala 5 baixos porta B i C,</v>
          </cell>
          <cell r="G1121" t="str">
            <v>46144951M</v>
          </cell>
          <cell r="H1121" t="str">
            <v>4</v>
          </cell>
          <cell r="I1121" t="str">
            <v>Particular</v>
          </cell>
          <cell r="J1121" t="str">
            <v>Sol·licitud d'accés a informació públic</v>
          </cell>
          <cell r="K1121" t="str">
            <v>úblic</v>
          </cell>
          <cell r="L1121" t="str">
            <v>Salut</v>
          </cell>
        </row>
        <row r="1122">
          <cell r="A1122" t="str">
            <v>TBG/2026/1154</v>
          </cell>
          <cell r="B1122" t="str">
            <v>CAPARROS  GARCIA, XAVIER 34748599S</v>
          </cell>
          <cell r="D1122" t="str">
            <v>Sol·licitud d&amp;#39;accés a informació pública a AHS: c/Picañol nº 32-34</v>
          </cell>
          <cell r="E1122">
            <v>46293</v>
          </cell>
          <cell r="F1122" t="str">
            <v>Sol·licitud d'accés a informació pública a AHS: c/Picañol nº 32-34</v>
          </cell>
          <cell r="G1122" t="str">
            <v>34748599S</v>
          </cell>
          <cell r="H1122" t="str">
            <v>3</v>
          </cell>
          <cell r="I1122" t="str">
            <v>Particular</v>
          </cell>
          <cell r="J1122" t="str">
            <v>Sol·licitud d'accés a informació públic</v>
          </cell>
          <cell r="K1122" t="str">
            <v>úblic</v>
          </cell>
          <cell r="L1122" t="str">
            <v>Salut</v>
          </cell>
        </row>
        <row r="1123">
          <cell r="A1123" t="str">
            <v>TBG/2026/1153</v>
          </cell>
          <cell r="B1123" t="str">
            <v>CANO , PATRICIA 47780388G</v>
          </cell>
          <cell r="D1123" t="str">
            <v>Sol·licitud d&amp;#39;accés a informació a RRHH: examens i plantilles de resposta/correccions, de les categories c1 i a2 que s'han realitzat desde 2018 fins al dia d'avui</v>
          </cell>
          <cell r="E1123">
            <v>46293</v>
          </cell>
          <cell r="F1123" t="str">
            <v>Sol·licitud d'accés a informació a RRHH: examens i plantilles de resposta/correccions, de les categories c1 i a2 que s'han realitzat desde 2018 fins al dia d'avui</v>
          </cell>
          <cell r="G1123" t="str">
            <v>47780388G</v>
          </cell>
          <cell r="H1123" t="str">
            <v>4</v>
          </cell>
          <cell r="I1123" t="str">
            <v>Particular</v>
          </cell>
          <cell r="J1123" t="str">
            <v>Sol·licitud d'accés a informació a RRHH</v>
          </cell>
          <cell r="K1123" t="str">
            <v xml:space="preserve"> RRHH</v>
          </cell>
          <cell r="L1123" t="str">
            <v>Recursos Humans</v>
          </cell>
        </row>
        <row r="1124">
          <cell r="A1124" t="str">
            <v>TBG/2026/1152</v>
          </cell>
          <cell r="B1124" t="str">
            <v>LOPEZ PEREZ, ANGEL 45834341X</v>
          </cell>
          <cell r="D1124" t="str">
            <v>Sol·licitud d&amp;#39;accés a informació a AHS: Carrer Josep Comas, nº 22</v>
          </cell>
          <cell r="E1124">
            <v>46293</v>
          </cell>
          <cell r="F1124" t="str">
            <v>Sol·licitud d'accés a informació a AHS: Carrer Josep Comas, nº 22</v>
          </cell>
          <cell r="G1124" t="str">
            <v>45834341X</v>
          </cell>
          <cell r="H1124" t="str">
            <v>4</v>
          </cell>
          <cell r="I1124" t="str">
            <v>Particular</v>
          </cell>
          <cell r="J1124" t="str">
            <v>Sol·licitud d'accés a informació a AHS:</v>
          </cell>
          <cell r="K1124" t="str">
            <v xml:space="preserve"> AHS:</v>
          </cell>
          <cell r="L1124" t="str">
            <v>Arxiu Històric de Sabadell</v>
          </cell>
        </row>
        <row r="1125">
          <cell r="A1125" t="str">
            <v>TBG/2026/1151</v>
          </cell>
          <cell r="B1125" t="str">
            <v>MONTENEGRO  MEJIAS, ANDRES 33879124D</v>
          </cell>
          <cell r="D1125" t="str">
            <v>Sol·licitud d&amp;#39;accés a informació pública a AHS/LLACT: AV. ESTRASBURG, 159, BAIXOS A. REF CADASTRAL 3415701DG2031A0129GG.</v>
          </cell>
          <cell r="E1125">
            <v>46290</v>
          </cell>
          <cell r="F1125" t="str">
            <v>Sol·licitud d'accés a informació pública a AHS/LLACT: AV. ESTRASBURG, 159, BAIXOS A. REF CADASTRAL 3415701DG2031A0129GG.</v>
          </cell>
          <cell r="G1125" t="str">
            <v>33879124D</v>
          </cell>
          <cell r="H1125" t="str">
            <v>3</v>
          </cell>
          <cell r="I1125" t="str">
            <v>Particular</v>
          </cell>
          <cell r="J1125" t="str">
            <v>Sol·licitud d'accés a informació públic</v>
          </cell>
          <cell r="K1125" t="str">
            <v>úblic</v>
          </cell>
          <cell r="L1125" t="str">
            <v>Salut</v>
          </cell>
        </row>
        <row r="1126">
          <cell r="A1126" t="str">
            <v>TBG/2026/1150</v>
          </cell>
          <cell r="B1126" t="str">
            <v>ALASCIO  POZO, BORJA 51813181T</v>
          </cell>
          <cell r="C1126" t="str">
            <v>c. Rafael Durancamps, Nº1-0 ,     SSO 1a CP 08206 SABADELL - BARCELONA</v>
          </cell>
          <cell r="D1126" t="str">
            <v>Sol·licitud d&amp;#39;accés a informació pública a AHS: c. Rafael Durancamps, 1 Bxs</v>
          </cell>
          <cell r="E1126">
            <v>46290</v>
          </cell>
          <cell r="F1126" t="str">
            <v>Sol·licitud d'accés a informació pública a AHS: c. Rafael Durancamps, 1 Bxs</v>
          </cell>
          <cell r="G1126" t="str">
            <v>51813181T</v>
          </cell>
          <cell r="H1126" t="str">
            <v>5</v>
          </cell>
          <cell r="I1126" t="str">
            <v>Particular</v>
          </cell>
          <cell r="J1126" t="str">
            <v>Sol·licitud d'accés a informació públic</v>
          </cell>
          <cell r="K1126" t="str">
            <v>úblic</v>
          </cell>
          <cell r="L1126" t="str">
            <v>Salut</v>
          </cell>
        </row>
        <row r="1127">
          <cell r="A1127" t="str">
            <v>TBG/2026/1149</v>
          </cell>
          <cell r="B1127" t="str">
            <v>SOLER  CLARENA, ISIDRE 39016946E</v>
          </cell>
          <cell r="D1127" t="str">
            <v>Sol·licitud d&amp;#39;accés a informació a OVP/LLU: c. Ferran Casablancas 72/Montserrat 120</v>
          </cell>
          <cell r="E1127">
            <v>46290</v>
          </cell>
          <cell r="F1127" t="str">
            <v>Sol·licitud d'accés a informació a OVP/LLU: c. Ferran Casablancas 72/Montserrat 120</v>
          </cell>
          <cell r="G1127" t="str">
            <v>39016946E</v>
          </cell>
          <cell r="H1127" t="str">
            <v>3</v>
          </cell>
          <cell r="I1127" t="str">
            <v>Particular</v>
          </cell>
          <cell r="J1127" t="str">
            <v>Sol·licitud d'accés a informació a OVP/</v>
          </cell>
          <cell r="K1127" t="str">
            <v xml:space="preserve"> OVP/</v>
          </cell>
          <cell r="L1127" t="str">
            <v>Llicències Urbanístiques</v>
          </cell>
        </row>
        <row r="1128">
          <cell r="A1128" t="str">
            <v>TBG/2026/1148</v>
          </cell>
          <cell r="B1128" t="str">
            <v>QUILEZ  PUIG, ENRIC 38509024D</v>
          </cell>
          <cell r="D1128" t="str">
            <v>Sol·licitud d&amp;#39;accés a  informació a RRHH Referent al crèdit horari sindical utilitzar per  les diferents organitzacions sindicals amb representació a l&amp;#39;ajuntament</v>
          </cell>
          <cell r="E1128">
            <v>46290</v>
          </cell>
          <cell r="F1128" t="str">
            <v>Sol·licitud d'accés a  informació a RRHH Referent al crèdit horari sindical utilitzar per  les diferents organitzacions sindicals amb representació a l&amp;#39;ajuntament</v>
          </cell>
          <cell r="G1128" t="str">
            <v>38509024D</v>
          </cell>
          <cell r="H1128" t="str">
            <v>3</v>
          </cell>
          <cell r="I1128" t="str">
            <v>Particular</v>
          </cell>
          <cell r="J1128" t="str">
            <v>Sol·licitud d'accés a  informació a RRH</v>
          </cell>
          <cell r="K1128" t="str">
            <v>a RRH</v>
          </cell>
          <cell r="L1128" t="str">
            <v>Ocupació de la Via Pública</v>
          </cell>
        </row>
        <row r="1129">
          <cell r="A1129" t="str">
            <v>TBG/2026/1147</v>
          </cell>
          <cell r="B1129" t="str">
            <v>DOMINGUEZ SIERRA, SOLEDAD 38112211S</v>
          </cell>
          <cell r="D1129" t="str">
            <v>Sol·licitud d&amp;#39;accés a informació al PADRÓ: empadronaments en locals comercials en els darrers 5 anys.</v>
          </cell>
          <cell r="E1129">
            <v>46290</v>
          </cell>
          <cell r="F1129" t="str">
            <v>Sol·licitud d'accés a informació al PADRÓ: empadronaments en locals comercials en els darrers 5 anys.</v>
          </cell>
          <cell r="G1129" t="str">
            <v>38112211S</v>
          </cell>
          <cell r="H1129" t="str">
            <v>3</v>
          </cell>
          <cell r="I1129" t="str">
            <v>Particular</v>
          </cell>
          <cell r="J1129" t="str">
            <v>Sol·licitud d'accés a informació al PAD</v>
          </cell>
          <cell r="K1129" t="str">
            <v>l PAD</v>
          </cell>
          <cell r="L1129" t="str">
            <v>Espai Urbà</v>
          </cell>
        </row>
        <row r="1130">
          <cell r="A1130" t="str">
            <v>TBG/2026/1146</v>
          </cell>
          <cell r="B1130" t="str">
            <v>TORRES  SEGURA, JUAN EUGENIO 39024636F</v>
          </cell>
          <cell r="D1130" t="str">
            <v>Sol·licitud d&amp;#39;accés a la informació pública a AHS:  Passatge de l'Estudi 1.</v>
          </cell>
          <cell r="E1130">
            <v>46290</v>
          </cell>
          <cell r="F1130" t="str">
            <v>Sol·licitud d'accés a la informació pública a AHS:  Passatge de l'Estudi 1.</v>
          </cell>
          <cell r="G1130" t="str">
            <v>39024636F</v>
          </cell>
          <cell r="H1130" t="str">
            <v>3</v>
          </cell>
          <cell r="I1130" t="str">
            <v>Particular</v>
          </cell>
          <cell r="J1130" t="str">
            <v>Sol·licitud d'accés a la informació púb</v>
          </cell>
          <cell r="K1130" t="str">
            <v>ó púb</v>
          </cell>
          <cell r="L1130" t="str">
            <v>Espai Urbà</v>
          </cell>
        </row>
        <row r="1131">
          <cell r="A1131" t="str">
            <v>TBG/2026/1145</v>
          </cell>
          <cell r="B1131" t="str">
            <v>MARIN LOPEZ, JOAQUIN 39003563W</v>
          </cell>
          <cell r="D1131" t="str">
            <v>Sol·licitud d&amp;#39;accés a informació pública a AHS: Ronda Zamenhof 141</v>
          </cell>
          <cell r="E1131">
            <v>46290</v>
          </cell>
          <cell r="F1131" t="str">
            <v>Sol·licitud d'accés a informació pública a AHS: Ronda Zamenhof 141</v>
          </cell>
          <cell r="G1131" t="str">
            <v>39003563W</v>
          </cell>
          <cell r="H1131" t="str">
            <v>3</v>
          </cell>
          <cell r="I1131" t="str">
            <v>Particular</v>
          </cell>
          <cell r="J1131" t="str">
            <v>Sol·licitud d'accés a informació públic</v>
          </cell>
          <cell r="K1131" t="str">
            <v>úblic</v>
          </cell>
          <cell r="L1131" t="str">
            <v>Salut</v>
          </cell>
        </row>
        <row r="1132">
          <cell r="A1132" t="str">
            <v>TBG/2026/1144</v>
          </cell>
          <cell r="B1132" t="str">
            <v>MARIN LOPEZ, JOAQUIN 39003563W</v>
          </cell>
          <cell r="D1132" t="str">
            <v>Sol·licitud d&amp;#39;accés a informació pública a AHS: c/ Concepción Arenal, 55-71</v>
          </cell>
          <cell r="E1132">
            <v>46290</v>
          </cell>
          <cell r="F1132" t="str">
            <v>Sol·licitud d'accés a informació pública a AHS: c/ Concepción Arenal, 55-71</v>
          </cell>
          <cell r="G1132" t="str">
            <v>39003563W</v>
          </cell>
          <cell r="H1132" t="str">
            <v>3</v>
          </cell>
          <cell r="I1132" t="str">
            <v>Particular</v>
          </cell>
          <cell r="J1132" t="str">
            <v>Sol·licitud d'accés a informació públic</v>
          </cell>
          <cell r="K1132" t="str">
            <v>úblic</v>
          </cell>
          <cell r="L1132" t="str">
            <v>Salut</v>
          </cell>
        </row>
        <row r="1133">
          <cell r="A1133" t="str">
            <v>TBG/2026/1143</v>
          </cell>
          <cell r="B1133" t="str">
            <v>GONZALEZ  MARTINEZ, MANUEL 40341294F</v>
          </cell>
          <cell r="C1133" t="str">
            <v>ptge. Miquel Carreras, Nº 3, 1r 3a  CP 08206 - SABADELL - BARCELONA</v>
          </cell>
          <cell r="D1133" t="str">
            <v>Sol·licitud d&amp;#39;accés a informació pública a AHS: ptge. Miquel Carreras, 3 1r 3a</v>
          </cell>
          <cell r="E1133">
            <v>46290</v>
          </cell>
          <cell r="F1133" t="str">
            <v>Sol·licitud d'accés a informació pública a AHS: ptge. Miquel Carreras, 3 1r 3a</v>
          </cell>
          <cell r="G1133" t="str">
            <v>40341294F</v>
          </cell>
          <cell r="H1133" t="str">
            <v>4</v>
          </cell>
          <cell r="I1133" t="str">
            <v>Particular</v>
          </cell>
          <cell r="J1133" t="str">
            <v>Sol·licitud d'accés a informació públic</v>
          </cell>
          <cell r="K1133" t="str">
            <v>úblic</v>
          </cell>
          <cell r="L1133" t="str">
            <v>Salut</v>
          </cell>
        </row>
        <row r="1134">
          <cell r="A1134" t="str">
            <v>TBG/2026/1142</v>
          </cell>
          <cell r="B1134" t="str">
            <v>HELIONAU SL   B64234792</v>
          </cell>
          <cell r="D1134" t="str">
            <v>Sol·licitud d&amp;#39;accés a informació a LLACT:c.  Sol i Padrís, 49</v>
          </cell>
          <cell r="E1134">
            <v>46289</v>
          </cell>
          <cell r="F1134" t="str">
            <v>Sol·licitud d'accés a informació a LLACT:c.  Sol i Padrís, 49</v>
          </cell>
          <cell r="G1134" t="str">
            <v>B64234792</v>
          </cell>
          <cell r="H1134" t="str">
            <v>B</v>
          </cell>
          <cell r="I1134" t="str">
            <v>Empresa</v>
          </cell>
          <cell r="J1134" t="str">
            <v>Sol·licitud d'accés a informació a LLAC</v>
          </cell>
          <cell r="K1134" t="str">
            <v xml:space="preserve"> LLAC</v>
          </cell>
          <cell r="L1134" t="str">
            <v>Llicències d'Activitats</v>
          </cell>
        </row>
        <row r="1135">
          <cell r="A1135" t="str">
            <v>TBG/2026/1141</v>
          </cell>
          <cell r="B1135" t="str">
            <v>COMISSIO DE GARANTIA DEL DRET D&amp;#39;ACCES A LA INFORMACIO PUBLICA</v>
          </cell>
          <cell r="C1135" t="str">
            <v>PL SANT JAUME, Nº4, CP 08002 - BARCELONA - BARCELONA</v>
          </cell>
          <cell r="D1135" t="str">
            <v>Comunicació de la reclamació a la (GAIP) -reclamació 2114/2026  . TBG/2026/993 Política Língüsitica</v>
          </cell>
          <cell r="E1135">
            <v>46289</v>
          </cell>
          <cell r="F1135" t="str">
            <v/>
          </cell>
          <cell r="G1135" t="str">
            <v>O PUBLICA</v>
          </cell>
          <cell r="H1135" t="str">
            <v>O</v>
          </cell>
          <cell r="I1135" t="str">
            <v>Particular</v>
          </cell>
          <cell r="J1135" t="str">
            <v/>
          </cell>
          <cell r="K1135" t="str">
            <v/>
          </cell>
          <cell r="L1135" t="str">
            <v/>
          </cell>
        </row>
        <row r="1136">
          <cell r="A1136" t="str">
            <v>TBG/2026/1140</v>
          </cell>
          <cell r="B1136" t="str">
            <v>FERNANDEZ  GARCIA, SERGIO 47180059K</v>
          </cell>
          <cell r="D1136" t="str">
            <v>Sol·licitud d&amp;#39;accés a informació a RRHH:  models d'examen, edicions anteriors equivalents a la convocatòria COTLLC2302223.</v>
          </cell>
          <cell r="E1136">
            <v>46289</v>
          </cell>
          <cell r="F1136" t="str">
            <v>Sol·licitud d'accés a informació a RRHH:  models d'examen, edicions anteriors equivalents a la convocatòria COTLLC2302223.</v>
          </cell>
          <cell r="G1136" t="str">
            <v>47180059K</v>
          </cell>
          <cell r="H1136" t="str">
            <v>4</v>
          </cell>
          <cell r="I1136" t="str">
            <v>Particular</v>
          </cell>
          <cell r="J1136" t="str">
            <v>Sol·licitud d'accés a informació a RRHH</v>
          </cell>
          <cell r="K1136" t="str">
            <v xml:space="preserve"> RRHH</v>
          </cell>
          <cell r="L1136" t="str">
            <v>Recursos Humans</v>
          </cell>
        </row>
        <row r="1137">
          <cell r="A1137" t="str">
            <v>TBG/2026/1139</v>
          </cell>
          <cell r="B1137" t="str">
            <v>SOLER  CLARENA, ISIDRE 39016946E</v>
          </cell>
          <cell r="D1137" t="str">
            <v>Sol·licitud d&amp;#39;accés a informació a TRANSICIÓ ECOLÒGICA: funcionament dels sensors sobre la qualitat d'aire</v>
          </cell>
          <cell r="E1137">
            <v>46289</v>
          </cell>
          <cell r="F1137" t="str">
            <v>Sol·licitud d'accés a informació a TRANSICIÓ ECOLÒGICA: funcionament dels sensors sobre la qualitat d'aire</v>
          </cell>
          <cell r="G1137" t="str">
            <v>39016946E</v>
          </cell>
          <cell r="H1137" t="str">
            <v>3</v>
          </cell>
          <cell r="I1137" t="str">
            <v>Particular</v>
          </cell>
          <cell r="J1137" t="str">
            <v>Sol·licitud d'accés a informació a TRAN</v>
          </cell>
          <cell r="K1137" t="str">
            <v xml:space="preserve"> TRAN</v>
          </cell>
          <cell r="L1137" t="str">
            <v>Ocupació de la Via Pública</v>
          </cell>
        </row>
        <row r="1138">
          <cell r="A1138" t="str">
            <v>TBG/2026/1138</v>
          </cell>
          <cell r="B1138" t="str">
            <v>MARRUGAT  VALL, JAUME 33874782Z</v>
          </cell>
          <cell r="D1138" t="str">
            <v>Sol·licitud d&amp;#39;accés a la informació pública a AHS: c/ de la Salut, nº 63; ref.catastral: 5805233DG2050B0001ZD</v>
          </cell>
          <cell r="E1138">
            <v>46289</v>
          </cell>
          <cell r="F1138" t="str">
            <v>Sol·licitud d'accés a la informació pública a AHS: c/ de la Salut, nº 63; ref.catastral: 5805233DG2050B0001ZD</v>
          </cell>
          <cell r="G1138" t="str">
            <v>33874782Z</v>
          </cell>
          <cell r="H1138" t="str">
            <v>3</v>
          </cell>
          <cell r="I1138" t="str">
            <v>Particular</v>
          </cell>
          <cell r="J1138" t="str">
            <v>Sol·licitud d'accés a la informació púb</v>
          </cell>
          <cell r="K1138" t="str">
            <v>ó púb</v>
          </cell>
          <cell r="L1138" t="str">
            <v>Espai Urbà</v>
          </cell>
        </row>
        <row r="1139">
          <cell r="A1139" t="str">
            <v>TBG/2026/1137</v>
          </cell>
          <cell r="B1139" t="str">
            <v>AURO  PUJOL, JAUME 33885265D</v>
          </cell>
          <cell r="D1139" t="str">
            <v>Sol·licitud d&amp;#39;accés a la informació pública a AHS: c/ de Pelai Briz 19</v>
          </cell>
          <cell r="E1139">
            <v>46289</v>
          </cell>
          <cell r="F1139" t="str">
            <v>Sol·licitud d'accés a la informació pública a AHS: c/ de Pelai Briz 19</v>
          </cell>
          <cell r="G1139" t="str">
            <v>33885265D</v>
          </cell>
          <cell r="H1139" t="str">
            <v>3</v>
          </cell>
          <cell r="I1139" t="str">
            <v>Particular</v>
          </cell>
          <cell r="J1139" t="str">
            <v>Sol·licitud d'accés a la informació púb</v>
          </cell>
          <cell r="K1139" t="str">
            <v>ó púb</v>
          </cell>
          <cell r="L1139" t="str">
            <v>Espai Urbà</v>
          </cell>
        </row>
        <row r="1140">
          <cell r="A1140" t="str">
            <v>TBG/2026/1136</v>
          </cell>
          <cell r="B1140" t="str">
            <v>RODRIGUEZ  BORRAS, MONTSERRAT 47173346R</v>
          </cell>
          <cell r="D1140" t="str">
            <v>Sol·licitud d&amp;#39;accés a la informació pública a AHS: Ronda COLLSALARCA 51 ref 4821002DG2042A0004HF</v>
          </cell>
          <cell r="E1140">
            <v>46289</v>
          </cell>
          <cell r="F1140" t="str">
            <v>Sol·licitud d'accés a la informació pública a AHS: Ronda COLLSALARCA 51 ref 4821002DG2042A0004HF</v>
          </cell>
          <cell r="G1140" t="str">
            <v>47173346R</v>
          </cell>
          <cell r="H1140" t="str">
            <v>4</v>
          </cell>
          <cell r="I1140" t="str">
            <v>Particular</v>
          </cell>
          <cell r="J1140" t="str">
            <v>Sol·licitud d'accés a la informació púb</v>
          </cell>
          <cell r="K1140" t="str">
            <v>ó púb</v>
          </cell>
          <cell r="L1140" t="str">
            <v>Espai Urbà</v>
          </cell>
        </row>
        <row r="1141">
          <cell r="A1141" t="str">
            <v>TBG/2026/1135</v>
          </cell>
          <cell r="B1141" t="str">
            <v>SAUS  SARRIAS, ROSER 33900209A</v>
          </cell>
          <cell r="C1141" t="str">
            <v>c. Jardí, Nº 6, 2n CP 08202 - SABADELL - BARCELONA</v>
          </cell>
          <cell r="D1141" t="str">
            <v>Sol·licitud d&amp;#39;accés a informació a PAT:  Resolució de data 21-4-2026. Mercantil Epico, SL</v>
          </cell>
          <cell r="E1141">
            <v>46289</v>
          </cell>
          <cell r="F1141" t="str">
            <v>Sol·licitud d'accés a informació a PAT:  Resolució de data 21-4-2026. Mercantil Epico, SL</v>
          </cell>
          <cell r="G1141" t="str">
            <v>33900209A</v>
          </cell>
          <cell r="H1141" t="str">
            <v>3</v>
          </cell>
          <cell r="I1141" t="str">
            <v>Particular</v>
          </cell>
          <cell r="J1141" t="str">
            <v>Sol·licitud d'accés a informació a PAT:</v>
          </cell>
          <cell r="K1141" t="str">
            <v xml:space="preserve"> PAT:</v>
          </cell>
          <cell r="L1141" t="str">
            <v>Llicències Urbanístiques</v>
          </cell>
        </row>
        <row r="1142">
          <cell r="A1142" t="str">
            <v>TBG/2026/1134</v>
          </cell>
          <cell r="B1142" t="str">
            <v>RIOS FANDIÑO, ANDRES FELIPE Y7868206N</v>
          </cell>
          <cell r="C1142" t="str">
            <v>c. Pajares, Nº16-0 ,      Bxs CP 08207 SABADELL - BARCELONA</v>
          </cell>
          <cell r="D1142" t="str">
            <v>Sol·licitud d&amp;#39;accés a informació a AHS:  c. Pajares, 16 Bxs</v>
          </cell>
          <cell r="E1142">
            <v>46288</v>
          </cell>
          <cell r="F1142" t="str">
            <v>Sol·licitud d'accés a informació a AHS:  c. Pajares, 16 Bxs</v>
          </cell>
          <cell r="G1142" t="str">
            <v>Y7868206N</v>
          </cell>
          <cell r="H1142" t="str">
            <v>Y</v>
          </cell>
          <cell r="I1142" t="str">
            <v>Particular</v>
          </cell>
          <cell r="J1142" t="str">
            <v>Sol·licitud d'accés a informació a AHS:</v>
          </cell>
          <cell r="K1142" t="str">
            <v xml:space="preserve"> AHS:</v>
          </cell>
          <cell r="L1142" t="str">
            <v>Arxiu Històric de Sabadell</v>
          </cell>
        </row>
        <row r="1143">
          <cell r="A1143" t="str">
            <v>TBG/2026/1133</v>
          </cell>
          <cell r="B1143" t="str">
            <v>FARRA  CAPELLAS, TERESA 34739759F</v>
          </cell>
          <cell r="D1143" t="str">
            <v>Sol·licitud d&amp;#39;accés a informació pública a AHS: Plaça Joan Brossa, num 1-8</v>
          </cell>
          <cell r="E1143">
            <v>46288</v>
          </cell>
          <cell r="F1143" t="str">
            <v>Sol·licitud d'accés a informació pública a AHS: Plaça Joan Brossa, num 1-8</v>
          </cell>
          <cell r="G1143" t="str">
            <v>34739759F</v>
          </cell>
          <cell r="H1143" t="str">
            <v>3</v>
          </cell>
          <cell r="I1143" t="str">
            <v>Particular</v>
          </cell>
          <cell r="J1143" t="str">
            <v>Sol·licitud d'accés a informació públic</v>
          </cell>
          <cell r="K1143" t="str">
            <v>úblic</v>
          </cell>
          <cell r="L1143" t="str">
            <v>Salut</v>
          </cell>
        </row>
        <row r="1144">
          <cell r="A1144" t="str">
            <v>TBG/2026/1132</v>
          </cell>
          <cell r="B1144" t="str">
            <v>GARNACHO  MARTIN, MARC 47834535D</v>
          </cell>
          <cell r="C1144" t="str">
            <v>c. Frederic Soler, Nº 78, 2n 5a  CP 08205 - SABADELL - BARCELONA</v>
          </cell>
          <cell r="D1144" t="str">
            <v>Sol·licitud d&amp;#39;accés a informació pública a AHS: c/ Pau Claris, 7 i 9.</v>
          </cell>
          <cell r="E1144">
            <v>46288</v>
          </cell>
          <cell r="F1144" t="str">
            <v>Sol·licitud d'accés a informació pública a AHS: c/ Pau Claris, 7 i 9.</v>
          </cell>
          <cell r="G1144" t="str">
            <v>47834535D</v>
          </cell>
          <cell r="H1144" t="str">
            <v>4</v>
          </cell>
          <cell r="I1144" t="str">
            <v>Particular</v>
          </cell>
          <cell r="J1144" t="str">
            <v>Sol·licitud d'accés a informació públic</v>
          </cell>
          <cell r="K1144" t="str">
            <v>úblic</v>
          </cell>
          <cell r="L1144" t="str">
            <v>Salut</v>
          </cell>
        </row>
        <row r="1145">
          <cell r="A1145" t="str">
            <v>TBG/2026/1131</v>
          </cell>
          <cell r="B1145" t="str">
            <v>SABADELL INVERSIONS SL   B64181134</v>
          </cell>
          <cell r="D1145" t="str">
            <v>Sol·licitud d&amp;#39;accés a informació a AHS:  av. Onze de Setembre 70 local</v>
          </cell>
          <cell r="E1145">
            <v>46288</v>
          </cell>
          <cell r="F1145" t="str">
            <v>Sol·licitud d'accés a informació a AHS:  av. Onze de Setembre 70 local</v>
          </cell>
          <cell r="G1145" t="str">
            <v>B64181134</v>
          </cell>
          <cell r="H1145" t="str">
            <v>B</v>
          </cell>
          <cell r="I1145" t="str">
            <v>Empresa</v>
          </cell>
          <cell r="J1145" t="str">
            <v>Sol·licitud d'accés a informació a AHS:</v>
          </cell>
          <cell r="K1145" t="str">
            <v xml:space="preserve"> AHS:</v>
          </cell>
          <cell r="L1145" t="str">
            <v>Arxiu Històric de Sabadell</v>
          </cell>
        </row>
        <row r="1146">
          <cell r="A1146" t="str">
            <v>TBG/2026/1130</v>
          </cell>
          <cell r="B1146" t="str">
            <v>SANCHEZ  SOLANO, M ROSA 34751238D</v>
          </cell>
          <cell r="D1146" t="str">
            <v>Sol·licitud d&amp;#39;accés a informació a LLU: c. Francesc Bellapart 72</v>
          </cell>
          <cell r="E1146">
            <v>46288</v>
          </cell>
          <cell r="F1146" t="str">
            <v>Sol·licitud d'accés a informació a LLU: c. Francesc Bellapart 72</v>
          </cell>
          <cell r="G1146" t="str">
            <v>34751238D</v>
          </cell>
          <cell r="H1146" t="str">
            <v>3</v>
          </cell>
          <cell r="I1146" t="str">
            <v>Particular</v>
          </cell>
          <cell r="J1146" t="str">
            <v>Sol·licitud d'accés a informació a LLU:</v>
          </cell>
          <cell r="K1146" t="str">
            <v xml:space="preserve"> LLU:</v>
          </cell>
          <cell r="L1146" t="str">
            <v>Llicències Urbanístiques</v>
          </cell>
        </row>
        <row r="1147">
          <cell r="A1147" t="str">
            <v>TBG/2026/1129</v>
          </cell>
          <cell r="B1147" t="str">
            <v>PUIG  MARTINEZ, VANESSA 44999737F</v>
          </cell>
          <cell r="C1147" t="str">
            <v>c. Saboneria, Nº14-0 ,      Bxs CP 08204 SABADELL - BARCELONA</v>
          </cell>
          <cell r="D1147" t="str">
            <v>Sol·licitud d&amp;#39;accés a informació a AHS/LLU:  c. Saboneria, 14 1a</v>
          </cell>
          <cell r="E1147">
            <v>46288</v>
          </cell>
          <cell r="F1147" t="str">
            <v>Sol·licitud d'accés a informació a AHS/LLU:  c. Saboneria, 14 1a</v>
          </cell>
          <cell r="G1147" t="str">
            <v>44999737F</v>
          </cell>
          <cell r="H1147" t="str">
            <v>4</v>
          </cell>
          <cell r="I1147" t="str">
            <v>Particular</v>
          </cell>
          <cell r="J1147" t="str">
            <v>Sol·licitud d'accés a informació a AHS/</v>
          </cell>
          <cell r="K1147" t="str">
            <v xml:space="preserve"> AHS/</v>
          </cell>
          <cell r="L1147" t="str">
            <v>Arxiu Històric de Sabadell</v>
          </cell>
        </row>
        <row r="1148">
          <cell r="A1148" t="str">
            <v>TBG/2026/1128</v>
          </cell>
          <cell r="B1148" t="str">
            <v>FONT GOMEZ, SUSANA 40984923G</v>
          </cell>
          <cell r="D1148" t="str">
            <v>Sol·licitud accés a informació pública a AHS: Carrer Sau 41, 3er 1a.</v>
          </cell>
          <cell r="E1148">
            <v>46287</v>
          </cell>
          <cell r="F1148" t="str">
            <v/>
          </cell>
          <cell r="G1148" t="str">
            <v>40984923G</v>
          </cell>
          <cell r="H1148" t="str">
            <v>4</v>
          </cell>
          <cell r="I1148" t="str">
            <v>Particular</v>
          </cell>
          <cell r="J1148" t="str">
            <v/>
          </cell>
          <cell r="K1148" t="str">
            <v/>
          </cell>
          <cell r="L1148" t="str">
            <v/>
          </cell>
        </row>
        <row r="1149">
          <cell r="A1149" t="str">
            <v>TBG/2026/1127</v>
          </cell>
          <cell r="B1149" t="str">
            <v>CONDE  BALLESTEROS, IRIA 05286604P</v>
          </cell>
          <cell r="D1149" t="str">
            <v>Sol·licitud d&amp;#39;accés a informació pública a AHS: passeig de Rubió i Ors, 88-90</v>
          </cell>
          <cell r="E1149">
            <v>46287</v>
          </cell>
          <cell r="F1149" t="str">
            <v>Sol·licitud d'accés a informació pública a AHS: passeig de Rubió i Ors, 88-90</v>
          </cell>
          <cell r="G1149" t="str">
            <v>05286604P</v>
          </cell>
          <cell r="H1149" t="str">
            <v>0</v>
          </cell>
          <cell r="I1149" t="str">
            <v>Particular</v>
          </cell>
          <cell r="J1149" t="str">
            <v>Sol·licitud d'accés a informació públic</v>
          </cell>
          <cell r="K1149" t="str">
            <v>úblic</v>
          </cell>
          <cell r="L1149" t="str">
            <v>Salut</v>
          </cell>
        </row>
        <row r="1150">
          <cell r="A1150" t="str">
            <v>TBG/2026/1126</v>
          </cell>
          <cell r="B1150" t="str">
            <v>COMISSIO DE GARANTIA DEL DRET D&amp;#39;ACCES A LA INFORMACIO PUBLICA</v>
          </cell>
          <cell r="C1150" t="str">
            <v>PL SANT JAUME, Nº4, CP 08002 - BARCELONA - BARCELONA</v>
          </cell>
          <cell r="D1150" t="str">
            <v>Comunicació de la reclamació de la (GAIP) . 2070/2026 de la saip TBG/2026/964</v>
          </cell>
          <cell r="E1150">
            <v>46287</v>
          </cell>
          <cell r="F1150" t="str">
            <v/>
          </cell>
          <cell r="G1150" t="str">
            <v>O PUBLICA</v>
          </cell>
          <cell r="H1150" t="str">
            <v>O</v>
          </cell>
          <cell r="I1150" t="str">
            <v>Particular</v>
          </cell>
          <cell r="J1150" t="str">
            <v/>
          </cell>
          <cell r="K1150" t="str">
            <v/>
          </cell>
          <cell r="L1150" t="str">
            <v/>
          </cell>
        </row>
        <row r="1151">
          <cell r="A1151" t="str">
            <v>TBG/2026/1125</v>
          </cell>
          <cell r="B1151" t="str">
            <v>COMISSIO DE GARANTIA DEL DRET D&amp;#39;ACCES A LA INFORMACIO PUBLICA</v>
          </cell>
          <cell r="C1151" t="str">
            <v>PL SANT JAUME, Nº4, CP 08002 - BARCELONA - BARCELONA</v>
          </cell>
          <cell r="D1151" t="str">
            <v>Comunicació de la reclamació (GAIP) - reclamació  2020/2026 referent a TBG/2026/1040</v>
          </cell>
          <cell r="E1151">
            <v>46287</v>
          </cell>
          <cell r="F1151" t="str">
            <v/>
          </cell>
          <cell r="G1151" t="str">
            <v>O PUBLICA</v>
          </cell>
          <cell r="H1151" t="str">
            <v>O</v>
          </cell>
          <cell r="I1151" t="str">
            <v>Particular</v>
          </cell>
          <cell r="J1151" t="str">
            <v/>
          </cell>
          <cell r="K1151" t="str">
            <v/>
          </cell>
          <cell r="L1151" t="str">
            <v/>
          </cell>
        </row>
        <row r="1152">
          <cell r="A1152" t="str">
            <v>TBG/2026/1124</v>
          </cell>
          <cell r="B1152" t="str">
            <v>PRAT  COMPANY, FRANCESC 43633877W</v>
          </cell>
          <cell r="C1152" t="str">
            <v>c. Rambla, Nº151, L0 CP 08202 - SABADELL - BARCELONA</v>
          </cell>
          <cell r="D1152" t="str">
            <v>Sol·licitud d&amp;#39;accés a informació a LLU:  c. Gorina i Pujol, 50C.  Exp. 2007LLMJ0032 /  Exp. 2008LLUO00127 /  Exp. 2006LLMN1012.</v>
          </cell>
          <cell r="E1152">
            <v>46287</v>
          </cell>
          <cell r="F1152" t="str">
            <v>Sol·licitud d'accés a informació a LLU:  c. Gorina i Pujol, 50C.  Exp. 2007LLMJ0032 /  Exp. 2008LLUO00127 /  Exp. 2006LLMN1012.</v>
          </cell>
          <cell r="G1152" t="str">
            <v>43633877W</v>
          </cell>
          <cell r="H1152" t="str">
            <v>4</v>
          </cell>
          <cell r="I1152" t="str">
            <v>Particular</v>
          </cell>
          <cell r="J1152" t="str">
            <v>Sol·licitud d'accés a informació a LLU:</v>
          </cell>
          <cell r="K1152" t="str">
            <v xml:space="preserve"> LLU:</v>
          </cell>
          <cell r="L1152" t="str">
            <v>Llicències Urbanístiques</v>
          </cell>
        </row>
        <row r="1153">
          <cell r="A1153" t="str">
            <v>TBG/2026/1123</v>
          </cell>
          <cell r="B1153" t="str">
            <v>MEDINA  FERNANDEZ, JOSE ANTONIO 39011045D</v>
          </cell>
          <cell r="C1153" t="str">
            <v>c. Santiga, Nº 27, Bxs CP 08203 - SABADELL - BARCELONA</v>
          </cell>
          <cell r="D1153" t="str">
            <v>Sol·licitud d&amp;#39;accés a informació a LLU:  expedient 2008LLMJ00155</v>
          </cell>
          <cell r="E1153">
            <v>46287</v>
          </cell>
          <cell r="F1153" t="str">
            <v>Sol·licitud d'accés a informació a LLU:  expedient 2008LLMJ00155</v>
          </cell>
          <cell r="G1153" t="str">
            <v>39011045D</v>
          </cell>
          <cell r="H1153" t="str">
            <v>3</v>
          </cell>
          <cell r="I1153" t="str">
            <v>Particular</v>
          </cell>
          <cell r="J1153" t="str">
            <v>Sol·licitud d'accés a informació a LLU:</v>
          </cell>
          <cell r="K1153" t="str">
            <v xml:space="preserve"> LLU:</v>
          </cell>
          <cell r="L1153" t="str">
            <v>Llicències Urbanístiques</v>
          </cell>
        </row>
        <row r="1154">
          <cell r="A1154" t="str">
            <v>TBG/2026/1122</v>
          </cell>
          <cell r="B1154" t="str">
            <v>MORETO  FONT, ALBERT 47700300W</v>
          </cell>
          <cell r="D1154" t="str">
            <v>Sol·licitud d&amp;#39;accés a informació a AHS: c. Les Valls, 43 1r 2a</v>
          </cell>
          <cell r="E1154">
            <v>46287</v>
          </cell>
          <cell r="F1154" t="str">
            <v>Sol·licitud d'accés a informació a AHS: c. Les Valls, 43 1r 2a</v>
          </cell>
          <cell r="G1154" t="str">
            <v>47700300W</v>
          </cell>
          <cell r="H1154" t="str">
            <v>4</v>
          </cell>
          <cell r="I1154" t="str">
            <v>Particular</v>
          </cell>
          <cell r="J1154" t="str">
            <v>Sol·licitud d'accés a informació a AHS:</v>
          </cell>
          <cell r="K1154" t="str">
            <v xml:space="preserve"> AHS:</v>
          </cell>
          <cell r="L1154" t="str">
            <v>Arxiu Històric de Sabadell</v>
          </cell>
        </row>
        <row r="1155">
          <cell r="A1155" t="str">
            <v>TBG/2026/1121</v>
          </cell>
          <cell r="B1155" t="str">
            <v>-</v>
          </cell>
          <cell r="D1155" t="str">
            <v>Informe anual emès pel Síndic de Greuges de Catalunya amb relació al compliment per part de l&amp;#39;Ajuntament de Sabadell del dret d&amp;#39;accés a la informació pública.</v>
          </cell>
          <cell r="E1155">
            <v>46287</v>
          </cell>
          <cell r="F1155" t="str">
            <v>Sol·licitud d'Ajuntament de Sabadell del dret d&amp;#39;accés a la informació pública.</v>
          </cell>
          <cell r="G1155" t="str">
            <v>-</v>
          </cell>
          <cell r="H1155" t="str">
            <v>-</v>
          </cell>
          <cell r="I1155" t="str">
            <v>Particular</v>
          </cell>
          <cell r="J1155" t="str">
            <v>Sol·licitud d'Ajuntament de Sabadell de</v>
          </cell>
          <cell r="K1155" t="str">
            <v>ll de</v>
          </cell>
          <cell r="L1155" t="str">
            <v>Espai Urbà</v>
          </cell>
        </row>
        <row r="1156">
          <cell r="A1156" t="str">
            <v>TBG/2026/1120</v>
          </cell>
          <cell r="B1156" t="str">
            <v>STAPLE DE GOMEZ, NORMA TERESITA X6747991K</v>
          </cell>
          <cell r="C1156" t="str">
            <v>ctra. Caldes, Nº64-0 ,      Bxs CP 08202 SABADELL - BARCELONA</v>
          </cell>
          <cell r="D1156" t="str">
            <v>Sol·licitud d&amp;#39;accés a informació a AHS:  Ctra. de Caldes, 64</v>
          </cell>
          <cell r="E1156">
            <v>46286</v>
          </cell>
          <cell r="F1156" t="str">
            <v>Sol·licitud d'accés a informació a AHS:  Ctra. de Caldes, 64</v>
          </cell>
          <cell r="G1156" t="str">
            <v>X6747991K</v>
          </cell>
          <cell r="H1156" t="str">
            <v>X</v>
          </cell>
          <cell r="I1156" t="str">
            <v>Particular</v>
          </cell>
          <cell r="J1156" t="str">
            <v>Sol·licitud d'accés a informació a AHS:</v>
          </cell>
          <cell r="K1156" t="str">
            <v xml:space="preserve"> AHS:</v>
          </cell>
          <cell r="L1156" t="str">
            <v>Arxiu Històric de Sabadell</v>
          </cell>
        </row>
        <row r="1157">
          <cell r="A1157" t="str">
            <v>TBG/2026/1119</v>
          </cell>
          <cell r="B1157" t="str">
            <v>-</v>
          </cell>
          <cell r="D1157" t="str">
            <v>25/09/2026 - Comissió Informativa de Transparència i Bon Govern</v>
          </cell>
          <cell r="E1157">
            <v>46286</v>
          </cell>
          <cell r="F1157" t="str">
            <v/>
          </cell>
          <cell r="G1157" t="str">
            <v>-</v>
          </cell>
          <cell r="H1157" t="str">
            <v>-</v>
          </cell>
          <cell r="I1157" t="str">
            <v>Particular</v>
          </cell>
          <cell r="J1157" t="str">
            <v/>
          </cell>
          <cell r="K1157" t="str">
            <v/>
          </cell>
          <cell r="L1157" t="str">
            <v/>
          </cell>
        </row>
        <row r="1158">
          <cell r="A1158" t="str">
            <v>TBG/2026/1118</v>
          </cell>
          <cell r="B1158" t="str">
            <v>BRASERO  CORDERO, MAXIMO 70416787X</v>
          </cell>
          <cell r="D1158" t="str">
            <v>Sol·licitud d&amp;#39;accés a informació a AHS: Diari de Sabadell dia 29 d&amp;#39;agost de 1990</v>
          </cell>
          <cell r="E1158">
            <v>46286</v>
          </cell>
          <cell r="F1158" t="str">
            <v>Sol·licitud d'accés a informació a AHS: Diari de Sabadell dia 29 d&amp;#39;agost de 1990</v>
          </cell>
          <cell r="G1158" t="str">
            <v>70416787X</v>
          </cell>
          <cell r="H1158" t="str">
            <v>7</v>
          </cell>
          <cell r="I1158" t="str">
            <v>Particular</v>
          </cell>
          <cell r="J1158" t="str">
            <v>Sol·licitud d'accés a informació a AHS:</v>
          </cell>
          <cell r="K1158" t="str">
            <v xml:space="preserve"> AHS:</v>
          </cell>
          <cell r="L1158" t="str">
            <v>Arxiu Històric de Sabadell</v>
          </cell>
        </row>
        <row r="1159">
          <cell r="A1159" t="str">
            <v>TBG/2026/1117</v>
          </cell>
          <cell r="B1159" t="str">
            <v>ORDOÑEZ  GODINO, SONIA 47168978A</v>
          </cell>
          <cell r="D1159" t="str">
            <v>Sol·licitud d&amp;#39;accés a informació a LLU: c. Salvador Seguí, 85</v>
          </cell>
          <cell r="E1159">
            <v>46286</v>
          </cell>
          <cell r="F1159" t="str">
            <v>Sol·licitud d'accés a informació a LLU: c. Salvador Seguí, 85</v>
          </cell>
          <cell r="G1159" t="str">
            <v>47168978A</v>
          </cell>
          <cell r="H1159" t="str">
            <v>4</v>
          </cell>
          <cell r="I1159" t="str">
            <v>Particular</v>
          </cell>
          <cell r="J1159" t="str">
            <v>Sol·licitud d'accés a informació a LLU:</v>
          </cell>
          <cell r="K1159" t="str">
            <v xml:space="preserve"> LLU:</v>
          </cell>
          <cell r="L1159" t="str">
            <v>Llicències Urbanístiques</v>
          </cell>
        </row>
        <row r="1160">
          <cell r="A1160" t="str">
            <v>TBG/2026/1116</v>
          </cell>
          <cell r="B1160" t="str">
            <v>BARRO Y PAJA OBRAS Y SERVICIOS SL   B19785559</v>
          </cell>
          <cell r="D1160" t="str">
            <v>Sol·licitud d&amp;#39;accés a informació a AHS: c. Bosch i Cardellarch 91</v>
          </cell>
          <cell r="E1160">
            <v>46286</v>
          </cell>
          <cell r="F1160" t="str">
            <v>Sol·licitud d'accés a informació a AHS: c. Bosch i Cardellarch 91</v>
          </cell>
          <cell r="G1160" t="str">
            <v>B19785559</v>
          </cell>
          <cell r="H1160" t="str">
            <v>B</v>
          </cell>
          <cell r="I1160" t="str">
            <v>Empresa</v>
          </cell>
          <cell r="J1160" t="str">
            <v>Sol·licitud d'accés a informació a AHS:</v>
          </cell>
          <cell r="K1160" t="str">
            <v xml:space="preserve"> AHS:</v>
          </cell>
          <cell r="L1160" t="str">
            <v>Arxiu Històric de Sabadell</v>
          </cell>
        </row>
        <row r="1161">
          <cell r="A1161" t="str">
            <v>TBG/2026/1115</v>
          </cell>
          <cell r="B1161" t="str">
            <v>SA CRED GESTIO SL   B55450449</v>
          </cell>
          <cell r="D1161" t="str">
            <v>Sol·licitud d&amp;#39;accés a informació a AHS: c. Montseny 134 1-1</v>
          </cell>
          <cell r="E1161">
            <v>46286</v>
          </cell>
          <cell r="F1161" t="str">
            <v>Sol·licitud d'accés a informació a AHS: c. Montseny 134 1-1</v>
          </cell>
          <cell r="G1161" t="str">
            <v>B55450449</v>
          </cell>
          <cell r="H1161" t="str">
            <v>B</v>
          </cell>
          <cell r="I1161" t="str">
            <v>Empresa</v>
          </cell>
          <cell r="J1161" t="str">
            <v>Sol·licitud d'accés a informació a AHS:</v>
          </cell>
          <cell r="K1161" t="str">
            <v xml:space="preserve"> AHS:</v>
          </cell>
          <cell r="L1161" t="str">
            <v>Arxiu Històric de Sabadell</v>
          </cell>
        </row>
        <row r="1162">
          <cell r="A1162" t="str">
            <v>TBG/2026/1114</v>
          </cell>
          <cell r="B1162" t="str">
            <v>ACSI EGARA 2017, S.L.   B66927252</v>
          </cell>
          <cell r="D1162" t="str">
            <v>Sol·licitud d&amp;#39;accés a informació a LLU/LACT: exp. 2007LLAC 00083 i exp. 2009LLUO00160 c. Calassanç Duran, 78</v>
          </cell>
          <cell r="E1162">
            <v>46286</v>
          </cell>
          <cell r="F1162" t="str">
            <v>Sol·licitud d'accés a informació a LLU/LACT: exp. 2007LLAC 00083 i exp. 2009LLUO00160 c. Calassanç Duran, 78</v>
          </cell>
          <cell r="G1162" t="str">
            <v>B66927252</v>
          </cell>
          <cell r="H1162" t="str">
            <v>B</v>
          </cell>
          <cell r="I1162" t="str">
            <v>Empresa</v>
          </cell>
          <cell r="J1162" t="str">
            <v>Sol·licitud d'accés a informació a LLU/</v>
          </cell>
          <cell r="K1162" t="str">
            <v xml:space="preserve"> LLU/</v>
          </cell>
          <cell r="L1162" t="str">
            <v>Llicències Urbanístiques</v>
          </cell>
        </row>
        <row r="1163">
          <cell r="A1163" t="str">
            <v>TBG/2026/1113</v>
          </cell>
          <cell r="B1163" t="str">
            <v>SILLERO  RUIZ, JOSE MANUEL 34734333D</v>
          </cell>
          <cell r="D1163" t="str">
            <v>Sol·licitud d&amp;#39;accés a informació a OVP: c. Rubió i Ors 12</v>
          </cell>
          <cell r="E1163">
            <v>46283</v>
          </cell>
          <cell r="F1163" t="str">
            <v>Sol·licitud d'accés a informació a OVP: c. Rubió i Ors 12</v>
          </cell>
          <cell r="G1163" t="str">
            <v>34734333D</v>
          </cell>
          <cell r="H1163" t="str">
            <v>3</v>
          </cell>
          <cell r="I1163" t="str">
            <v>Particular</v>
          </cell>
          <cell r="J1163" t="str">
            <v>Sol·licitud d'accés a informació a OVP:</v>
          </cell>
          <cell r="K1163" t="str">
            <v xml:space="preserve"> OVP:</v>
          </cell>
          <cell r="L1163" t="str">
            <v>Llicències Urbanístiques</v>
          </cell>
        </row>
        <row r="1164">
          <cell r="A1164" t="str">
            <v>TBG/2026/1112</v>
          </cell>
          <cell r="B1164" t="str">
            <v>BARGUES MELET, GENIS 77632083E</v>
          </cell>
          <cell r="D1164" t="str">
            <v>Sol·licitud d&amp;#39;accés a  informació a AHS: crta. Barcelona 22</v>
          </cell>
          <cell r="E1164">
            <v>46283</v>
          </cell>
          <cell r="F1164" t="str">
            <v>Sol·licitud d'accés a  informació a AHS: crta. Barcelona 22</v>
          </cell>
          <cell r="G1164" t="str">
            <v>77632083E</v>
          </cell>
          <cell r="H1164" t="str">
            <v>7</v>
          </cell>
          <cell r="I1164" t="str">
            <v>Particular</v>
          </cell>
          <cell r="J1164" t="str">
            <v>Sol·licitud d'accés a  informació a AHS</v>
          </cell>
          <cell r="K1164" t="str">
            <v>a AHS</v>
          </cell>
          <cell r="L1164" t="str">
            <v>Ocupació de la Via Pública</v>
          </cell>
        </row>
        <row r="1165">
          <cell r="A1165" t="str">
            <v>TBG/2026/1111</v>
          </cell>
          <cell r="B1165" t="str">
            <v>FONT  GOMEZ, SUSANA 40984923G</v>
          </cell>
          <cell r="D1165" t="str">
            <v>Sol·licitud d&amp;#39;accés a informació a AHS/LLU:  Polígon dels Merinals núm. 99 i número 98</v>
          </cell>
          <cell r="E1165">
            <v>46283</v>
          </cell>
          <cell r="F1165" t="str">
            <v>Sol·licitud d'accés a informació a AHS/LLU:  Polígon dels Merinals núm. 99 i número 98</v>
          </cell>
          <cell r="G1165" t="str">
            <v>40984923G</v>
          </cell>
          <cell r="H1165" t="str">
            <v>4</v>
          </cell>
          <cell r="I1165" t="str">
            <v>Particular</v>
          </cell>
          <cell r="J1165" t="str">
            <v>Sol·licitud d'accés a informació a AHS/</v>
          </cell>
          <cell r="K1165" t="str">
            <v xml:space="preserve"> AHS/</v>
          </cell>
          <cell r="L1165" t="str">
            <v>Arxiu Històric de Sabadell</v>
          </cell>
        </row>
        <row r="1166">
          <cell r="A1166" t="str">
            <v>TBG/2026/1110</v>
          </cell>
          <cell r="B1166" t="str">
            <v>GRIMA  SAN MILLAN, FERNANDO 28624359P</v>
          </cell>
          <cell r="D1166" t="str">
            <v>Sol·licitud d&amp;#39;accés a informació a LLU: Rambla 150-152  2009LLMJ00087</v>
          </cell>
          <cell r="E1166">
            <v>46283</v>
          </cell>
          <cell r="F1166" t="str">
            <v>Sol·licitud d'accés a informació a LLU: Rambla 150-152  2009LLMJ00087</v>
          </cell>
          <cell r="G1166" t="str">
            <v>28624359P</v>
          </cell>
          <cell r="H1166" t="str">
            <v>2</v>
          </cell>
          <cell r="I1166" t="str">
            <v>Particular</v>
          </cell>
          <cell r="J1166" t="str">
            <v>Sol·licitud d'accés a informació a LLU:</v>
          </cell>
          <cell r="K1166" t="str">
            <v xml:space="preserve"> LLU:</v>
          </cell>
          <cell r="L1166" t="str">
            <v>Llicències Urbanístiques</v>
          </cell>
        </row>
        <row r="1167">
          <cell r="A1167" t="str">
            <v>TBG/2026/1109</v>
          </cell>
          <cell r="B1167" t="str">
            <v>QUILEZ  PUIG, ENRIC 38509024D</v>
          </cell>
          <cell r="D1167" t="str">
            <v>Sol·licitud d&amp;#39;accés a informació a RRHH:  mesures d'implementació de les recomanacions fetes per l'oficina antifrau a RRHH</v>
          </cell>
          <cell r="E1167">
            <v>46282</v>
          </cell>
          <cell r="F1167" t="str">
            <v>Sol·licitud d'accés a informació a RRHH:  mesures d'implementació de les recomanacions fetes per l'oficina antifrau a RRHH</v>
          </cell>
          <cell r="G1167" t="str">
            <v>38509024D</v>
          </cell>
          <cell r="H1167" t="str">
            <v>3</v>
          </cell>
          <cell r="I1167" t="str">
            <v>Particular</v>
          </cell>
          <cell r="J1167" t="str">
            <v>Sol·licitud d'accés a informació a RRHH</v>
          </cell>
          <cell r="K1167" t="str">
            <v xml:space="preserve"> RRHH</v>
          </cell>
          <cell r="L1167" t="str">
            <v>Recursos Humans</v>
          </cell>
        </row>
        <row r="1168">
          <cell r="A1168" t="str">
            <v>TBG/2026/1108</v>
          </cell>
          <cell r="B1168" t="str">
            <v>CUSIDO  USTRELL, MARTA 34757012X</v>
          </cell>
          <cell r="D1168" t="str">
            <v>Sol·licitud d&amp;#39;accés a informació a RRHH:COPIA274223 - COPIC26523 - ECOC12522 - ECOA21022 - ECOA21322 - ECOA21522 - ECOC12122 - ECOC11722 - ECOC11822 - ECOC22822 - ECOC22622 - ECOC22722</v>
          </cell>
          <cell r="E1168">
            <v>46282</v>
          </cell>
          <cell r="F1168" t="str">
            <v>Sol·licitud d'accés a informació a RRHH:COPIA274223 - COPIC26523 - ECOC12522 - ECOA21022 - ECOA21322 - ECOA21522 - ECOC12122 - ECOC11722 - ECOC11822 - ECOC22822 - ECOC22622 - ECOC22722</v>
          </cell>
          <cell r="G1168" t="str">
            <v>34757012X</v>
          </cell>
          <cell r="H1168" t="str">
            <v>3</v>
          </cell>
          <cell r="I1168" t="str">
            <v>Particular</v>
          </cell>
          <cell r="J1168" t="str">
            <v>Sol·licitud d'accés a informació a RRHH</v>
          </cell>
          <cell r="K1168" t="str">
            <v xml:space="preserve"> RRHH</v>
          </cell>
          <cell r="L1168" t="str">
            <v>Recursos Humans</v>
          </cell>
        </row>
        <row r="1169">
          <cell r="A1169" t="str">
            <v>TBG/2026/1107</v>
          </cell>
          <cell r="B1169" t="str">
            <v>ALCARAZ  MARIN, OSCAR 37332519T</v>
          </cell>
          <cell r="D1169" t="str">
            <v>Sol-licitud d&amp;#39;accés a informació a VIALITAT:  guals autoritzats al c. Ribot i Serra</v>
          </cell>
          <cell r="E1169">
            <v>46282</v>
          </cell>
          <cell r="F1169" t="str">
            <v>Sol·licitud d'accés a informació a VIALITAT:  guals autoritzats al c. Ribot i Serra</v>
          </cell>
          <cell r="G1169" t="str">
            <v>37332519T</v>
          </cell>
          <cell r="H1169" t="str">
            <v>3</v>
          </cell>
          <cell r="I1169" t="str">
            <v>Particular</v>
          </cell>
          <cell r="J1169" t="str">
            <v>Sol·licitud d'accés a informació a VIAL</v>
          </cell>
          <cell r="K1169" t="str">
            <v xml:space="preserve"> VIAL</v>
          </cell>
          <cell r="L1169" t="str">
            <v>Ocupació de la Via Pública</v>
          </cell>
        </row>
        <row r="1170">
          <cell r="A1170" t="str">
            <v>TBG/2026/1106</v>
          </cell>
          <cell r="B1170" t="str">
            <v>CDAD PROP DE LA CL DEMOSTENES 9 11   H60567369</v>
          </cell>
          <cell r="D1170" t="str">
            <v>Sol·licitud d&amp;#39;accés a informació a LLACT: c. Demòstenes 9-11 exp. 211_LRCM00186.</v>
          </cell>
          <cell r="E1170">
            <v>46282</v>
          </cell>
          <cell r="F1170" t="str">
            <v>Sol·licitud d'accés a informació a LLACT: c. Demòstenes 9-11 exp. 211_LRCM00186.</v>
          </cell>
          <cell r="G1170" t="str">
            <v>H60567369</v>
          </cell>
          <cell r="H1170" t="str">
            <v>H</v>
          </cell>
          <cell r="I1170" t="str">
            <v>Particular</v>
          </cell>
          <cell r="J1170" t="str">
            <v>Sol·licitud d'accés a informació a LLAC</v>
          </cell>
          <cell r="K1170" t="str">
            <v xml:space="preserve"> LLAC</v>
          </cell>
          <cell r="L1170" t="str">
            <v>Llicències d'Activitats</v>
          </cell>
        </row>
        <row r="1171">
          <cell r="A1171" t="str">
            <v>TBG/2026/1105</v>
          </cell>
          <cell r="B1171" t="str">
            <v>DRACMA ARQUEOLOGIA  SOCIEDAD LIMITADA   B56331291</v>
          </cell>
          <cell r="D1171" t="str">
            <v>Sol·licitud d&amp;#39;accés a informació a AHS: c. Sant Miquel 24-28</v>
          </cell>
          <cell r="E1171">
            <v>46282</v>
          </cell>
          <cell r="F1171" t="str">
            <v>Sol·licitud d'accés a informació a AHS: c. Sant Miquel 24-28</v>
          </cell>
          <cell r="G1171" t="str">
            <v>B56331291</v>
          </cell>
          <cell r="H1171" t="str">
            <v>B</v>
          </cell>
          <cell r="I1171" t="str">
            <v>Empresa</v>
          </cell>
          <cell r="J1171" t="str">
            <v>Sol·licitud d'accés a informació a AHS:</v>
          </cell>
          <cell r="K1171" t="str">
            <v xml:space="preserve"> AHS:</v>
          </cell>
          <cell r="L1171" t="str">
            <v>Arxiu Històric de Sabadell</v>
          </cell>
        </row>
        <row r="1172">
          <cell r="A1172" t="str">
            <v>TBG/2026/1104</v>
          </cell>
          <cell r="B1172" t="str">
            <v>BARTROLI  MUÑOZ, XAVIER 43520465A</v>
          </cell>
          <cell r="D1172" t="str">
            <v>Sol·licitud d&amp;#39;accés a informació a RRHH: relació de treballadors de l'Ajuntament de l'àmbit de personal laboral en la qual consti el seu servei d'adscripció.</v>
          </cell>
          <cell r="E1172">
            <v>46282</v>
          </cell>
          <cell r="F1172" t="str">
            <v>Sol·licitud d'accés a informació a RRHH: relació de treballadors de l'Ajuntament de l'àmbit de personal laboral en la qual consti el seu servei d'adscripció.</v>
          </cell>
          <cell r="G1172" t="str">
            <v>43520465A</v>
          </cell>
          <cell r="H1172" t="str">
            <v>4</v>
          </cell>
          <cell r="I1172" t="str">
            <v>Particular</v>
          </cell>
          <cell r="J1172" t="str">
            <v>Sol·licitud d'accés a informació a RRHH</v>
          </cell>
          <cell r="K1172" t="str">
            <v xml:space="preserve"> RRHH</v>
          </cell>
          <cell r="L1172" t="str">
            <v>Recursos Humans</v>
          </cell>
        </row>
        <row r="1173">
          <cell r="A1173" t="str">
            <v>TBG/2026/1103</v>
          </cell>
          <cell r="B1173" t="str">
            <v>VILCHES VÁZQUEZ, UNAI 47128250P</v>
          </cell>
          <cell r="D1173" t="str">
            <v>Sol·licitud d&amp;#39;accés a informació a RRHH: anteriors exàmens de tècnic d'arxius</v>
          </cell>
          <cell r="E1173">
            <v>46281</v>
          </cell>
          <cell r="F1173" t="str">
            <v>Sol·licitud d'accés a informació a RRHH: anteriors exàmens de tècnic d'arxius</v>
          </cell>
          <cell r="G1173" t="str">
            <v>47128250P</v>
          </cell>
          <cell r="H1173" t="str">
            <v>4</v>
          </cell>
          <cell r="I1173" t="str">
            <v>Particular</v>
          </cell>
          <cell r="J1173" t="str">
            <v>Sol·licitud d'accés a informació a RRHH</v>
          </cell>
          <cell r="K1173" t="str">
            <v xml:space="preserve"> RRHH</v>
          </cell>
          <cell r="L1173" t="str">
            <v>Recursos Humans</v>
          </cell>
        </row>
        <row r="1174">
          <cell r="A1174" t="str">
            <v>TBG/2026/1102</v>
          </cell>
          <cell r="B1174" t="str">
            <v>LAFITA  ABAD, MANUEL 09036966J</v>
          </cell>
          <cell r="D1174" t="str">
            <v>Sol·licitud d&amp;#39;accés a informació a AHS: c. Sol i Padrís 105</v>
          </cell>
          <cell r="E1174">
            <v>46281</v>
          </cell>
          <cell r="F1174" t="str">
            <v>Sol·licitud d'accés a informació a AHS: c. Sol i Padrís 105</v>
          </cell>
          <cell r="G1174" t="str">
            <v>09036966J</v>
          </cell>
          <cell r="H1174" t="str">
            <v>0</v>
          </cell>
          <cell r="I1174" t="str">
            <v>Particular</v>
          </cell>
          <cell r="J1174" t="str">
            <v>Sol·licitud d'accés a informació a AHS:</v>
          </cell>
          <cell r="K1174" t="str">
            <v xml:space="preserve"> AHS:</v>
          </cell>
          <cell r="L1174" t="str">
            <v>Arxiu Històric de Sabadell</v>
          </cell>
        </row>
        <row r="1175">
          <cell r="A1175" t="str">
            <v>TBG/2026/1101</v>
          </cell>
          <cell r="B1175" t="str">
            <v>GICH  GARCIA, MARTI 33908278E</v>
          </cell>
          <cell r="C1175" t="str">
            <v>c. Jovellanos, Nº 28, 2n 1a  CP 08201 - SABADELL - BARCELONA</v>
          </cell>
          <cell r="D1175" t="str">
            <v>Sol·licitud d&amp;#39;accés a informació a LLU/LLACT:  c.Jovellanos 24-28</v>
          </cell>
          <cell r="E1175">
            <v>46281</v>
          </cell>
          <cell r="F1175" t="str">
            <v>Sol·licitud d'accés a informació a LLU/LLACT:  c.Jovellanos 24-28</v>
          </cell>
          <cell r="G1175" t="str">
            <v>33908278E</v>
          </cell>
          <cell r="H1175" t="str">
            <v>3</v>
          </cell>
          <cell r="I1175" t="str">
            <v>Particular</v>
          </cell>
          <cell r="J1175" t="str">
            <v>Sol·licitud d'accés a informació a LLU/</v>
          </cell>
          <cell r="K1175" t="str">
            <v xml:space="preserve"> LLU/</v>
          </cell>
          <cell r="L1175" t="str">
            <v>Llicències Urbanístiques</v>
          </cell>
        </row>
        <row r="1176">
          <cell r="A1176" t="str">
            <v>TBG/2026/1100</v>
          </cell>
          <cell r="B1176" t="str">
            <v>CABALLERO  CABALLERO, XAVIER 47173030F</v>
          </cell>
          <cell r="C1176" t="str">
            <v>c. Teresa Claramunt, Nº20-0 ,      Bxs CP 08204 SABADELL - BARCELONA</v>
          </cell>
          <cell r="D1176" t="str">
            <v>Sol·licitud d&amp;#39;accés a informació AHS:  pl. Montellà, 6 9è B</v>
          </cell>
          <cell r="E1176">
            <v>46281</v>
          </cell>
          <cell r="F1176" t="str">
            <v>Sol·licitud d'accés a informació AHS:  pl. Montellà, 6 9è B</v>
          </cell>
          <cell r="G1176" t="str">
            <v>47173030F</v>
          </cell>
          <cell r="H1176" t="str">
            <v>4</v>
          </cell>
          <cell r="I1176" t="str">
            <v>Particular</v>
          </cell>
          <cell r="J1176" t="str">
            <v xml:space="preserve">Sol·licitud d'accés a informació AHS:  </v>
          </cell>
          <cell r="K1176" t="str">
            <v xml:space="preserve">HS:  </v>
          </cell>
          <cell r="L1176" t="str">
            <v>Espai Urbà</v>
          </cell>
        </row>
        <row r="1177">
          <cell r="F1177" t="str">
            <v/>
          </cell>
          <cell r="G1177" t="str">
            <v/>
          </cell>
          <cell r="H1177" t="str">
            <v/>
          </cell>
          <cell r="I1177" t="str">
            <v/>
          </cell>
          <cell r="J1177" t="str">
            <v/>
          </cell>
          <cell r="K1177" t="str">
            <v/>
          </cell>
          <cell r="L1177" t="str">
            <v/>
          </cell>
        </row>
        <row r="1178">
          <cell r="F1178" t="str">
            <v/>
          </cell>
          <cell r="G1178" t="str">
            <v/>
          </cell>
          <cell r="H1178" t="str">
            <v/>
          </cell>
          <cell r="I1178" t="str">
            <v/>
          </cell>
          <cell r="J1178" t="str">
            <v/>
          </cell>
          <cell r="K1178" t="str">
            <v/>
          </cell>
          <cell r="L1178" t="str">
            <v/>
          </cell>
        </row>
        <row r="1179">
          <cell r="F1179" t="str">
            <v/>
          </cell>
          <cell r="G1179" t="str">
            <v/>
          </cell>
          <cell r="H1179" t="str">
            <v/>
          </cell>
          <cell r="I1179" t="str">
            <v/>
          </cell>
          <cell r="J1179" t="str">
            <v/>
          </cell>
          <cell r="K1179" t="str">
            <v/>
          </cell>
          <cell r="L1179" t="str">
            <v/>
          </cell>
        </row>
        <row r="1180">
          <cell r="F1180" t="str">
            <v/>
          </cell>
          <cell r="G1180" t="str">
            <v/>
          </cell>
          <cell r="H1180" t="str">
            <v/>
          </cell>
          <cell r="I1180" t="str">
            <v/>
          </cell>
          <cell r="J1180" t="str">
            <v/>
          </cell>
          <cell r="K1180" t="str">
            <v/>
          </cell>
          <cell r="L1180" t="str">
            <v/>
          </cell>
        </row>
        <row r="1181">
          <cell r="F1181" t="str">
            <v/>
          </cell>
          <cell r="G1181" t="str">
            <v/>
          </cell>
          <cell r="H1181" t="str">
            <v/>
          </cell>
          <cell r="I1181" t="str">
            <v/>
          </cell>
          <cell r="J1181" t="str">
            <v/>
          </cell>
          <cell r="K1181" t="str">
            <v/>
          </cell>
          <cell r="L1181" t="str">
            <v/>
          </cell>
        </row>
        <row r="1182">
          <cell r="F1182" t="str">
            <v/>
          </cell>
          <cell r="G1182" t="str">
            <v/>
          </cell>
          <cell r="H1182" t="str">
            <v/>
          </cell>
          <cell r="I1182" t="str">
            <v/>
          </cell>
          <cell r="J1182" t="str">
            <v/>
          </cell>
          <cell r="K1182" t="str">
            <v/>
          </cell>
          <cell r="L1182" t="str">
            <v/>
          </cell>
        </row>
        <row r="1183">
          <cell r="F1183" t="str">
            <v/>
          </cell>
          <cell r="G1183" t="str">
            <v/>
          </cell>
          <cell r="H1183" t="str">
            <v/>
          </cell>
          <cell r="I1183" t="str">
            <v/>
          </cell>
          <cell r="J1183" t="str">
            <v/>
          </cell>
          <cell r="K1183" t="str">
            <v/>
          </cell>
          <cell r="L1183" t="str">
            <v/>
          </cell>
        </row>
        <row r="1184">
          <cell r="F1184" t="str">
            <v/>
          </cell>
          <cell r="G1184" t="str">
            <v/>
          </cell>
          <cell r="H1184" t="str">
            <v/>
          </cell>
          <cell r="I1184" t="str">
            <v/>
          </cell>
          <cell r="J1184" t="str">
            <v/>
          </cell>
          <cell r="K1184" t="str">
            <v/>
          </cell>
          <cell r="L1184" t="str">
            <v/>
          </cell>
        </row>
        <row r="1185">
          <cell r="F1185" t="str">
            <v/>
          </cell>
          <cell r="G1185" t="str">
            <v/>
          </cell>
          <cell r="H1185" t="str">
            <v/>
          </cell>
          <cell r="I1185" t="str">
            <v/>
          </cell>
          <cell r="J1185" t="str">
            <v/>
          </cell>
          <cell r="K1185" t="str">
            <v/>
          </cell>
          <cell r="L1185" t="str">
            <v/>
          </cell>
        </row>
        <row r="1186">
          <cell r="F1186" t="str">
            <v/>
          </cell>
          <cell r="G1186" t="str">
            <v/>
          </cell>
          <cell r="H1186" t="str">
            <v/>
          </cell>
          <cell r="I1186" t="str">
            <v/>
          </cell>
          <cell r="J1186" t="str">
            <v/>
          </cell>
          <cell r="K1186" t="str">
            <v/>
          </cell>
          <cell r="L1186" t="str">
            <v/>
          </cell>
        </row>
        <row r="1187">
          <cell r="F1187" t="str">
            <v/>
          </cell>
          <cell r="G1187" t="str">
            <v/>
          </cell>
          <cell r="H1187" t="str">
            <v/>
          </cell>
          <cell r="I1187" t="str">
            <v/>
          </cell>
          <cell r="J1187" t="str">
            <v/>
          </cell>
          <cell r="K1187" t="str">
            <v/>
          </cell>
          <cell r="L1187" t="str">
            <v/>
          </cell>
        </row>
        <row r="1188">
          <cell r="F1188" t="str">
            <v/>
          </cell>
          <cell r="G1188" t="str">
            <v/>
          </cell>
          <cell r="H1188" t="str">
            <v/>
          </cell>
          <cell r="I1188" t="str">
            <v/>
          </cell>
          <cell r="J1188" t="str">
            <v/>
          </cell>
          <cell r="K1188" t="str">
            <v/>
          </cell>
          <cell r="L1188" t="str">
            <v/>
          </cell>
        </row>
        <row r="1189">
          <cell r="F1189" t="str">
            <v/>
          </cell>
          <cell r="G1189" t="str">
            <v/>
          </cell>
          <cell r="H1189" t="str">
            <v/>
          </cell>
          <cell r="I1189" t="str">
            <v/>
          </cell>
          <cell r="J1189" t="str">
            <v/>
          </cell>
          <cell r="K1189" t="str">
            <v/>
          </cell>
          <cell r="L1189" t="str">
            <v/>
          </cell>
        </row>
        <row r="1190">
          <cell r="F1190" t="str">
            <v/>
          </cell>
          <cell r="G1190" t="str">
            <v/>
          </cell>
          <cell r="H1190" t="str">
            <v/>
          </cell>
          <cell r="I1190" t="str">
            <v/>
          </cell>
          <cell r="J1190" t="str">
            <v/>
          </cell>
          <cell r="K1190" t="str">
            <v/>
          </cell>
          <cell r="L1190" t="str">
            <v/>
          </cell>
        </row>
        <row r="1191">
          <cell r="F1191" t="str">
            <v/>
          </cell>
          <cell r="G1191" t="str">
            <v/>
          </cell>
          <cell r="H1191" t="str">
            <v/>
          </cell>
          <cell r="I1191" t="str">
            <v/>
          </cell>
          <cell r="J1191" t="str">
            <v/>
          </cell>
          <cell r="K1191" t="str">
            <v/>
          </cell>
          <cell r="L1191" t="str">
            <v/>
          </cell>
        </row>
        <row r="1192">
          <cell r="F1192" t="str">
            <v/>
          </cell>
          <cell r="G1192" t="str">
            <v/>
          </cell>
          <cell r="H1192" t="str">
            <v/>
          </cell>
          <cell r="I1192" t="str">
            <v/>
          </cell>
          <cell r="J1192" t="str">
            <v/>
          </cell>
          <cell r="K1192" t="str">
            <v/>
          </cell>
          <cell r="L1192" t="str">
            <v/>
          </cell>
        </row>
        <row r="1193">
          <cell r="F1193" t="str">
            <v/>
          </cell>
          <cell r="G1193" t="str">
            <v/>
          </cell>
          <cell r="H1193" t="str">
            <v/>
          </cell>
          <cell r="I1193" t="str">
            <v/>
          </cell>
          <cell r="J1193" t="str">
            <v/>
          </cell>
          <cell r="K1193" t="str">
            <v/>
          </cell>
          <cell r="L1193" t="str">
            <v/>
          </cell>
        </row>
        <row r="1194">
          <cell r="F1194" t="str">
            <v/>
          </cell>
          <cell r="G1194" t="str">
            <v/>
          </cell>
          <cell r="H1194" t="str">
            <v/>
          </cell>
          <cell r="I1194" t="str">
            <v/>
          </cell>
          <cell r="J1194" t="str">
            <v/>
          </cell>
          <cell r="K1194" t="str">
            <v/>
          </cell>
          <cell r="L1194" t="str">
            <v/>
          </cell>
        </row>
        <row r="1195">
          <cell r="F1195" t="str">
            <v/>
          </cell>
          <cell r="G1195" t="str">
            <v/>
          </cell>
          <cell r="H1195" t="str">
            <v/>
          </cell>
          <cell r="I1195" t="str">
            <v/>
          </cell>
          <cell r="J1195" t="str">
            <v/>
          </cell>
          <cell r="K1195" t="str">
            <v/>
          </cell>
          <cell r="L1195" t="str">
            <v/>
          </cell>
        </row>
        <row r="1196">
          <cell r="F1196" t="str">
            <v/>
          </cell>
          <cell r="G1196" t="str">
            <v/>
          </cell>
          <cell r="H1196" t="str">
            <v/>
          </cell>
          <cell r="I1196" t="str">
            <v/>
          </cell>
          <cell r="J1196" t="str">
            <v/>
          </cell>
          <cell r="K1196" t="str">
            <v/>
          </cell>
          <cell r="L1196" t="str">
            <v/>
          </cell>
        </row>
        <row r="1197">
          <cell r="F1197" t="str">
            <v/>
          </cell>
          <cell r="G1197" t="str">
            <v/>
          </cell>
          <cell r="H1197" t="str">
            <v/>
          </cell>
          <cell r="I1197" t="str">
            <v/>
          </cell>
          <cell r="J1197" t="str">
            <v/>
          </cell>
          <cell r="K1197" t="str">
            <v/>
          </cell>
          <cell r="L1197" t="str">
            <v/>
          </cell>
        </row>
        <row r="1198">
          <cell r="F1198" t="str">
            <v/>
          </cell>
          <cell r="G1198" t="str">
            <v/>
          </cell>
          <cell r="H1198" t="str">
            <v/>
          </cell>
          <cell r="I1198" t="str">
            <v/>
          </cell>
          <cell r="J1198" t="str">
            <v/>
          </cell>
          <cell r="K1198" t="str">
            <v/>
          </cell>
          <cell r="L1198" t="str">
            <v/>
          </cell>
        </row>
        <row r="1199">
          <cell r="F1199" t="str">
            <v/>
          </cell>
          <cell r="G1199" t="str">
            <v/>
          </cell>
          <cell r="H1199" t="str">
            <v/>
          </cell>
          <cell r="I1199" t="str">
            <v/>
          </cell>
          <cell r="J1199" t="str">
            <v/>
          </cell>
          <cell r="K1199" t="str">
            <v/>
          </cell>
          <cell r="L1199" t="str">
            <v/>
          </cell>
        </row>
        <row r="1200">
          <cell r="F1200" t="str">
            <v/>
          </cell>
          <cell r="G1200" t="str">
            <v/>
          </cell>
          <cell r="H1200" t="str">
            <v/>
          </cell>
          <cell r="I1200" t="str">
            <v/>
          </cell>
          <cell r="J1200" t="str">
            <v/>
          </cell>
          <cell r="K1200" t="str">
            <v/>
          </cell>
          <cell r="L1200" t="str">
            <v/>
          </cell>
        </row>
        <row r="1201">
          <cell r="F1201" t="str">
            <v/>
          </cell>
          <cell r="G1201" t="str">
            <v/>
          </cell>
          <cell r="H1201" t="str">
            <v/>
          </cell>
          <cell r="I1201" t="str">
            <v/>
          </cell>
          <cell r="J1201" t="str">
            <v/>
          </cell>
          <cell r="K1201" t="str">
            <v/>
          </cell>
          <cell r="L1201" t="str">
            <v/>
          </cell>
        </row>
        <row r="1202">
          <cell r="F1202" t="str">
            <v/>
          </cell>
          <cell r="G1202" t="str">
            <v/>
          </cell>
          <cell r="H1202" t="str">
            <v/>
          </cell>
          <cell r="I1202" t="str">
            <v/>
          </cell>
          <cell r="J1202" t="str">
            <v/>
          </cell>
          <cell r="K1202" t="str">
            <v/>
          </cell>
          <cell r="L1202" t="str">
            <v/>
          </cell>
        </row>
        <row r="1203">
          <cell r="F1203" t="str">
            <v/>
          </cell>
          <cell r="G1203" t="str">
            <v/>
          </cell>
          <cell r="H1203" t="str">
            <v/>
          </cell>
          <cell r="I1203" t="str">
            <v/>
          </cell>
          <cell r="J1203" t="str">
            <v/>
          </cell>
          <cell r="K1203" t="str">
            <v/>
          </cell>
          <cell r="L1203" t="str">
            <v/>
          </cell>
        </row>
        <row r="1204">
          <cell r="F1204" t="str">
            <v/>
          </cell>
          <cell r="G1204" t="str">
            <v/>
          </cell>
          <cell r="H1204" t="str">
            <v/>
          </cell>
          <cell r="I1204" t="str">
            <v/>
          </cell>
          <cell r="J1204" t="str">
            <v/>
          </cell>
          <cell r="K1204" t="str">
            <v/>
          </cell>
          <cell r="L1204" t="str">
            <v/>
          </cell>
        </row>
        <row r="1205">
          <cell r="F1205" t="str">
            <v/>
          </cell>
          <cell r="G1205" t="str">
            <v/>
          </cell>
          <cell r="H1205" t="str">
            <v/>
          </cell>
          <cell r="I1205" t="str">
            <v/>
          </cell>
          <cell r="J1205" t="str">
            <v/>
          </cell>
          <cell r="K1205" t="str">
            <v/>
          </cell>
          <cell r="L1205" t="str">
            <v/>
          </cell>
        </row>
        <row r="1206">
          <cell r="F1206" t="str">
            <v/>
          </cell>
          <cell r="G1206" t="str">
            <v/>
          </cell>
          <cell r="H1206" t="str">
            <v/>
          </cell>
          <cell r="I1206" t="str">
            <v/>
          </cell>
          <cell r="J1206" t="str">
            <v/>
          </cell>
          <cell r="K1206" t="str">
            <v/>
          </cell>
          <cell r="L1206" t="str">
            <v/>
          </cell>
        </row>
        <row r="1207">
          <cell r="F1207" t="str">
            <v/>
          </cell>
          <cell r="G1207" t="str">
            <v/>
          </cell>
          <cell r="H1207" t="str">
            <v/>
          </cell>
          <cell r="I1207" t="str">
            <v/>
          </cell>
          <cell r="J1207" t="str">
            <v/>
          </cell>
          <cell r="K1207" t="str">
            <v/>
          </cell>
          <cell r="L1207" t="str">
            <v/>
          </cell>
        </row>
        <row r="1208">
          <cell r="F1208" t="str">
            <v/>
          </cell>
          <cell r="G1208" t="str">
            <v/>
          </cell>
          <cell r="H1208" t="str">
            <v/>
          </cell>
          <cell r="I1208" t="str">
            <v/>
          </cell>
          <cell r="J1208" t="str">
            <v/>
          </cell>
          <cell r="K1208" t="str">
            <v/>
          </cell>
          <cell r="L1208" t="str">
            <v/>
          </cell>
        </row>
        <row r="1209">
          <cell r="F1209" t="str">
            <v/>
          </cell>
          <cell r="G1209" t="str">
            <v/>
          </cell>
          <cell r="H1209" t="str">
            <v/>
          </cell>
          <cell r="I1209" t="str">
            <v/>
          </cell>
          <cell r="J1209" t="str">
            <v/>
          </cell>
          <cell r="K1209" t="str">
            <v/>
          </cell>
          <cell r="L1209" t="str">
            <v/>
          </cell>
        </row>
        <row r="1210">
          <cell r="F1210" t="str">
            <v/>
          </cell>
          <cell r="G1210" t="str">
            <v/>
          </cell>
          <cell r="H1210" t="str">
            <v/>
          </cell>
          <cell r="I1210" t="str">
            <v/>
          </cell>
          <cell r="J1210" t="str">
            <v/>
          </cell>
          <cell r="K1210" t="str">
            <v/>
          </cell>
          <cell r="L1210" t="str">
            <v/>
          </cell>
        </row>
        <row r="1211">
          <cell r="F1211" t="str">
            <v/>
          </cell>
          <cell r="G1211" t="str">
            <v/>
          </cell>
          <cell r="H1211" t="str">
            <v/>
          </cell>
          <cell r="I1211" t="str">
            <v/>
          </cell>
          <cell r="J1211" t="str">
            <v/>
          </cell>
          <cell r="K1211" t="str">
            <v/>
          </cell>
          <cell r="L1211" t="str">
            <v/>
          </cell>
        </row>
        <row r="1212">
          <cell r="F1212" t="str">
            <v/>
          </cell>
          <cell r="G1212" t="str">
            <v/>
          </cell>
          <cell r="H1212" t="str">
            <v/>
          </cell>
          <cell r="I1212" t="str">
            <v/>
          </cell>
          <cell r="J1212" t="str">
            <v/>
          </cell>
          <cell r="K1212" t="str">
            <v/>
          </cell>
          <cell r="L1212" t="str">
            <v/>
          </cell>
        </row>
        <row r="1213">
          <cell r="F1213" t="str">
            <v/>
          </cell>
          <cell r="G1213" t="str">
            <v/>
          </cell>
          <cell r="H1213" t="str">
            <v/>
          </cell>
          <cell r="I1213" t="str">
            <v/>
          </cell>
          <cell r="J1213" t="str">
            <v/>
          </cell>
          <cell r="K1213" t="str">
            <v/>
          </cell>
          <cell r="L1213" t="str">
            <v/>
          </cell>
        </row>
        <row r="1214">
          <cell r="F1214" t="str">
            <v/>
          </cell>
          <cell r="G1214" t="str">
            <v/>
          </cell>
          <cell r="H1214" t="str">
            <v/>
          </cell>
          <cell r="I1214" t="str">
            <v/>
          </cell>
          <cell r="J1214" t="str">
            <v/>
          </cell>
          <cell r="K1214" t="str">
            <v/>
          </cell>
          <cell r="L1214" t="str">
            <v/>
          </cell>
        </row>
        <row r="1215">
          <cell r="F1215" t="str">
            <v/>
          </cell>
          <cell r="G1215" t="str">
            <v/>
          </cell>
          <cell r="H1215" t="str">
            <v/>
          </cell>
          <cell r="I1215" t="str">
            <v/>
          </cell>
          <cell r="J1215" t="str">
            <v/>
          </cell>
          <cell r="K1215" t="str">
            <v/>
          </cell>
          <cell r="L1215" t="str">
            <v/>
          </cell>
        </row>
        <row r="1216">
          <cell r="F1216" t="str">
            <v/>
          </cell>
          <cell r="G1216" t="str">
            <v/>
          </cell>
          <cell r="H1216" t="str">
            <v/>
          </cell>
          <cell r="I1216" t="str">
            <v/>
          </cell>
          <cell r="J1216" t="str">
            <v/>
          </cell>
          <cell r="K1216" t="str">
            <v/>
          </cell>
          <cell r="L1216" t="str">
            <v/>
          </cell>
        </row>
        <row r="1217">
          <cell r="F1217" t="str">
            <v/>
          </cell>
          <cell r="G1217" t="str">
            <v/>
          </cell>
          <cell r="H1217" t="str">
            <v/>
          </cell>
          <cell r="I1217" t="str">
            <v/>
          </cell>
          <cell r="J1217" t="str">
            <v/>
          </cell>
          <cell r="K1217" t="str">
            <v/>
          </cell>
          <cell r="L1217" t="str">
            <v/>
          </cell>
        </row>
        <row r="1218">
          <cell r="F1218" t="str">
            <v/>
          </cell>
          <cell r="G1218" t="str">
            <v/>
          </cell>
          <cell r="H1218" t="str">
            <v/>
          </cell>
          <cell r="I1218" t="str">
            <v/>
          </cell>
          <cell r="J1218" t="str">
            <v/>
          </cell>
          <cell r="K1218" t="str">
            <v/>
          </cell>
          <cell r="L1218" t="str">
            <v/>
          </cell>
        </row>
        <row r="1219">
          <cell r="F1219" t="str">
            <v/>
          </cell>
          <cell r="G1219" t="str">
            <v/>
          </cell>
          <cell r="H1219" t="str">
            <v/>
          </cell>
          <cell r="I1219" t="str">
            <v/>
          </cell>
          <cell r="J1219" t="str">
            <v/>
          </cell>
          <cell r="K1219" t="str">
            <v/>
          </cell>
          <cell r="L1219" t="str">
            <v/>
          </cell>
        </row>
        <row r="1220">
          <cell r="F1220" t="str">
            <v/>
          </cell>
          <cell r="G1220" t="str">
            <v/>
          </cell>
          <cell r="H1220" t="str">
            <v/>
          </cell>
          <cell r="I1220" t="str">
            <v/>
          </cell>
          <cell r="J1220" t="str">
            <v/>
          </cell>
          <cell r="K1220" t="str">
            <v/>
          </cell>
          <cell r="L1220" t="str">
            <v/>
          </cell>
        </row>
        <row r="1221">
          <cell r="F1221" t="str">
            <v/>
          </cell>
          <cell r="G1221" t="str">
            <v/>
          </cell>
          <cell r="H1221" t="str">
            <v/>
          </cell>
          <cell r="I1221" t="str">
            <v/>
          </cell>
          <cell r="J1221" t="str">
            <v/>
          </cell>
          <cell r="K1221" t="str">
            <v/>
          </cell>
          <cell r="L1221" t="str">
            <v/>
          </cell>
        </row>
        <row r="1222">
          <cell r="F1222" t="str">
            <v/>
          </cell>
          <cell r="G1222" t="str">
            <v/>
          </cell>
          <cell r="H1222" t="str">
            <v/>
          </cell>
          <cell r="I1222" t="str">
            <v/>
          </cell>
          <cell r="J1222" t="str">
            <v/>
          </cell>
          <cell r="K1222" t="str">
            <v/>
          </cell>
          <cell r="L1222" t="str">
            <v/>
          </cell>
        </row>
        <row r="1223">
          <cell r="F1223" t="str">
            <v/>
          </cell>
          <cell r="G1223" t="str">
            <v/>
          </cell>
          <cell r="H1223" t="str">
            <v/>
          </cell>
          <cell r="I1223" t="str">
            <v/>
          </cell>
          <cell r="J1223" t="str">
            <v/>
          </cell>
          <cell r="K1223" t="str">
            <v/>
          </cell>
          <cell r="L1223" t="str">
            <v/>
          </cell>
        </row>
        <row r="1224">
          <cell r="F1224" t="str">
            <v/>
          </cell>
          <cell r="G1224" t="str">
            <v/>
          </cell>
          <cell r="H1224" t="str">
            <v/>
          </cell>
          <cell r="I1224" t="str">
            <v/>
          </cell>
          <cell r="J1224" t="str">
            <v/>
          </cell>
          <cell r="K1224" t="str">
            <v/>
          </cell>
          <cell r="L1224" t="str">
            <v/>
          </cell>
        </row>
        <row r="1225">
          <cell r="F1225" t="str">
            <v/>
          </cell>
          <cell r="G1225" t="str">
            <v/>
          </cell>
          <cell r="H1225" t="str">
            <v/>
          </cell>
          <cell r="I1225" t="str">
            <v/>
          </cell>
          <cell r="J1225" t="str">
            <v/>
          </cell>
          <cell r="K1225" t="str">
            <v/>
          </cell>
          <cell r="L1225" t="str">
            <v/>
          </cell>
        </row>
        <row r="1226">
          <cell r="F1226" t="str">
            <v/>
          </cell>
          <cell r="G1226" t="str">
            <v/>
          </cell>
          <cell r="H1226" t="str">
            <v/>
          </cell>
          <cell r="I1226" t="str">
            <v/>
          </cell>
          <cell r="J1226" t="str">
            <v/>
          </cell>
          <cell r="K1226" t="str">
            <v/>
          </cell>
          <cell r="L1226" t="str">
            <v/>
          </cell>
        </row>
        <row r="1227">
          <cell r="F1227" t="str">
            <v/>
          </cell>
          <cell r="G1227" t="str">
            <v/>
          </cell>
          <cell r="H1227" t="str">
            <v/>
          </cell>
          <cell r="I1227" t="str">
            <v/>
          </cell>
          <cell r="J1227" t="str">
            <v/>
          </cell>
          <cell r="K1227" t="str">
            <v/>
          </cell>
          <cell r="L1227" t="str">
            <v/>
          </cell>
        </row>
        <row r="1228">
          <cell r="F1228" t="str">
            <v/>
          </cell>
          <cell r="G1228" t="str">
            <v/>
          </cell>
          <cell r="H1228" t="str">
            <v/>
          </cell>
          <cell r="I1228" t="str">
            <v/>
          </cell>
          <cell r="J1228" t="str">
            <v/>
          </cell>
          <cell r="K1228" t="str">
            <v/>
          </cell>
          <cell r="L1228" t="str">
            <v/>
          </cell>
        </row>
        <row r="1229">
          <cell r="F1229" t="str">
            <v/>
          </cell>
          <cell r="G1229" t="str">
            <v/>
          </cell>
          <cell r="H1229" t="str">
            <v/>
          </cell>
          <cell r="I1229" t="str">
            <v/>
          </cell>
          <cell r="J1229" t="str">
            <v/>
          </cell>
          <cell r="K1229" t="str">
            <v/>
          </cell>
          <cell r="L1229" t="str">
            <v/>
          </cell>
        </row>
        <row r="1230">
          <cell r="F1230" t="str">
            <v/>
          </cell>
          <cell r="G1230" t="str">
            <v/>
          </cell>
          <cell r="H1230" t="str">
            <v/>
          </cell>
          <cell r="I1230" t="str">
            <v/>
          </cell>
          <cell r="J1230" t="str">
            <v/>
          </cell>
          <cell r="K1230" t="str">
            <v/>
          </cell>
          <cell r="L1230" t="str">
            <v/>
          </cell>
        </row>
        <row r="1231">
          <cell r="F1231" t="str">
            <v/>
          </cell>
          <cell r="G1231" t="str">
            <v/>
          </cell>
          <cell r="H1231" t="str">
            <v/>
          </cell>
          <cell r="I1231" t="str">
            <v/>
          </cell>
          <cell r="J1231" t="str">
            <v/>
          </cell>
          <cell r="K1231" t="str">
            <v/>
          </cell>
          <cell r="L1231" t="str">
            <v/>
          </cell>
        </row>
        <row r="1232">
          <cell r="F1232" t="str">
            <v/>
          </cell>
          <cell r="G1232" t="str">
            <v/>
          </cell>
          <cell r="H1232" t="str">
            <v/>
          </cell>
          <cell r="I1232" t="str">
            <v/>
          </cell>
          <cell r="J1232" t="str">
            <v/>
          </cell>
          <cell r="K1232" t="str">
            <v/>
          </cell>
          <cell r="L1232" t="str">
            <v/>
          </cell>
        </row>
        <row r="1233">
          <cell r="F1233" t="str">
            <v/>
          </cell>
          <cell r="G1233" t="str">
            <v/>
          </cell>
          <cell r="H1233" t="str">
            <v/>
          </cell>
          <cell r="I1233" t="str">
            <v/>
          </cell>
          <cell r="J1233" t="str">
            <v/>
          </cell>
          <cell r="K1233" t="str">
            <v/>
          </cell>
          <cell r="L1233" t="str">
            <v/>
          </cell>
        </row>
        <row r="1234">
          <cell r="F1234" t="str">
            <v/>
          </cell>
          <cell r="G1234" t="str">
            <v/>
          </cell>
          <cell r="H1234" t="str">
            <v/>
          </cell>
          <cell r="I1234" t="str">
            <v/>
          </cell>
          <cell r="J1234" t="str">
            <v/>
          </cell>
          <cell r="K1234" t="str">
            <v/>
          </cell>
          <cell r="L1234" t="str">
            <v/>
          </cell>
        </row>
        <row r="1235">
          <cell r="F1235" t="str">
            <v/>
          </cell>
          <cell r="G1235" t="str">
            <v/>
          </cell>
          <cell r="H1235" t="str">
            <v/>
          </cell>
          <cell r="I1235" t="str">
            <v/>
          </cell>
          <cell r="J1235" t="str">
            <v/>
          </cell>
          <cell r="K1235" t="str">
            <v/>
          </cell>
          <cell r="L1235" t="str">
            <v/>
          </cell>
        </row>
        <row r="1236">
          <cell r="F1236" t="str">
            <v/>
          </cell>
          <cell r="G1236" t="str">
            <v/>
          </cell>
          <cell r="H1236" t="str">
            <v/>
          </cell>
          <cell r="I1236" t="str">
            <v/>
          </cell>
          <cell r="J1236" t="str">
            <v/>
          </cell>
          <cell r="K1236" t="str">
            <v/>
          </cell>
          <cell r="L1236" t="str">
            <v/>
          </cell>
        </row>
        <row r="1237">
          <cell r="F1237" t="str">
            <v/>
          </cell>
          <cell r="G1237" t="str">
            <v/>
          </cell>
          <cell r="H1237" t="str">
            <v/>
          </cell>
          <cell r="I1237" t="str">
            <v/>
          </cell>
          <cell r="J1237" t="str">
            <v/>
          </cell>
          <cell r="K1237" t="str">
            <v/>
          </cell>
          <cell r="L1237" t="str">
            <v/>
          </cell>
        </row>
        <row r="1238">
          <cell r="F1238" t="str">
            <v/>
          </cell>
          <cell r="G1238" t="str">
            <v/>
          </cell>
          <cell r="H1238" t="str">
            <v/>
          </cell>
          <cell r="I1238" t="str">
            <v/>
          </cell>
          <cell r="J1238" t="str">
            <v/>
          </cell>
          <cell r="K1238" t="str">
            <v/>
          </cell>
          <cell r="L1238" t="str">
            <v/>
          </cell>
        </row>
        <row r="1239">
          <cell r="F1239" t="str">
            <v/>
          </cell>
          <cell r="G1239" t="str">
            <v/>
          </cell>
          <cell r="H1239" t="str">
            <v/>
          </cell>
          <cell r="I1239" t="str">
            <v/>
          </cell>
          <cell r="J1239" t="str">
            <v/>
          </cell>
          <cell r="K1239" t="str">
            <v/>
          </cell>
          <cell r="L1239" t="str">
            <v/>
          </cell>
        </row>
        <row r="1240">
          <cell r="F1240" t="str">
            <v/>
          </cell>
          <cell r="G1240" t="str">
            <v/>
          </cell>
          <cell r="H1240" t="str">
            <v/>
          </cell>
          <cell r="I1240" t="str">
            <v/>
          </cell>
          <cell r="J1240" t="str">
            <v/>
          </cell>
          <cell r="K1240" t="str">
            <v/>
          </cell>
          <cell r="L1240" t="str">
            <v/>
          </cell>
        </row>
        <row r="1241">
          <cell r="F1241" t="str">
            <v/>
          </cell>
          <cell r="G1241" t="str">
            <v/>
          </cell>
          <cell r="H1241" t="str">
            <v/>
          </cell>
          <cell r="I1241" t="str">
            <v/>
          </cell>
          <cell r="J1241" t="str">
            <v/>
          </cell>
          <cell r="K1241" t="str">
            <v/>
          </cell>
          <cell r="L1241" t="str">
            <v/>
          </cell>
        </row>
        <row r="1242">
          <cell r="F1242" t="str">
            <v/>
          </cell>
          <cell r="G1242" t="str">
            <v/>
          </cell>
          <cell r="H1242" t="str">
            <v/>
          </cell>
          <cell r="I1242" t="str">
            <v/>
          </cell>
          <cell r="J1242" t="str">
            <v/>
          </cell>
          <cell r="K1242" t="str">
            <v/>
          </cell>
          <cell r="L1242" t="str">
            <v/>
          </cell>
        </row>
        <row r="1243">
          <cell r="F1243" t="str">
            <v/>
          </cell>
          <cell r="G1243" t="str">
            <v/>
          </cell>
          <cell r="H1243" t="str">
            <v/>
          </cell>
          <cell r="I1243" t="str">
            <v/>
          </cell>
          <cell r="J1243" t="str">
            <v/>
          </cell>
          <cell r="K1243" t="str">
            <v/>
          </cell>
          <cell r="L1243" t="str">
            <v/>
          </cell>
        </row>
        <row r="1244">
          <cell r="F1244" t="str">
            <v/>
          </cell>
          <cell r="G1244" t="str">
            <v/>
          </cell>
          <cell r="H1244" t="str">
            <v/>
          </cell>
          <cell r="I1244" t="str">
            <v/>
          </cell>
          <cell r="J1244" t="str">
            <v/>
          </cell>
          <cell r="K1244" t="str">
            <v/>
          </cell>
          <cell r="L1244" t="str">
            <v/>
          </cell>
        </row>
        <row r="1245">
          <cell r="F1245" t="str">
            <v/>
          </cell>
          <cell r="G1245" t="str">
            <v/>
          </cell>
          <cell r="H1245" t="str">
            <v/>
          </cell>
          <cell r="I1245" t="str">
            <v/>
          </cell>
          <cell r="J1245" t="str">
            <v/>
          </cell>
          <cell r="K1245" t="str">
            <v/>
          </cell>
          <cell r="L1245" t="str">
            <v/>
          </cell>
        </row>
        <row r="1246">
          <cell r="F1246" t="str">
            <v/>
          </cell>
          <cell r="G1246" t="str">
            <v/>
          </cell>
          <cell r="H1246" t="str">
            <v/>
          </cell>
          <cell r="I1246" t="str">
            <v/>
          </cell>
          <cell r="J1246" t="str">
            <v/>
          </cell>
          <cell r="K1246" t="str">
            <v/>
          </cell>
          <cell r="L1246" t="str">
            <v/>
          </cell>
        </row>
        <row r="1247">
          <cell r="F1247" t="str">
            <v/>
          </cell>
          <cell r="G1247" t="str">
            <v/>
          </cell>
          <cell r="H1247" t="str">
            <v/>
          </cell>
          <cell r="I1247" t="str">
            <v/>
          </cell>
          <cell r="J1247" t="str">
            <v/>
          </cell>
          <cell r="K1247" t="str">
            <v/>
          </cell>
          <cell r="L1247" t="str">
            <v/>
          </cell>
        </row>
        <row r="1248">
          <cell r="F1248" t="str">
            <v/>
          </cell>
          <cell r="G1248" t="str">
            <v/>
          </cell>
          <cell r="H1248" t="str">
            <v/>
          </cell>
          <cell r="I1248" t="str">
            <v/>
          </cell>
          <cell r="J1248" t="str">
            <v/>
          </cell>
          <cell r="K1248" t="str">
            <v/>
          </cell>
          <cell r="L1248" t="str">
            <v/>
          </cell>
        </row>
        <row r="1249">
          <cell r="F1249" t="str">
            <v/>
          </cell>
          <cell r="G1249" t="str">
            <v/>
          </cell>
          <cell r="H1249" t="str">
            <v/>
          </cell>
          <cell r="I1249" t="str">
            <v/>
          </cell>
          <cell r="J1249" t="str">
            <v/>
          </cell>
          <cell r="K1249" t="str">
            <v/>
          </cell>
          <cell r="L1249" t="str">
            <v/>
          </cell>
        </row>
        <row r="1250">
          <cell r="F1250" t="str">
            <v/>
          </cell>
          <cell r="G1250" t="str">
            <v/>
          </cell>
          <cell r="H1250" t="str">
            <v/>
          </cell>
          <cell r="I1250" t="str">
            <v/>
          </cell>
          <cell r="J1250" t="str">
            <v/>
          </cell>
          <cell r="K1250" t="str">
            <v/>
          </cell>
          <cell r="L1250" t="str">
            <v/>
          </cell>
        </row>
        <row r="1251">
          <cell r="F1251" t="str">
            <v/>
          </cell>
          <cell r="G1251" t="str">
            <v/>
          </cell>
          <cell r="H1251" t="str">
            <v/>
          </cell>
          <cell r="I1251" t="str">
            <v/>
          </cell>
          <cell r="J1251" t="str">
            <v/>
          </cell>
          <cell r="K1251" t="str">
            <v/>
          </cell>
          <cell r="L1251" t="str">
            <v/>
          </cell>
        </row>
        <row r="1252">
          <cell r="F1252" t="str">
            <v/>
          </cell>
          <cell r="G1252" t="str">
            <v/>
          </cell>
          <cell r="H1252" t="str">
            <v/>
          </cell>
          <cell r="I1252" t="str">
            <v/>
          </cell>
          <cell r="J1252" t="str">
            <v/>
          </cell>
          <cell r="K1252" t="str">
            <v/>
          </cell>
          <cell r="L1252" t="str">
            <v/>
          </cell>
        </row>
        <row r="1253">
          <cell r="F1253" t="str">
            <v/>
          </cell>
          <cell r="G1253" t="str">
            <v/>
          </cell>
          <cell r="H1253" t="str">
            <v/>
          </cell>
          <cell r="I1253" t="str">
            <v/>
          </cell>
          <cell r="J1253" t="str">
            <v/>
          </cell>
          <cell r="K1253" t="str">
            <v/>
          </cell>
          <cell r="L1253" t="str">
            <v/>
          </cell>
        </row>
        <row r="1254">
          <cell r="F1254" t="str">
            <v/>
          </cell>
          <cell r="G1254" t="str">
            <v/>
          </cell>
          <cell r="H1254" t="str">
            <v/>
          </cell>
          <cell r="I1254" t="str">
            <v/>
          </cell>
          <cell r="J1254" t="str">
            <v/>
          </cell>
          <cell r="K1254" t="str">
            <v/>
          </cell>
          <cell r="L1254" t="str">
            <v/>
          </cell>
        </row>
        <row r="1255">
          <cell r="F1255" t="str">
            <v/>
          </cell>
          <cell r="G1255" t="str">
            <v/>
          </cell>
          <cell r="H1255" t="str">
            <v/>
          </cell>
          <cell r="I1255" t="str">
            <v/>
          </cell>
          <cell r="J1255" t="str">
            <v/>
          </cell>
          <cell r="K1255" t="str">
            <v/>
          </cell>
          <cell r="L1255" t="str">
            <v/>
          </cell>
        </row>
        <row r="1256">
          <cell r="F1256" t="str">
            <v/>
          </cell>
          <cell r="G1256" t="str">
            <v/>
          </cell>
          <cell r="H1256" t="str">
            <v/>
          </cell>
          <cell r="I1256" t="str">
            <v/>
          </cell>
          <cell r="J1256" t="str">
            <v/>
          </cell>
          <cell r="K1256" t="str">
            <v/>
          </cell>
          <cell r="L1256" t="str">
            <v/>
          </cell>
        </row>
        <row r="1257">
          <cell r="F1257" t="str">
            <v/>
          </cell>
          <cell r="G1257" t="str">
            <v/>
          </cell>
          <cell r="H1257" t="str">
            <v/>
          </cell>
          <cell r="I1257" t="str">
            <v/>
          </cell>
          <cell r="J1257" t="str">
            <v/>
          </cell>
          <cell r="K1257" t="str">
            <v/>
          </cell>
          <cell r="L1257" t="str">
            <v/>
          </cell>
        </row>
        <row r="1258">
          <cell r="F1258" t="str">
            <v/>
          </cell>
          <cell r="G1258" t="str">
            <v/>
          </cell>
          <cell r="H1258" t="str">
            <v/>
          </cell>
          <cell r="I1258" t="str">
            <v/>
          </cell>
          <cell r="J1258" t="str">
            <v/>
          </cell>
          <cell r="K1258" t="str">
            <v/>
          </cell>
          <cell r="L1258" t="str">
            <v/>
          </cell>
        </row>
        <row r="1259">
          <cell r="F1259" t="str">
            <v/>
          </cell>
          <cell r="G1259" t="str">
            <v/>
          </cell>
          <cell r="H1259" t="str">
            <v/>
          </cell>
          <cell r="I1259" t="str">
            <v/>
          </cell>
          <cell r="J1259" t="str">
            <v/>
          </cell>
          <cell r="K1259" t="str">
            <v/>
          </cell>
          <cell r="L1259" t="str">
            <v/>
          </cell>
        </row>
        <row r="1260">
          <cell r="F1260" t="str">
            <v/>
          </cell>
          <cell r="G1260" t="str">
            <v/>
          </cell>
          <cell r="H1260" t="str">
            <v/>
          </cell>
          <cell r="I1260" t="str">
            <v/>
          </cell>
          <cell r="J1260" t="str">
            <v/>
          </cell>
          <cell r="K1260" t="str">
            <v/>
          </cell>
          <cell r="L1260" t="str">
            <v/>
          </cell>
        </row>
        <row r="1261">
          <cell r="F1261" t="str">
            <v/>
          </cell>
          <cell r="G1261" t="str">
            <v/>
          </cell>
          <cell r="H1261" t="str">
            <v/>
          </cell>
          <cell r="I1261" t="str">
            <v/>
          </cell>
          <cell r="J1261" t="str">
            <v/>
          </cell>
          <cell r="K1261" t="str">
            <v/>
          </cell>
          <cell r="L1261" t="str">
            <v/>
          </cell>
        </row>
        <row r="1262">
          <cell r="F1262" t="str">
            <v/>
          </cell>
          <cell r="G1262" t="str">
            <v/>
          </cell>
          <cell r="H1262" t="str">
            <v/>
          </cell>
          <cell r="I1262" t="str">
            <v/>
          </cell>
          <cell r="J1262" t="str">
            <v/>
          </cell>
          <cell r="K1262" t="str">
            <v/>
          </cell>
          <cell r="L1262" t="str">
            <v/>
          </cell>
        </row>
        <row r="1263">
          <cell r="F1263" t="str">
            <v/>
          </cell>
          <cell r="G1263" t="str">
            <v/>
          </cell>
          <cell r="H1263" t="str">
            <v/>
          </cell>
          <cell r="I1263" t="str">
            <v/>
          </cell>
          <cell r="J1263" t="str">
            <v/>
          </cell>
          <cell r="K1263" t="str">
            <v/>
          </cell>
          <cell r="L1263" t="str">
            <v/>
          </cell>
        </row>
        <row r="1264">
          <cell r="F1264" t="str">
            <v/>
          </cell>
          <cell r="G1264" t="str">
            <v/>
          </cell>
          <cell r="H1264" t="str">
            <v/>
          </cell>
          <cell r="I1264" t="str">
            <v/>
          </cell>
          <cell r="J1264" t="str">
            <v/>
          </cell>
          <cell r="K1264" t="str">
            <v/>
          </cell>
          <cell r="L1264" t="str">
            <v/>
          </cell>
        </row>
        <row r="1265">
          <cell r="F1265" t="str">
            <v/>
          </cell>
          <cell r="G1265" t="str">
            <v/>
          </cell>
          <cell r="H1265" t="str">
            <v/>
          </cell>
          <cell r="I1265" t="str">
            <v/>
          </cell>
          <cell r="J1265" t="str">
            <v/>
          </cell>
          <cell r="K1265" t="str">
            <v/>
          </cell>
          <cell r="L1265" t="str">
            <v/>
          </cell>
        </row>
        <row r="1266">
          <cell r="F1266" t="str">
            <v/>
          </cell>
          <cell r="G1266" t="str">
            <v/>
          </cell>
          <cell r="H1266" t="str">
            <v/>
          </cell>
          <cell r="I1266" t="str">
            <v/>
          </cell>
          <cell r="J1266" t="str">
            <v/>
          </cell>
          <cell r="K1266" t="str">
            <v/>
          </cell>
          <cell r="L1266" t="str">
            <v/>
          </cell>
        </row>
        <row r="1267">
          <cell r="F1267" t="str">
            <v/>
          </cell>
          <cell r="G1267" t="str">
            <v/>
          </cell>
          <cell r="H1267" t="str">
            <v/>
          </cell>
          <cell r="I1267" t="str">
            <v/>
          </cell>
          <cell r="J1267" t="str">
            <v/>
          </cell>
          <cell r="K1267" t="str">
            <v/>
          </cell>
          <cell r="L1267" t="str">
            <v/>
          </cell>
        </row>
        <row r="1268">
          <cell r="F1268" t="str">
            <v/>
          </cell>
          <cell r="G1268" t="str">
            <v/>
          </cell>
          <cell r="H1268" t="str">
            <v/>
          </cell>
          <cell r="I1268" t="str">
            <v/>
          </cell>
          <cell r="J1268" t="str">
            <v/>
          </cell>
          <cell r="K1268" t="str">
            <v/>
          </cell>
          <cell r="L1268" t="str">
            <v/>
          </cell>
        </row>
        <row r="1269">
          <cell r="F1269" t="str">
            <v/>
          </cell>
          <cell r="G1269" t="str">
            <v/>
          </cell>
          <cell r="H1269" t="str">
            <v/>
          </cell>
          <cell r="I1269" t="str">
            <v/>
          </cell>
          <cell r="J1269" t="str">
            <v/>
          </cell>
          <cell r="K1269" t="str">
            <v/>
          </cell>
          <cell r="L1269" t="str">
            <v/>
          </cell>
        </row>
        <row r="1270">
          <cell r="F1270" t="str">
            <v/>
          </cell>
          <cell r="G1270" t="str">
            <v/>
          </cell>
          <cell r="H1270" t="str">
            <v/>
          </cell>
          <cell r="I1270" t="str">
            <v/>
          </cell>
          <cell r="J1270" t="str">
            <v/>
          </cell>
          <cell r="K1270" t="str">
            <v/>
          </cell>
          <cell r="L1270" t="str">
            <v/>
          </cell>
        </row>
        <row r="1271">
          <cell r="F1271" t="str">
            <v/>
          </cell>
          <cell r="G1271" t="str">
            <v/>
          </cell>
          <cell r="H1271" t="str">
            <v/>
          </cell>
          <cell r="I1271" t="str">
            <v/>
          </cell>
          <cell r="J1271" t="str">
            <v/>
          </cell>
          <cell r="K1271" t="str">
            <v/>
          </cell>
          <cell r="L1271" t="str">
            <v/>
          </cell>
        </row>
        <row r="1272">
          <cell r="F1272" t="str">
            <v/>
          </cell>
          <cell r="G1272" t="str">
            <v/>
          </cell>
          <cell r="H1272" t="str">
            <v/>
          </cell>
          <cell r="I1272" t="str">
            <v/>
          </cell>
          <cell r="J1272" t="str">
            <v/>
          </cell>
          <cell r="K1272" t="str">
            <v/>
          </cell>
          <cell r="L1272" t="str">
            <v/>
          </cell>
        </row>
        <row r="1273">
          <cell r="F1273" t="str">
            <v/>
          </cell>
          <cell r="G1273" t="str">
            <v/>
          </cell>
          <cell r="H1273" t="str">
            <v/>
          </cell>
          <cell r="I1273" t="str">
            <v/>
          </cell>
          <cell r="J1273" t="str">
            <v/>
          </cell>
          <cell r="K1273" t="str">
            <v/>
          </cell>
          <cell r="L1273" t="str">
            <v/>
          </cell>
        </row>
        <row r="1274">
          <cell r="F1274" t="str">
            <v/>
          </cell>
          <cell r="G1274" t="str">
            <v/>
          </cell>
          <cell r="H1274" t="str">
            <v/>
          </cell>
          <cell r="I1274" t="str">
            <v/>
          </cell>
          <cell r="J1274" t="str">
            <v/>
          </cell>
          <cell r="K1274" t="str">
            <v/>
          </cell>
          <cell r="L1274" t="str">
            <v/>
          </cell>
        </row>
        <row r="1275">
          <cell r="F1275" t="str">
            <v/>
          </cell>
          <cell r="G1275" t="str">
            <v/>
          </cell>
          <cell r="H1275" t="str">
            <v/>
          </cell>
          <cell r="I1275" t="str">
            <v/>
          </cell>
          <cell r="J1275" t="str">
            <v/>
          </cell>
          <cell r="K1275" t="str">
            <v/>
          </cell>
          <cell r="L1275" t="str">
            <v/>
          </cell>
        </row>
        <row r="1276">
          <cell r="F1276" t="str">
            <v/>
          </cell>
          <cell r="G1276" t="str">
            <v/>
          </cell>
          <cell r="H1276" t="str">
            <v/>
          </cell>
          <cell r="I1276" t="str">
            <v/>
          </cell>
          <cell r="J1276" t="str">
            <v/>
          </cell>
          <cell r="K1276" t="str">
            <v/>
          </cell>
          <cell r="L1276" t="str">
            <v/>
          </cell>
        </row>
        <row r="1277">
          <cell r="F1277" t="str">
            <v/>
          </cell>
          <cell r="G1277" t="str">
            <v/>
          </cell>
          <cell r="H1277" t="str">
            <v/>
          </cell>
          <cell r="I1277" t="str">
            <v/>
          </cell>
          <cell r="J1277" t="str">
            <v/>
          </cell>
          <cell r="K1277" t="str">
            <v/>
          </cell>
          <cell r="L1277" t="str">
            <v/>
          </cell>
        </row>
        <row r="1278">
          <cell r="F1278" t="str">
            <v/>
          </cell>
          <cell r="G1278" t="str">
            <v/>
          </cell>
          <cell r="H1278" t="str">
            <v/>
          </cell>
          <cell r="I1278" t="str">
            <v/>
          </cell>
          <cell r="J1278" t="str">
            <v/>
          </cell>
          <cell r="K1278" t="str">
            <v/>
          </cell>
          <cell r="L1278" t="str">
            <v/>
          </cell>
        </row>
        <row r="1279">
          <cell r="F1279" t="str">
            <v/>
          </cell>
          <cell r="G1279" t="str">
            <v/>
          </cell>
          <cell r="H1279" t="str">
            <v/>
          </cell>
          <cell r="I1279" t="str">
            <v/>
          </cell>
          <cell r="J1279" t="str">
            <v/>
          </cell>
          <cell r="K1279" t="str">
            <v/>
          </cell>
          <cell r="L1279" t="str">
            <v/>
          </cell>
        </row>
        <row r="1280">
          <cell r="F1280" t="str">
            <v/>
          </cell>
          <cell r="G1280" t="str">
            <v/>
          </cell>
          <cell r="H1280" t="str">
            <v/>
          </cell>
          <cell r="I1280" t="str">
            <v/>
          </cell>
          <cell r="J1280" t="str">
            <v/>
          </cell>
          <cell r="K1280" t="str">
            <v/>
          </cell>
          <cell r="L1280" t="str">
            <v/>
          </cell>
        </row>
        <row r="1281">
          <cell r="F1281" t="str">
            <v/>
          </cell>
          <cell r="G1281" t="str">
            <v/>
          </cell>
          <cell r="H1281" t="str">
            <v/>
          </cell>
          <cell r="I1281" t="str">
            <v/>
          </cell>
          <cell r="J1281" t="str">
            <v/>
          </cell>
          <cell r="K1281" t="str">
            <v/>
          </cell>
          <cell r="L1281" t="str">
            <v/>
          </cell>
        </row>
        <row r="1282">
          <cell r="F1282" t="str">
            <v/>
          </cell>
          <cell r="G1282" t="str">
            <v/>
          </cell>
          <cell r="H1282" t="str">
            <v/>
          </cell>
          <cell r="I1282" t="str">
            <v/>
          </cell>
          <cell r="J1282" t="str">
            <v/>
          </cell>
          <cell r="K1282" t="str">
            <v/>
          </cell>
          <cell r="L1282" t="str">
            <v/>
          </cell>
        </row>
        <row r="1283">
          <cell r="F1283" t="str">
            <v/>
          </cell>
          <cell r="G1283" t="str">
            <v/>
          </cell>
          <cell r="H1283" t="str">
            <v/>
          </cell>
          <cell r="I1283" t="str">
            <v/>
          </cell>
          <cell r="J1283" t="str">
            <v/>
          </cell>
          <cell r="K1283" t="str">
            <v/>
          </cell>
          <cell r="L1283" t="str">
            <v/>
          </cell>
        </row>
        <row r="1284">
          <cell r="F1284" t="str">
            <v/>
          </cell>
          <cell r="G1284" t="str">
            <v/>
          </cell>
          <cell r="H1284" t="str">
            <v/>
          </cell>
          <cell r="I1284" t="str">
            <v/>
          </cell>
          <cell r="J1284" t="str">
            <v/>
          </cell>
          <cell r="K1284" t="str">
            <v/>
          </cell>
          <cell r="L1284" t="str">
            <v/>
          </cell>
        </row>
        <row r="1285">
          <cell r="F1285" t="str">
            <v/>
          </cell>
          <cell r="G1285" t="str">
            <v/>
          </cell>
          <cell r="H1285" t="str">
            <v/>
          </cell>
          <cell r="I1285" t="str">
            <v/>
          </cell>
          <cell r="J1285" t="str">
            <v/>
          </cell>
          <cell r="K1285" t="str">
            <v/>
          </cell>
          <cell r="L1285" t="str">
            <v/>
          </cell>
        </row>
        <row r="1286">
          <cell r="F1286" t="str">
            <v/>
          </cell>
          <cell r="G1286" t="str">
            <v/>
          </cell>
          <cell r="H1286" t="str">
            <v/>
          </cell>
          <cell r="I1286" t="str">
            <v/>
          </cell>
          <cell r="J1286" t="str">
            <v/>
          </cell>
          <cell r="K1286" t="str">
            <v/>
          </cell>
          <cell r="L1286" t="str">
            <v/>
          </cell>
        </row>
        <row r="1287">
          <cell r="F1287" t="str">
            <v/>
          </cell>
          <cell r="G1287" t="str">
            <v/>
          </cell>
          <cell r="H1287" t="str">
            <v/>
          </cell>
          <cell r="I1287" t="str">
            <v/>
          </cell>
          <cell r="J1287" t="str">
            <v/>
          </cell>
          <cell r="K1287" t="str">
            <v/>
          </cell>
          <cell r="L1287" t="str">
            <v/>
          </cell>
        </row>
        <row r="1288">
          <cell r="F1288" t="str">
            <v/>
          </cell>
          <cell r="G1288" t="str">
            <v/>
          </cell>
          <cell r="H1288" t="str">
            <v/>
          </cell>
          <cell r="I1288" t="str">
            <v/>
          </cell>
          <cell r="J1288" t="str">
            <v/>
          </cell>
          <cell r="K1288" t="str">
            <v/>
          </cell>
          <cell r="L1288" t="str">
            <v/>
          </cell>
        </row>
        <row r="1289">
          <cell r="F1289" t="str">
            <v/>
          </cell>
          <cell r="G1289" t="str">
            <v/>
          </cell>
          <cell r="H1289" t="str">
            <v/>
          </cell>
          <cell r="I1289" t="str">
            <v/>
          </cell>
          <cell r="J1289" t="str">
            <v/>
          </cell>
          <cell r="K1289" t="str">
            <v/>
          </cell>
          <cell r="L1289" t="str">
            <v/>
          </cell>
        </row>
        <row r="1290">
          <cell r="F1290" t="str">
            <v/>
          </cell>
          <cell r="G1290" t="str">
            <v/>
          </cell>
          <cell r="H1290" t="str">
            <v/>
          </cell>
          <cell r="I1290" t="str">
            <v/>
          </cell>
          <cell r="J1290" t="str">
            <v/>
          </cell>
          <cell r="K1290" t="str">
            <v/>
          </cell>
          <cell r="L1290" t="str">
            <v/>
          </cell>
        </row>
        <row r="1291">
          <cell r="F1291" t="str">
            <v/>
          </cell>
          <cell r="G1291" t="str">
            <v/>
          </cell>
          <cell r="H1291" t="str">
            <v/>
          </cell>
          <cell r="I1291" t="str">
            <v/>
          </cell>
          <cell r="J1291" t="str">
            <v/>
          </cell>
          <cell r="K1291" t="str">
            <v/>
          </cell>
          <cell r="L1291" t="str">
            <v/>
          </cell>
        </row>
        <row r="1292">
          <cell r="F1292" t="str">
            <v/>
          </cell>
          <cell r="G1292" t="str">
            <v/>
          </cell>
          <cell r="H1292" t="str">
            <v/>
          </cell>
          <cell r="I1292" t="str">
            <v/>
          </cell>
          <cell r="J1292" t="str">
            <v/>
          </cell>
          <cell r="K1292" t="str">
            <v/>
          </cell>
          <cell r="L1292" t="str">
            <v/>
          </cell>
        </row>
        <row r="1293">
          <cell r="F1293" t="str">
            <v/>
          </cell>
          <cell r="G1293" t="str">
            <v/>
          </cell>
          <cell r="H1293" t="str">
            <v/>
          </cell>
          <cell r="I1293" t="str">
            <v/>
          </cell>
          <cell r="J1293" t="str">
            <v/>
          </cell>
          <cell r="K1293" t="str">
            <v/>
          </cell>
          <cell r="L1293" t="str">
            <v/>
          </cell>
        </row>
        <row r="1294">
          <cell r="F1294" t="str">
            <v/>
          </cell>
          <cell r="G1294" t="str">
            <v/>
          </cell>
          <cell r="H1294" t="str">
            <v/>
          </cell>
          <cell r="I1294" t="str">
            <v/>
          </cell>
          <cell r="J1294" t="str">
            <v/>
          </cell>
          <cell r="K1294" t="str">
            <v/>
          </cell>
          <cell r="L1294" t="str">
            <v/>
          </cell>
        </row>
        <row r="1295">
          <cell r="F1295" t="str">
            <v/>
          </cell>
          <cell r="G1295" t="str">
            <v/>
          </cell>
          <cell r="H1295" t="str">
            <v/>
          </cell>
          <cell r="I1295" t="str">
            <v/>
          </cell>
          <cell r="J1295" t="str">
            <v/>
          </cell>
          <cell r="K1295" t="str">
            <v/>
          </cell>
          <cell r="L1295" t="str">
            <v/>
          </cell>
        </row>
        <row r="1296">
          <cell r="F1296" t="str">
            <v/>
          </cell>
          <cell r="G1296" t="str">
            <v/>
          </cell>
          <cell r="H1296" t="str">
            <v/>
          </cell>
          <cell r="I1296" t="str">
            <v/>
          </cell>
          <cell r="J1296" t="str">
            <v/>
          </cell>
          <cell r="K1296" t="str">
            <v/>
          </cell>
          <cell r="L1296" t="str">
            <v/>
          </cell>
        </row>
        <row r="1297">
          <cell r="F1297" t="str">
            <v/>
          </cell>
          <cell r="G1297" t="str">
            <v/>
          </cell>
          <cell r="H1297" t="str">
            <v/>
          </cell>
          <cell r="I1297" t="str">
            <v/>
          </cell>
          <cell r="J1297" t="str">
            <v/>
          </cell>
          <cell r="K1297" t="str">
            <v/>
          </cell>
          <cell r="L1297" t="str">
            <v/>
          </cell>
        </row>
        <row r="1298">
          <cell r="F1298" t="str">
            <v/>
          </cell>
          <cell r="G1298" t="str">
            <v/>
          </cell>
          <cell r="H1298" t="str">
            <v/>
          </cell>
          <cell r="I1298" t="str">
            <v/>
          </cell>
          <cell r="J1298" t="str">
            <v/>
          </cell>
          <cell r="K1298" t="str">
            <v/>
          </cell>
          <cell r="L1298" t="str">
            <v/>
          </cell>
        </row>
        <row r="1299">
          <cell r="F1299" t="str">
            <v/>
          </cell>
          <cell r="G1299" t="str">
            <v/>
          </cell>
          <cell r="H1299" t="str">
            <v/>
          </cell>
          <cell r="I1299" t="str">
            <v/>
          </cell>
          <cell r="J1299" t="str">
            <v/>
          </cell>
          <cell r="K1299" t="str">
            <v/>
          </cell>
          <cell r="L1299" t="str">
            <v/>
          </cell>
        </row>
        <row r="1300">
          <cell r="F1300" t="str">
            <v/>
          </cell>
          <cell r="G1300" t="str">
            <v/>
          </cell>
          <cell r="H1300" t="str">
            <v/>
          </cell>
          <cell r="I1300" t="str">
            <v/>
          </cell>
          <cell r="J1300" t="str">
            <v/>
          </cell>
          <cell r="K1300" t="str">
            <v/>
          </cell>
          <cell r="L1300" t="str">
            <v/>
          </cell>
        </row>
        <row r="1301">
          <cell r="F1301" t="str">
            <v/>
          </cell>
          <cell r="G1301" t="str">
            <v/>
          </cell>
          <cell r="H1301" t="str">
            <v/>
          </cell>
          <cell r="I1301" t="str">
            <v/>
          </cell>
          <cell r="J1301" t="str">
            <v/>
          </cell>
          <cell r="K1301" t="str">
            <v/>
          </cell>
          <cell r="L1301" t="str">
            <v/>
          </cell>
        </row>
        <row r="1302">
          <cell r="F1302" t="str">
            <v/>
          </cell>
          <cell r="G1302" t="str">
            <v/>
          </cell>
          <cell r="H1302" t="str">
            <v/>
          </cell>
          <cell r="I1302" t="str">
            <v/>
          </cell>
          <cell r="J1302" t="str">
            <v/>
          </cell>
          <cell r="K1302" t="str">
            <v/>
          </cell>
          <cell r="L1302" t="str">
            <v/>
          </cell>
        </row>
        <row r="1303">
          <cell r="F1303" t="str">
            <v/>
          </cell>
          <cell r="G1303" t="str">
            <v/>
          </cell>
          <cell r="H1303" t="str">
            <v/>
          </cell>
          <cell r="I1303" t="str">
            <v/>
          </cell>
          <cell r="J1303" t="str">
            <v/>
          </cell>
          <cell r="K1303" t="str">
            <v/>
          </cell>
          <cell r="L1303" t="str">
            <v/>
          </cell>
        </row>
        <row r="1304">
          <cell r="F1304" t="str">
            <v/>
          </cell>
          <cell r="G1304" t="str">
            <v/>
          </cell>
          <cell r="H1304" t="str">
            <v/>
          </cell>
          <cell r="I1304" t="str">
            <v/>
          </cell>
          <cell r="J1304" t="str">
            <v/>
          </cell>
          <cell r="K1304" t="str">
            <v/>
          </cell>
          <cell r="L1304" t="str">
            <v/>
          </cell>
        </row>
        <row r="1305">
          <cell r="F1305" t="str">
            <v/>
          </cell>
          <cell r="G1305" t="str">
            <v/>
          </cell>
          <cell r="H1305" t="str">
            <v/>
          </cell>
          <cell r="I1305" t="str">
            <v/>
          </cell>
          <cell r="J1305" t="str">
            <v/>
          </cell>
          <cell r="K1305" t="str">
            <v/>
          </cell>
          <cell r="L1305" t="str">
            <v/>
          </cell>
        </row>
        <row r="1306">
          <cell r="F1306" t="str">
            <v/>
          </cell>
          <cell r="G1306" t="str">
            <v/>
          </cell>
          <cell r="H1306" t="str">
            <v/>
          </cell>
          <cell r="I1306" t="str">
            <v/>
          </cell>
          <cell r="J1306" t="str">
            <v/>
          </cell>
          <cell r="K1306" t="str">
            <v/>
          </cell>
          <cell r="L1306" t="str">
            <v/>
          </cell>
        </row>
        <row r="1307">
          <cell r="F1307" t="str">
            <v/>
          </cell>
          <cell r="G1307" t="str">
            <v/>
          </cell>
          <cell r="H1307" t="str">
            <v/>
          </cell>
          <cell r="I1307" t="str">
            <v/>
          </cell>
          <cell r="J1307" t="str">
            <v/>
          </cell>
          <cell r="K1307" t="str">
            <v/>
          </cell>
          <cell r="L1307" t="str">
            <v/>
          </cell>
        </row>
        <row r="1308">
          <cell r="F1308" t="str">
            <v/>
          </cell>
          <cell r="G1308" t="str">
            <v/>
          </cell>
          <cell r="H1308" t="str">
            <v/>
          </cell>
          <cell r="I1308" t="str">
            <v/>
          </cell>
          <cell r="J1308" t="str">
            <v/>
          </cell>
          <cell r="K1308" t="str">
            <v/>
          </cell>
          <cell r="L1308" t="str">
            <v/>
          </cell>
        </row>
        <row r="1309">
          <cell r="F1309" t="str">
            <v/>
          </cell>
          <cell r="G1309" t="str">
            <v/>
          </cell>
          <cell r="H1309" t="str">
            <v/>
          </cell>
          <cell r="I1309" t="str">
            <v/>
          </cell>
          <cell r="J1309" t="str">
            <v/>
          </cell>
          <cell r="K1309" t="str">
            <v/>
          </cell>
          <cell r="L1309" t="str">
            <v/>
          </cell>
        </row>
        <row r="1310">
          <cell r="F1310" t="str">
            <v/>
          </cell>
          <cell r="G1310" t="str">
            <v/>
          </cell>
          <cell r="H1310" t="str">
            <v/>
          </cell>
          <cell r="I1310" t="str">
            <v/>
          </cell>
          <cell r="J1310" t="str">
            <v/>
          </cell>
          <cell r="K1310" t="str">
            <v/>
          </cell>
          <cell r="L1310" t="str">
            <v/>
          </cell>
        </row>
        <row r="1311">
          <cell r="F1311" t="str">
            <v/>
          </cell>
          <cell r="G1311" t="str">
            <v/>
          </cell>
          <cell r="H1311" t="str">
            <v/>
          </cell>
          <cell r="I1311" t="str">
            <v/>
          </cell>
          <cell r="J1311" t="str">
            <v/>
          </cell>
          <cell r="K1311" t="str">
            <v/>
          </cell>
          <cell r="L1311" t="str">
            <v/>
          </cell>
        </row>
        <row r="1312">
          <cell r="F1312" t="str">
            <v/>
          </cell>
          <cell r="G1312" t="str">
            <v/>
          </cell>
          <cell r="H1312" t="str">
            <v/>
          </cell>
          <cell r="I1312" t="str">
            <v/>
          </cell>
          <cell r="J1312" t="str">
            <v/>
          </cell>
          <cell r="K1312" t="str">
            <v/>
          </cell>
          <cell r="L1312" t="str">
            <v/>
          </cell>
        </row>
        <row r="1313">
          <cell r="F1313" t="str">
            <v/>
          </cell>
          <cell r="G1313" t="str">
            <v/>
          </cell>
          <cell r="H1313" t="str">
            <v/>
          </cell>
          <cell r="I1313" t="str">
            <v/>
          </cell>
          <cell r="J1313" t="str">
            <v/>
          </cell>
          <cell r="K1313" t="str">
            <v/>
          </cell>
          <cell r="L1313" t="str">
            <v/>
          </cell>
        </row>
        <row r="1314">
          <cell r="F1314" t="str">
            <v/>
          </cell>
          <cell r="G1314" t="str">
            <v/>
          </cell>
          <cell r="H1314" t="str">
            <v/>
          </cell>
          <cell r="I1314" t="str">
            <v/>
          </cell>
          <cell r="J1314" t="str">
            <v/>
          </cell>
          <cell r="K1314" t="str">
            <v/>
          </cell>
          <cell r="L1314" t="str">
            <v/>
          </cell>
        </row>
        <row r="1315">
          <cell r="F1315" t="str">
            <v/>
          </cell>
          <cell r="G1315" t="str">
            <v/>
          </cell>
          <cell r="H1315" t="str">
            <v/>
          </cell>
          <cell r="I1315" t="str">
            <v/>
          </cell>
          <cell r="J1315" t="str">
            <v/>
          </cell>
          <cell r="K1315" t="str">
            <v/>
          </cell>
          <cell r="L1315" t="str">
            <v/>
          </cell>
        </row>
        <row r="1316">
          <cell r="F1316" t="str">
            <v/>
          </cell>
          <cell r="G1316" t="str">
            <v/>
          </cell>
          <cell r="H1316" t="str">
            <v/>
          </cell>
          <cell r="I1316" t="str">
            <v/>
          </cell>
          <cell r="J1316" t="str">
            <v/>
          </cell>
          <cell r="K1316" t="str">
            <v/>
          </cell>
          <cell r="L1316" t="str">
            <v/>
          </cell>
        </row>
        <row r="1317">
          <cell r="F1317" t="str">
            <v/>
          </cell>
          <cell r="G1317" t="str">
            <v/>
          </cell>
          <cell r="H1317" t="str">
            <v/>
          </cell>
          <cell r="I1317" t="str">
            <v/>
          </cell>
          <cell r="J1317" t="str">
            <v/>
          </cell>
          <cell r="K1317" t="str">
            <v/>
          </cell>
          <cell r="L1317" t="str">
            <v/>
          </cell>
        </row>
        <row r="1318">
          <cell r="F1318" t="str">
            <v/>
          </cell>
          <cell r="G1318" t="str">
            <v/>
          </cell>
          <cell r="H1318" t="str">
            <v/>
          </cell>
          <cell r="I1318" t="str">
            <v/>
          </cell>
          <cell r="J1318" t="str">
            <v/>
          </cell>
          <cell r="K1318" t="str">
            <v/>
          </cell>
          <cell r="L1318" t="str">
            <v/>
          </cell>
        </row>
        <row r="1319">
          <cell r="F1319" t="str">
            <v/>
          </cell>
          <cell r="G1319" t="str">
            <v/>
          </cell>
          <cell r="H1319" t="str">
            <v/>
          </cell>
          <cell r="I1319" t="str">
            <v/>
          </cell>
          <cell r="J1319" t="str">
            <v/>
          </cell>
          <cell r="K1319" t="str">
            <v/>
          </cell>
          <cell r="L1319" t="str">
            <v/>
          </cell>
        </row>
        <row r="1320">
          <cell r="F1320" t="str">
            <v/>
          </cell>
          <cell r="G1320" t="str">
            <v/>
          </cell>
          <cell r="H1320" t="str">
            <v/>
          </cell>
          <cell r="I1320" t="str">
            <v/>
          </cell>
          <cell r="J1320" t="str">
            <v/>
          </cell>
          <cell r="K1320" t="str">
            <v/>
          </cell>
          <cell r="L1320" t="str">
            <v/>
          </cell>
        </row>
        <row r="1321">
          <cell r="F1321" t="str">
            <v/>
          </cell>
          <cell r="G1321" t="str">
            <v/>
          </cell>
          <cell r="H1321" t="str">
            <v/>
          </cell>
          <cell r="I1321" t="str">
            <v/>
          </cell>
          <cell r="J1321" t="str">
            <v/>
          </cell>
          <cell r="K1321" t="str">
            <v/>
          </cell>
          <cell r="L1321" t="str">
            <v/>
          </cell>
        </row>
        <row r="1322">
          <cell r="F1322" t="str">
            <v/>
          </cell>
          <cell r="G1322" t="str">
            <v/>
          </cell>
          <cell r="H1322" t="str">
            <v/>
          </cell>
          <cell r="I1322" t="str">
            <v/>
          </cell>
          <cell r="J1322" t="str">
            <v/>
          </cell>
          <cell r="K1322" t="str">
            <v/>
          </cell>
          <cell r="L1322" t="str">
            <v/>
          </cell>
        </row>
        <row r="1323">
          <cell r="F1323" t="str">
            <v/>
          </cell>
          <cell r="G1323" t="str">
            <v/>
          </cell>
          <cell r="H1323" t="str">
            <v/>
          </cell>
          <cell r="I1323" t="str">
            <v/>
          </cell>
          <cell r="J1323" t="str">
            <v/>
          </cell>
          <cell r="K1323" t="str">
            <v/>
          </cell>
          <cell r="L1323" t="str">
            <v/>
          </cell>
        </row>
        <row r="1324">
          <cell r="F1324" t="str">
            <v/>
          </cell>
          <cell r="G1324" t="str">
            <v/>
          </cell>
          <cell r="H1324" t="str">
            <v/>
          </cell>
          <cell r="I1324" t="str">
            <v/>
          </cell>
          <cell r="J1324" t="str">
            <v/>
          </cell>
          <cell r="K1324" t="str">
            <v/>
          </cell>
          <cell r="L1324" t="str">
            <v/>
          </cell>
        </row>
        <row r="1325">
          <cell r="F1325" t="str">
            <v/>
          </cell>
          <cell r="G1325" t="str">
            <v/>
          </cell>
          <cell r="H1325" t="str">
            <v/>
          </cell>
          <cell r="I1325" t="str">
            <v/>
          </cell>
          <cell r="J1325" t="str">
            <v/>
          </cell>
          <cell r="K1325" t="str">
            <v/>
          </cell>
          <cell r="L1325" t="str">
            <v/>
          </cell>
        </row>
        <row r="1326">
          <cell r="F1326" t="str">
            <v/>
          </cell>
          <cell r="G1326" t="str">
            <v/>
          </cell>
          <cell r="H1326" t="str">
            <v/>
          </cell>
          <cell r="I1326" t="str">
            <v/>
          </cell>
          <cell r="J1326" t="str">
            <v/>
          </cell>
          <cell r="K1326" t="str">
            <v/>
          </cell>
          <cell r="L1326" t="str">
            <v/>
          </cell>
        </row>
        <row r="1327">
          <cell r="F1327" t="str">
            <v/>
          </cell>
          <cell r="G1327" t="str">
            <v/>
          </cell>
          <cell r="H1327" t="str">
            <v/>
          </cell>
          <cell r="I1327" t="str">
            <v/>
          </cell>
          <cell r="J1327" t="str">
            <v/>
          </cell>
          <cell r="K1327" t="str">
            <v/>
          </cell>
          <cell r="L1327" t="str">
            <v/>
          </cell>
        </row>
        <row r="1328">
          <cell r="F1328" t="str">
            <v/>
          </cell>
          <cell r="G1328" t="str">
            <v/>
          </cell>
          <cell r="H1328" t="str">
            <v/>
          </cell>
          <cell r="I1328" t="str">
            <v/>
          </cell>
          <cell r="J1328" t="str">
            <v/>
          </cell>
          <cell r="K1328" t="str">
            <v/>
          </cell>
          <cell r="L1328" t="str">
            <v/>
          </cell>
        </row>
        <row r="1329">
          <cell r="F1329" t="str">
            <v/>
          </cell>
          <cell r="G1329" t="str">
            <v/>
          </cell>
          <cell r="H1329" t="str">
            <v/>
          </cell>
          <cell r="I1329" t="str">
            <v/>
          </cell>
          <cell r="J1329" t="str">
            <v/>
          </cell>
          <cell r="K1329" t="str">
            <v/>
          </cell>
          <cell r="L1329" t="str">
            <v/>
          </cell>
        </row>
        <row r="1330">
          <cell r="F1330" t="str">
            <v/>
          </cell>
          <cell r="G1330" t="str">
            <v/>
          </cell>
          <cell r="H1330" t="str">
            <v/>
          </cell>
          <cell r="I1330" t="str">
            <v/>
          </cell>
          <cell r="J1330" t="str">
            <v/>
          </cell>
          <cell r="K1330" t="str">
            <v/>
          </cell>
          <cell r="L1330" t="str">
            <v/>
          </cell>
        </row>
        <row r="1331">
          <cell r="F1331" t="str">
            <v/>
          </cell>
          <cell r="G1331" t="str">
            <v/>
          </cell>
          <cell r="H1331" t="str">
            <v/>
          </cell>
          <cell r="I1331" t="str">
            <v/>
          </cell>
          <cell r="J1331" t="str">
            <v/>
          </cell>
          <cell r="K1331" t="str">
            <v/>
          </cell>
          <cell r="L1331" t="str">
            <v/>
          </cell>
        </row>
        <row r="1332">
          <cell r="F1332" t="str">
            <v/>
          </cell>
          <cell r="G1332" t="str">
            <v/>
          </cell>
          <cell r="H1332" t="str">
            <v/>
          </cell>
          <cell r="I1332" t="str">
            <v/>
          </cell>
          <cell r="J1332" t="str">
            <v/>
          </cell>
          <cell r="K1332" t="str">
            <v/>
          </cell>
          <cell r="L1332" t="str">
            <v/>
          </cell>
        </row>
        <row r="1333">
          <cell r="F1333" t="str">
            <v/>
          </cell>
          <cell r="G1333" t="str">
            <v/>
          </cell>
          <cell r="H1333" t="str">
            <v/>
          </cell>
          <cell r="I1333" t="str">
            <v/>
          </cell>
          <cell r="J1333" t="str">
            <v/>
          </cell>
          <cell r="K1333" t="str">
            <v/>
          </cell>
          <cell r="L1333" t="str">
            <v/>
          </cell>
        </row>
        <row r="1334">
          <cell r="F1334" t="str">
            <v/>
          </cell>
          <cell r="G1334" t="str">
            <v/>
          </cell>
          <cell r="H1334" t="str">
            <v/>
          </cell>
          <cell r="I1334" t="str">
            <v/>
          </cell>
          <cell r="J1334" t="str">
            <v/>
          </cell>
          <cell r="K1334" t="str">
            <v/>
          </cell>
          <cell r="L1334" t="str">
            <v/>
          </cell>
        </row>
        <row r="1335">
          <cell r="F1335" t="str">
            <v/>
          </cell>
          <cell r="G1335" t="str">
            <v/>
          </cell>
          <cell r="H1335" t="str">
            <v/>
          </cell>
          <cell r="I1335" t="str">
            <v/>
          </cell>
          <cell r="J1335" t="str">
            <v/>
          </cell>
          <cell r="K1335" t="str">
            <v/>
          </cell>
          <cell r="L1335" t="str">
            <v/>
          </cell>
        </row>
        <row r="1336">
          <cell r="F1336" t="str">
            <v/>
          </cell>
          <cell r="G1336" t="str">
            <v/>
          </cell>
          <cell r="H1336" t="str">
            <v/>
          </cell>
          <cell r="I1336" t="str">
            <v/>
          </cell>
          <cell r="J1336" t="str">
            <v/>
          </cell>
          <cell r="K1336" t="str">
            <v/>
          </cell>
          <cell r="L1336" t="str">
            <v/>
          </cell>
        </row>
        <row r="1337">
          <cell r="F1337" t="str">
            <v/>
          </cell>
          <cell r="G1337" t="str">
            <v/>
          </cell>
          <cell r="H1337" t="str">
            <v/>
          </cell>
          <cell r="I1337" t="str">
            <v/>
          </cell>
          <cell r="J1337" t="str">
            <v/>
          </cell>
          <cell r="K1337" t="str">
            <v/>
          </cell>
          <cell r="L1337" t="str">
            <v/>
          </cell>
        </row>
        <row r="1338">
          <cell r="F1338" t="str">
            <v/>
          </cell>
          <cell r="G1338" t="str">
            <v/>
          </cell>
          <cell r="H1338" t="str">
            <v/>
          </cell>
          <cell r="I1338" t="str">
            <v/>
          </cell>
          <cell r="J1338" t="str">
            <v/>
          </cell>
          <cell r="K1338" t="str">
            <v/>
          </cell>
          <cell r="L1338" t="str">
            <v/>
          </cell>
        </row>
        <row r="1339">
          <cell r="F1339" t="str">
            <v/>
          </cell>
          <cell r="G1339" t="str">
            <v/>
          </cell>
          <cell r="H1339" t="str">
            <v/>
          </cell>
          <cell r="I1339" t="str">
            <v/>
          </cell>
          <cell r="J1339" t="str">
            <v/>
          </cell>
          <cell r="K1339" t="str">
            <v/>
          </cell>
          <cell r="L1339" t="str">
            <v/>
          </cell>
        </row>
        <row r="1340">
          <cell r="F1340" t="str">
            <v/>
          </cell>
          <cell r="G1340" t="str">
            <v/>
          </cell>
          <cell r="H1340" t="str">
            <v/>
          </cell>
          <cell r="I1340" t="str">
            <v/>
          </cell>
          <cell r="J1340" t="str">
            <v/>
          </cell>
          <cell r="K1340" t="str">
            <v/>
          </cell>
          <cell r="L1340" t="str">
            <v/>
          </cell>
        </row>
        <row r="1341">
          <cell r="F1341" t="str">
            <v/>
          </cell>
          <cell r="G1341" t="str">
            <v/>
          </cell>
          <cell r="H1341" t="str">
            <v/>
          </cell>
          <cell r="I1341" t="str">
            <v/>
          </cell>
          <cell r="J1341" t="str">
            <v/>
          </cell>
          <cell r="K1341" t="str">
            <v/>
          </cell>
          <cell r="L1341" t="str">
            <v/>
          </cell>
        </row>
        <row r="1342">
          <cell r="F1342" t="str">
            <v/>
          </cell>
          <cell r="G1342" t="str">
            <v/>
          </cell>
          <cell r="H1342" t="str">
            <v/>
          </cell>
          <cell r="I1342" t="str">
            <v/>
          </cell>
          <cell r="J1342" t="str">
            <v/>
          </cell>
          <cell r="K1342" t="str">
            <v/>
          </cell>
          <cell r="L1342" t="str">
            <v/>
          </cell>
        </row>
        <row r="1343">
          <cell r="F1343" t="str">
            <v/>
          </cell>
          <cell r="G1343" t="str">
            <v/>
          </cell>
          <cell r="H1343" t="str">
            <v/>
          </cell>
          <cell r="I1343" t="str">
            <v/>
          </cell>
          <cell r="J1343" t="str">
            <v/>
          </cell>
          <cell r="K1343" t="str">
            <v/>
          </cell>
          <cell r="L1343" t="str">
            <v/>
          </cell>
        </row>
        <row r="1344">
          <cell r="F1344" t="str">
            <v/>
          </cell>
          <cell r="G1344" t="str">
            <v/>
          </cell>
          <cell r="H1344" t="str">
            <v/>
          </cell>
          <cell r="I1344" t="str">
            <v/>
          </cell>
          <cell r="J1344" t="str">
            <v/>
          </cell>
          <cell r="K1344" t="str">
            <v/>
          </cell>
          <cell r="L1344" t="str">
            <v/>
          </cell>
        </row>
        <row r="1345">
          <cell r="F1345" t="str">
            <v/>
          </cell>
          <cell r="G1345" t="str">
            <v/>
          </cell>
          <cell r="H1345" t="str">
            <v/>
          </cell>
          <cell r="I1345" t="str">
            <v/>
          </cell>
          <cell r="J1345" t="str">
            <v/>
          </cell>
          <cell r="K1345" t="str">
            <v/>
          </cell>
          <cell r="L1345" t="str">
            <v/>
          </cell>
        </row>
        <row r="1346">
          <cell r="F1346" t="str">
            <v/>
          </cell>
          <cell r="G1346" t="str">
            <v/>
          </cell>
          <cell r="H1346" t="str">
            <v/>
          </cell>
          <cell r="I1346" t="str">
            <v/>
          </cell>
          <cell r="J1346" t="str">
            <v/>
          </cell>
          <cell r="K1346" t="str">
            <v/>
          </cell>
          <cell r="L1346" t="str">
            <v/>
          </cell>
        </row>
        <row r="1347">
          <cell r="F1347" t="str">
            <v/>
          </cell>
          <cell r="G1347" t="str">
            <v/>
          </cell>
          <cell r="H1347" t="str">
            <v/>
          </cell>
          <cell r="I1347" t="str">
            <v/>
          </cell>
          <cell r="J1347" t="str">
            <v/>
          </cell>
          <cell r="K1347" t="str">
            <v/>
          </cell>
          <cell r="L1347" t="str">
            <v/>
          </cell>
        </row>
        <row r="1348">
          <cell r="F1348" t="str">
            <v/>
          </cell>
          <cell r="G1348" t="str">
            <v/>
          </cell>
          <cell r="H1348" t="str">
            <v/>
          </cell>
          <cell r="I1348" t="str">
            <v/>
          </cell>
          <cell r="J1348" t="str">
            <v/>
          </cell>
          <cell r="K1348" t="str">
            <v/>
          </cell>
          <cell r="L1348" t="str">
            <v/>
          </cell>
        </row>
        <row r="1349">
          <cell r="F1349" t="str">
            <v/>
          </cell>
          <cell r="G1349" t="str">
            <v/>
          </cell>
          <cell r="H1349" t="str">
            <v/>
          </cell>
          <cell r="I1349" t="str">
            <v/>
          </cell>
          <cell r="J1349" t="str">
            <v/>
          </cell>
          <cell r="K1349" t="str">
            <v/>
          </cell>
          <cell r="L1349" t="str">
            <v/>
          </cell>
        </row>
        <row r="1350">
          <cell r="F1350" t="str">
            <v/>
          </cell>
          <cell r="G1350" t="str">
            <v/>
          </cell>
          <cell r="H1350" t="str">
            <v/>
          </cell>
          <cell r="I1350" t="str">
            <v/>
          </cell>
          <cell r="J1350" t="str">
            <v/>
          </cell>
          <cell r="K1350" t="str">
            <v/>
          </cell>
          <cell r="L1350" t="str">
            <v/>
          </cell>
        </row>
        <row r="1351">
          <cell r="F1351" t="str">
            <v/>
          </cell>
          <cell r="G1351" t="str">
            <v/>
          </cell>
          <cell r="H1351" t="str">
            <v/>
          </cell>
          <cell r="I1351" t="str">
            <v/>
          </cell>
          <cell r="J1351" t="str">
            <v/>
          </cell>
          <cell r="K1351" t="str">
            <v/>
          </cell>
          <cell r="L1351" t="str">
            <v/>
          </cell>
        </row>
        <row r="1352">
          <cell r="F1352" t="str">
            <v/>
          </cell>
          <cell r="G1352" t="str">
            <v/>
          </cell>
          <cell r="H1352" t="str">
            <v/>
          </cell>
          <cell r="I1352" t="str">
            <v/>
          </cell>
          <cell r="J1352" t="str">
            <v/>
          </cell>
          <cell r="K1352" t="str">
            <v/>
          </cell>
          <cell r="L1352" t="str">
            <v/>
          </cell>
        </row>
        <row r="1353">
          <cell r="F1353" t="str">
            <v/>
          </cell>
          <cell r="G1353" t="str">
            <v/>
          </cell>
          <cell r="H1353" t="str">
            <v/>
          </cell>
          <cell r="I1353" t="str">
            <v/>
          </cell>
          <cell r="J1353" t="str">
            <v/>
          </cell>
          <cell r="K1353" t="str">
            <v/>
          </cell>
          <cell r="L1353" t="str">
            <v/>
          </cell>
        </row>
        <row r="1354">
          <cell r="F1354" t="str">
            <v/>
          </cell>
          <cell r="G1354" t="str">
            <v/>
          </cell>
          <cell r="H1354" t="str">
            <v/>
          </cell>
          <cell r="I1354" t="str">
            <v/>
          </cell>
          <cell r="J1354" t="str">
            <v/>
          </cell>
          <cell r="K1354" t="str">
            <v/>
          </cell>
          <cell r="L1354" t="str">
            <v/>
          </cell>
        </row>
        <row r="1355">
          <cell r="F1355" t="str">
            <v/>
          </cell>
          <cell r="G1355" t="str">
            <v/>
          </cell>
          <cell r="H1355" t="str">
            <v/>
          </cell>
          <cell r="I1355" t="str">
            <v/>
          </cell>
          <cell r="J1355" t="str">
            <v/>
          </cell>
          <cell r="K1355" t="str">
            <v/>
          </cell>
          <cell r="L1355" t="str">
            <v/>
          </cell>
        </row>
        <row r="1356">
          <cell r="F1356" t="str">
            <v/>
          </cell>
          <cell r="G1356" t="str">
            <v/>
          </cell>
          <cell r="H1356" t="str">
            <v/>
          </cell>
          <cell r="I1356" t="str">
            <v/>
          </cell>
          <cell r="J1356" t="str">
            <v/>
          </cell>
          <cell r="K1356" t="str">
            <v/>
          </cell>
          <cell r="L1356" t="str">
            <v/>
          </cell>
        </row>
        <row r="1357">
          <cell r="F1357" t="str">
            <v/>
          </cell>
          <cell r="G1357" t="str">
            <v/>
          </cell>
          <cell r="H1357" t="str">
            <v/>
          </cell>
          <cell r="I1357" t="str">
            <v/>
          </cell>
          <cell r="J1357" t="str">
            <v/>
          </cell>
          <cell r="K1357" t="str">
            <v/>
          </cell>
          <cell r="L1357" t="str">
            <v/>
          </cell>
        </row>
        <row r="1358">
          <cell r="F1358" t="str">
            <v/>
          </cell>
          <cell r="G1358" t="str">
            <v/>
          </cell>
          <cell r="H1358" t="str">
            <v/>
          </cell>
          <cell r="I1358" t="str">
            <v/>
          </cell>
          <cell r="J1358" t="str">
            <v/>
          </cell>
          <cell r="K1358" t="str">
            <v/>
          </cell>
          <cell r="L1358" t="str">
            <v/>
          </cell>
        </row>
        <row r="1359">
          <cell r="F1359" t="str">
            <v/>
          </cell>
          <cell r="G1359" t="str">
            <v/>
          </cell>
          <cell r="H1359" t="str">
            <v/>
          </cell>
          <cell r="I1359" t="str">
            <v/>
          </cell>
          <cell r="J1359" t="str">
            <v/>
          </cell>
          <cell r="K1359" t="str">
            <v/>
          </cell>
          <cell r="L1359" t="str">
            <v/>
          </cell>
        </row>
        <row r="1360">
          <cell r="F1360" t="str">
            <v/>
          </cell>
          <cell r="G1360" t="str">
            <v/>
          </cell>
          <cell r="H1360" t="str">
            <v/>
          </cell>
          <cell r="I1360" t="str">
            <v/>
          </cell>
          <cell r="J1360" t="str">
            <v/>
          </cell>
          <cell r="K1360" t="str">
            <v/>
          </cell>
          <cell r="L1360" t="str">
            <v/>
          </cell>
        </row>
        <row r="1361">
          <cell r="F1361" t="str">
            <v/>
          </cell>
          <cell r="G1361" t="str">
            <v/>
          </cell>
          <cell r="H1361" t="str">
            <v/>
          </cell>
          <cell r="I1361" t="str">
            <v/>
          </cell>
          <cell r="J1361" t="str">
            <v/>
          </cell>
          <cell r="K1361" t="str">
            <v/>
          </cell>
          <cell r="L1361" t="str">
            <v/>
          </cell>
        </row>
        <row r="1362">
          <cell r="F1362" t="str">
            <v/>
          </cell>
          <cell r="G1362" t="str">
            <v/>
          </cell>
          <cell r="H1362" t="str">
            <v/>
          </cell>
          <cell r="I1362" t="str">
            <v/>
          </cell>
          <cell r="J1362" t="str">
            <v/>
          </cell>
          <cell r="K1362" t="str">
            <v/>
          </cell>
          <cell r="L1362" t="str">
            <v/>
          </cell>
        </row>
        <row r="1363">
          <cell r="F1363" t="str">
            <v/>
          </cell>
          <cell r="G1363" t="str">
            <v/>
          </cell>
          <cell r="H1363" t="str">
            <v/>
          </cell>
          <cell r="I1363" t="str">
            <v/>
          </cell>
          <cell r="J1363" t="str">
            <v/>
          </cell>
          <cell r="K1363" t="str">
            <v/>
          </cell>
          <cell r="L1363" t="str">
            <v/>
          </cell>
        </row>
        <row r="1364">
          <cell r="F1364" t="str">
            <v/>
          </cell>
          <cell r="G1364" t="str">
            <v/>
          </cell>
          <cell r="H1364" t="str">
            <v/>
          </cell>
          <cell r="I1364" t="str">
            <v/>
          </cell>
          <cell r="J1364" t="str">
            <v/>
          </cell>
          <cell r="K1364" t="str">
            <v/>
          </cell>
          <cell r="L1364" t="str">
            <v/>
          </cell>
        </row>
        <row r="1365">
          <cell r="F1365" t="str">
            <v/>
          </cell>
          <cell r="G1365" t="str">
            <v/>
          </cell>
          <cell r="H1365" t="str">
            <v/>
          </cell>
          <cell r="I1365" t="str">
            <v/>
          </cell>
          <cell r="J1365" t="str">
            <v/>
          </cell>
          <cell r="K1365" t="str">
            <v/>
          </cell>
          <cell r="L1365" t="str">
            <v/>
          </cell>
        </row>
        <row r="1366">
          <cell r="F1366" t="str">
            <v/>
          </cell>
          <cell r="G1366" t="str">
            <v/>
          </cell>
          <cell r="H1366" t="str">
            <v/>
          </cell>
          <cell r="I1366" t="str">
            <v/>
          </cell>
          <cell r="J1366" t="str">
            <v/>
          </cell>
          <cell r="K1366" t="str">
            <v/>
          </cell>
          <cell r="L1366" t="str">
            <v/>
          </cell>
        </row>
        <row r="1367">
          <cell r="F1367" t="str">
            <v/>
          </cell>
          <cell r="G1367" t="str">
            <v/>
          </cell>
          <cell r="H1367" t="str">
            <v/>
          </cell>
          <cell r="I1367" t="str">
            <v/>
          </cell>
          <cell r="J1367" t="str">
            <v/>
          </cell>
          <cell r="K1367" t="str">
            <v/>
          </cell>
          <cell r="L1367" t="str">
            <v/>
          </cell>
        </row>
        <row r="1368">
          <cell r="F1368" t="str">
            <v/>
          </cell>
          <cell r="G1368" t="str">
            <v/>
          </cell>
          <cell r="H1368" t="str">
            <v/>
          </cell>
          <cell r="I1368" t="str">
            <v/>
          </cell>
          <cell r="J1368" t="str">
            <v/>
          </cell>
          <cell r="K1368" t="str">
            <v/>
          </cell>
          <cell r="L1368" t="str">
            <v/>
          </cell>
        </row>
        <row r="1369">
          <cell r="F1369" t="str">
            <v/>
          </cell>
          <cell r="G1369" t="str">
            <v/>
          </cell>
          <cell r="H1369" t="str">
            <v/>
          </cell>
          <cell r="I1369" t="str">
            <v/>
          </cell>
          <cell r="J1369" t="str">
            <v/>
          </cell>
          <cell r="K1369" t="str">
            <v/>
          </cell>
          <cell r="L1369" t="str">
            <v/>
          </cell>
        </row>
        <row r="1370">
          <cell r="F1370" t="str">
            <v/>
          </cell>
          <cell r="G1370" t="str">
            <v/>
          </cell>
          <cell r="H1370" t="str">
            <v/>
          </cell>
          <cell r="I1370" t="str">
            <v/>
          </cell>
          <cell r="J1370" t="str">
            <v/>
          </cell>
          <cell r="K1370" t="str">
            <v/>
          </cell>
          <cell r="L1370" t="str">
            <v/>
          </cell>
        </row>
        <row r="1371">
          <cell r="F1371" t="str">
            <v/>
          </cell>
          <cell r="G1371" t="str">
            <v/>
          </cell>
          <cell r="H1371" t="str">
            <v/>
          </cell>
          <cell r="I1371" t="str">
            <v/>
          </cell>
          <cell r="J1371" t="str">
            <v/>
          </cell>
          <cell r="K1371" t="str">
            <v/>
          </cell>
          <cell r="L1371" t="str">
            <v/>
          </cell>
        </row>
        <row r="1372">
          <cell r="F1372" t="str">
            <v/>
          </cell>
          <cell r="G1372" t="str">
            <v/>
          </cell>
          <cell r="H1372" t="str">
            <v/>
          </cell>
          <cell r="I1372" t="str">
            <v/>
          </cell>
          <cell r="J1372" t="str">
            <v/>
          </cell>
          <cell r="K1372" t="str">
            <v/>
          </cell>
          <cell r="L1372" t="str">
            <v/>
          </cell>
        </row>
        <row r="1373">
          <cell r="F1373" t="str">
            <v/>
          </cell>
          <cell r="G1373" t="str">
            <v/>
          </cell>
          <cell r="H1373" t="str">
            <v/>
          </cell>
          <cell r="I1373" t="str">
            <v/>
          </cell>
          <cell r="J1373" t="str">
            <v/>
          </cell>
          <cell r="K1373" t="str">
            <v/>
          </cell>
          <cell r="L1373" t="str">
            <v/>
          </cell>
        </row>
        <row r="1374">
          <cell r="F1374" t="str">
            <v/>
          </cell>
          <cell r="G1374" t="str">
            <v/>
          </cell>
          <cell r="H1374" t="str">
            <v/>
          </cell>
          <cell r="I1374" t="str">
            <v/>
          </cell>
          <cell r="J1374" t="str">
            <v/>
          </cell>
          <cell r="K1374" t="str">
            <v/>
          </cell>
          <cell r="L1374" t="str">
            <v/>
          </cell>
        </row>
        <row r="1375">
          <cell r="F1375" t="str">
            <v/>
          </cell>
          <cell r="G1375" t="str">
            <v/>
          </cell>
          <cell r="H1375" t="str">
            <v/>
          </cell>
          <cell r="I1375" t="str">
            <v/>
          </cell>
          <cell r="J1375" t="str">
            <v/>
          </cell>
          <cell r="K1375" t="str">
            <v/>
          </cell>
          <cell r="L1375" t="str">
            <v/>
          </cell>
        </row>
        <row r="1376">
          <cell r="F1376" t="str">
            <v/>
          </cell>
          <cell r="G1376" t="str">
            <v/>
          </cell>
          <cell r="H1376" t="str">
            <v/>
          </cell>
          <cell r="I1376" t="str">
            <v/>
          </cell>
          <cell r="J1376" t="str">
            <v/>
          </cell>
          <cell r="K1376" t="str">
            <v/>
          </cell>
          <cell r="L1376" t="str">
            <v/>
          </cell>
        </row>
        <row r="1377">
          <cell r="F1377" t="str">
            <v/>
          </cell>
          <cell r="G1377" t="str">
            <v/>
          </cell>
          <cell r="H1377" t="str">
            <v/>
          </cell>
          <cell r="I1377" t="str">
            <v/>
          </cell>
          <cell r="J1377" t="str">
            <v/>
          </cell>
          <cell r="K1377" t="str">
            <v/>
          </cell>
          <cell r="L1377" t="str">
            <v/>
          </cell>
        </row>
        <row r="1378">
          <cell r="F1378" t="str">
            <v/>
          </cell>
          <cell r="G1378" t="str">
            <v/>
          </cell>
          <cell r="H1378" t="str">
            <v/>
          </cell>
          <cell r="I1378" t="str">
            <v/>
          </cell>
          <cell r="J1378" t="str">
            <v/>
          </cell>
          <cell r="K1378" t="str">
            <v/>
          </cell>
          <cell r="L1378" t="str">
            <v/>
          </cell>
        </row>
        <row r="1379">
          <cell r="F1379" t="str">
            <v/>
          </cell>
          <cell r="G1379" t="str">
            <v/>
          </cell>
          <cell r="H1379" t="str">
            <v/>
          </cell>
          <cell r="I1379" t="str">
            <v/>
          </cell>
          <cell r="J1379" t="str">
            <v/>
          </cell>
          <cell r="K1379" t="str">
            <v/>
          </cell>
          <cell r="L1379" t="str">
            <v/>
          </cell>
        </row>
        <row r="1380">
          <cell r="F1380" t="str">
            <v/>
          </cell>
          <cell r="G1380" t="str">
            <v/>
          </cell>
          <cell r="H1380" t="str">
            <v/>
          </cell>
          <cell r="I1380" t="str">
            <v/>
          </cell>
          <cell r="J1380" t="str">
            <v/>
          </cell>
          <cell r="K1380" t="str">
            <v/>
          </cell>
          <cell r="L1380" t="str">
            <v/>
          </cell>
        </row>
        <row r="1381">
          <cell r="F1381" t="str">
            <v/>
          </cell>
          <cell r="G1381" t="str">
            <v/>
          </cell>
          <cell r="H1381" t="str">
            <v/>
          </cell>
          <cell r="I1381" t="str">
            <v/>
          </cell>
          <cell r="J1381" t="str">
            <v/>
          </cell>
          <cell r="K1381" t="str">
            <v/>
          </cell>
          <cell r="L1381" t="str">
            <v/>
          </cell>
        </row>
        <row r="1382">
          <cell r="F1382" t="str">
            <v/>
          </cell>
          <cell r="G1382" t="str">
            <v/>
          </cell>
          <cell r="H1382" t="str">
            <v/>
          </cell>
          <cell r="I1382" t="str">
            <v/>
          </cell>
          <cell r="J1382" t="str">
            <v/>
          </cell>
          <cell r="K1382" t="str">
            <v/>
          </cell>
          <cell r="L1382" t="str">
            <v/>
          </cell>
        </row>
        <row r="1383">
          <cell r="F1383" t="str">
            <v/>
          </cell>
          <cell r="G1383" t="str">
            <v/>
          </cell>
          <cell r="H1383" t="str">
            <v/>
          </cell>
          <cell r="I1383" t="str">
            <v/>
          </cell>
          <cell r="J1383" t="str">
            <v/>
          </cell>
          <cell r="K1383" t="str">
            <v/>
          </cell>
          <cell r="L1383" t="str">
            <v/>
          </cell>
        </row>
        <row r="1384">
          <cell r="F1384" t="str">
            <v/>
          </cell>
          <cell r="G1384" t="str">
            <v/>
          </cell>
          <cell r="H1384" t="str">
            <v/>
          </cell>
          <cell r="I1384" t="str">
            <v/>
          </cell>
          <cell r="J1384" t="str">
            <v/>
          </cell>
          <cell r="K1384" t="str">
            <v/>
          </cell>
          <cell r="L1384" t="str">
            <v/>
          </cell>
        </row>
        <row r="1385">
          <cell r="F1385" t="str">
            <v/>
          </cell>
          <cell r="G1385" t="str">
            <v/>
          </cell>
          <cell r="H1385" t="str">
            <v/>
          </cell>
          <cell r="I1385" t="str">
            <v/>
          </cell>
          <cell r="J1385" t="str">
            <v/>
          </cell>
          <cell r="K1385" t="str">
            <v/>
          </cell>
          <cell r="L1385" t="str">
            <v/>
          </cell>
        </row>
        <row r="1386">
          <cell r="F1386" t="str">
            <v/>
          </cell>
          <cell r="G1386" t="str">
            <v/>
          </cell>
          <cell r="H1386" t="str">
            <v/>
          </cell>
          <cell r="I1386" t="str">
            <v/>
          </cell>
          <cell r="J1386" t="str">
            <v/>
          </cell>
          <cell r="K1386" t="str">
            <v/>
          </cell>
          <cell r="L1386" t="str">
            <v/>
          </cell>
        </row>
        <row r="1387">
          <cell r="F1387" t="str">
            <v/>
          </cell>
          <cell r="G1387" t="str">
            <v/>
          </cell>
          <cell r="H1387" t="str">
            <v/>
          </cell>
          <cell r="I1387" t="str">
            <v/>
          </cell>
          <cell r="J1387" t="str">
            <v/>
          </cell>
          <cell r="K1387" t="str">
            <v/>
          </cell>
          <cell r="L1387" t="str">
            <v/>
          </cell>
        </row>
        <row r="1388">
          <cell r="F1388" t="str">
            <v/>
          </cell>
          <cell r="G1388" t="str">
            <v/>
          </cell>
          <cell r="H1388" t="str">
            <v/>
          </cell>
          <cell r="I1388" t="str">
            <v/>
          </cell>
          <cell r="J1388" t="str">
            <v/>
          </cell>
          <cell r="K1388" t="str">
            <v/>
          </cell>
          <cell r="L1388" t="str">
            <v/>
          </cell>
        </row>
        <row r="1389">
          <cell r="F1389" t="str">
            <v/>
          </cell>
          <cell r="G1389" t="str">
            <v/>
          </cell>
          <cell r="H1389" t="str">
            <v/>
          </cell>
          <cell r="I1389" t="str">
            <v/>
          </cell>
          <cell r="J1389" t="str">
            <v/>
          </cell>
          <cell r="K1389" t="str">
            <v/>
          </cell>
          <cell r="L1389" t="str">
            <v/>
          </cell>
        </row>
        <row r="1390">
          <cell r="F1390" t="str">
            <v/>
          </cell>
          <cell r="G1390" t="str">
            <v/>
          </cell>
          <cell r="H1390" t="str">
            <v/>
          </cell>
          <cell r="I1390" t="str">
            <v/>
          </cell>
          <cell r="J1390" t="str">
            <v/>
          </cell>
          <cell r="K1390" t="str">
            <v/>
          </cell>
          <cell r="L1390" t="str">
            <v/>
          </cell>
        </row>
        <row r="1391">
          <cell r="F1391" t="str">
            <v/>
          </cell>
          <cell r="G1391" t="str">
            <v/>
          </cell>
          <cell r="H1391" t="str">
            <v/>
          </cell>
          <cell r="I1391" t="str">
            <v/>
          </cell>
          <cell r="J1391" t="str">
            <v/>
          </cell>
          <cell r="K1391" t="str">
            <v/>
          </cell>
          <cell r="L1391" t="str">
            <v/>
          </cell>
        </row>
        <row r="1392">
          <cell r="F1392" t="str">
            <v/>
          </cell>
          <cell r="G1392" t="str">
            <v/>
          </cell>
          <cell r="H1392" t="str">
            <v/>
          </cell>
          <cell r="I1392" t="str">
            <v/>
          </cell>
          <cell r="J1392" t="str">
            <v/>
          </cell>
          <cell r="K1392" t="str">
            <v/>
          </cell>
          <cell r="L1392" t="str">
            <v/>
          </cell>
        </row>
        <row r="1393">
          <cell r="F1393" t="str">
            <v/>
          </cell>
          <cell r="G1393" t="str">
            <v/>
          </cell>
          <cell r="H1393" t="str">
            <v/>
          </cell>
          <cell r="I1393" t="str">
            <v/>
          </cell>
          <cell r="J1393" t="str">
            <v/>
          </cell>
          <cell r="K1393" t="str">
            <v/>
          </cell>
          <cell r="L1393" t="str">
            <v/>
          </cell>
        </row>
        <row r="1394">
          <cell r="F1394" t="str">
            <v/>
          </cell>
          <cell r="G1394" t="str">
            <v/>
          </cell>
          <cell r="H1394" t="str">
            <v/>
          </cell>
          <cell r="I1394" t="str">
            <v/>
          </cell>
          <cell r="J1394" t="str">
            <v/>
          </cell>
          <cell r="K1394" t="str">
            <v/>
          </cell>
          <cell r="L1394" t="str">
            <v/>
          </cell>
        </row>
        <row r="1395">
          <cell r="F1395" t="str">
            <v/>
          </cell>
          <cell r="G1395" t="str">
            <v/>
          </cell>
          <cell r="H1395" t="str">
            <v/>
          </cell>
          <cell r="I1395" t="str">
            <v/>
          </cell>
          <cell r="J1395" t="str">
            <v/>
          </cell>
          <cell r="K1395" t="str">
            <v/>
          </cell>
          <cell r="L1395" t="str">
            <v/>
          </cell>
        </row>
        <row r="1396">
          <cell r="F1396" t="str">
            <v/>
          </cell>
          <cell r="G1396" t="str">
            <v/>
          </cell>
          <cell r="H1396" t="str">
            <v/>
          </cell>
          <cell r="I1396" t="str">
            <v/>
          </cell>
          <cell r="J1396" t="str">
            <v/>
          </cell>
          <cell r="K1396" t="str">
            <v/>
          </cell>
          <cell r="L1396" t="str">
            <v/>
          </cell>
        </row>
        <row r="1397">
          <cell r="F1397" t="str">
            <v/>
          </cell>
          <cell r="G1397" t="str">
            <v/>
          </cell>
          <cell r="H1397" t="str">
            <v/>
          </cell>
          <cell r="I1397" t="str">
            <v/>
          </cell>
          <cell r="J1397" t="str">
            <v/>
          </cell>
          <cell r="K1397" t="str">
            <v/>
          </cell>
          <cell r="L1397" t="str">
            <v/>
          </cell>
        </row>
        <row r="1398">
          <cell r="F1398" t="str">
            <v/>
          </cell>
          <cell r="G1398" t="str">
            <v/>
          </cell>
          <cell r="H1398" t="str">
            <v/>
          </cell>
          <cell r="I1398" t="str">
            <v/>
          </cell>
          <cell r="J1398" t="str">
            <v/>
          </cell>
          <cell r="K1398" t="str">
            <v/>
          </cell>
          <cell r="L1398" t="str">
            <v/>
          </cell>
        </row>
        <row r="1399">
          <cell r="F1399" t="str">
            <v/>
          </cell>
          <cell r="G1399" t="str">
            <v/>
          </cell>
          <cell r="H1399" t="str">
            <v/>
          </cell>
          <cell r="I1399" t="str">
            <v/>
          </cell>
          <cell r="J1399" t="str">
            <v/>
          </cell>
          <cell r="K1399" t="str">
            <v/>
          </cell>
          <cell r="L1399" t="str">
            <v/>
          </cell>
        </row>
        <row r="1400">
          <cell r="F1400" t="str">
            <v/>
          </cell>
          <cell r="G1400" t="str">
            <v/>
          </cell>
          <cell r="H1400" t="str">
            <v/>
          </cell>
          <cell r="I1400" t="str">
            <v/>
          </cell>
          <cell r="J1400" t="str">
            <v/>
          </cell>
          <cell r="K1400" t="str">
            <v/>
          </cell>
          <cell r="L1400" t="str">
            <v/>
          </cell>
        </row>
        <row r="1401">
          <cell r="F1401" t="str">
            <v/>
          </cell>
          <cell r="G1401" t="str">
            <v/>
          </cell>
          <cell r="H1401" t="str">
            <v/>
          </cell>
          <cell r="I1401" t="str">
            <v/>
          </cell>
          <cell r="J1401" t="str">
            <v/>
          </cell>
          <cell r="K1401" t="str">
            <v/>
          </cell>
          <cell r="L1401" t="str">
            <v/>
          </cell>
        </row>
        <row r="1402">
          <cell r="F1402" t="str">
            <v/>
          </cell>
          <cell r="G1402" t="str">
            <v/>
          </cell>
          <cell r="H1402" t="str">
            <v/>
          </cell>
          <cell r="I1402" t="str">
            <v/>
          </cell>
          <cell r="J1402" t="str">
            <v/>
          </cell>
          <cell r="K1402" t="str">
            <v/>
          </cell>
          <cell r="L1402" t="str">
            <v/>
          </cell>
        </row>
        <row r="1403">
          <cell r="F1403" t="str">
            <v/>
          </cell>
          <cell r="G1403" t="str">
            <v/>
          </cell>
          <cell r="H1403" t="str">
            <v/>
          </cell>
          <cell r="I1403" t="str">
            <v/>
          </cell>
          <cell r="J1403" t="str">
            <v/>
          </cell>
          <cell r="K1403" t="str">
            <v/>
          </cell>
          <cell r="L1403" t="str">
            <v/>
          </cell>
        </row>
        <row r="1404">
          <cell r="F1404" t="str">
            <v/>
          </cell>
          <cell r="G1404" t="str">
            <v/>
          </cell>
          <cell r="H1404" t="str">
            <v/>
          </cell>
          <cell r="I1404" t="str">
            <v/>
          </cell>
          <cell r="J1404" t="str">
            <v/>
          </cell>
          <cell r="K1404" t="str">
            <v/>
          </cell>
          <cell r="L1404" t="str">
            <v/>
          </cell>
        </row>
        <row r="1405">
          <cell r="F1405" t="str">
            <v/>
          </cell>
          <cell r="G1405" t="str">
            <v/>
          </cell>
          <cell r="H1405" t="str">
            <v/>
          </cell>
          <cell r="I1405" t="str">
            <v/>
          </cell>
          <cell r="J1405" t="str">
            <v/>
          </cell>
          <cell r="K1405" t="str">
            <v/>
          </cell>
          <cell r="L1405" t="str">
            <v/>
          </cell>
        </row>
        <row r="1406">
          <cell r="F1406" t="str">
            <v/>
          </cell>
          <cell r="G1406" t="str">
            <v/>
          </cell>
          <cell r="H1406" t="str">
            <v/>
          </cell>
          <cell r="I1406" t="str">
            <v/>
          </cell>
          <cell r="J1406" t="str">
            <v/>
          </cell>
          <cell r="K1406" t="str">
            <v/>
          </cell>
          <cell r="L1406" t="str">
            <v/>
          </cell>
        </row>
        <row r="1407">
          <cell r="F1407" t="str">
            <v/>
          </cell>
          <cell r="G1407" t="str">
            <v/>
          </cell>
          <cell r="H1407" t="str">
            <v/>
          </cell>
          <cell r="I1407" t="str">
            <v/>
          </cell>
          <cell r="J1407" t="str">
            <v/>
          </cell>
          <cell r="K1407" t="str">
            <v/>
          </cell>
          <cell r="L1407" t="str">
            <v/>
          </cell>
        </row>
        <row r="1408">
          <cell r="F1408" t="str">
            <v/>
          </cell>
          <cell r="G1408" t="str">
            <v/>
          </cell>
          <cell r="H1408" t="str">
            <v/>
          </cell>
          <cell r="I1408" t="str">
            <v/>
          </cell>
          <cell r="J1408" t="str">
            <v/>
          </cell>
          <cell r="K1408" t="str">
            <v/>
          </cell>
          <cell r="L1408" t="str">
            <v/>
          </cell>
        </row>
        <row r="1409">
          <cell r="F1409" t="str">
            <v/>
          </cell>
          <cell r="G1409" t="str">
            <v/>
          </cell>
          <cell r="H1409" t="str">
            <v/>
          </cell>
          <cell r="I1409" t="str">
            <v/>
          </cell>
          <cell r="J1409" t="str">
            <v/>
          </cell>
          <cell r="K1409" t="str">
            <v/>
          </cell>
          <cell r="L1409" t="str">
            <v/>
          </cell>
        </row>
        <row r="1410">
          <cell r="F1410" t="str">
            <v/>
          </cell>
          <cell r="G1410" t="str">
            <v/>
          </cell>
          <cell r="H1410" t="str">
            <v/>
          </cell>
          <cell r="I1410" t="str">
            <v/>
          </cell>
          <cell r="J1410" t="str">
            <v/>
          </cell>
          <cell r="K1410" t="str">
            <v/>
          </cell>
          <cell r="L1410" t="str">
            <v/>
          </cell>
        </row>
        <row r="1411">
          <cell r="F1411" t="str">
            <v/>
          </cell>
          <cell r="G1411" t="str">
            <v/>
          </cell>
          <cell r="H1411" t="str">
            <v/>
          </cell>
          <cell r="I1411" t="str">
            <v/>
          </cell>
          <cell r="J1411" t="str">
            <v/>
          </cell>
          <cell r="K1411" t="str">
            <v/>
          </cell>
          <cell r="L1411" t="str">
            <v/>
          </cell>
        </row>
        <row r="1412">
          <cell r="F1412" t="str">
            <v/>
          </cell>
          <cell r="G1412" t="str">
            <v/>
          </cell>
          <cell r="H1412" t="str">
            <v/>
          </cell>
          <cell r="I1412" t="str">
            <v/>
          </cell>
          <cell r="J1412" t="str">
            <v/>
          </cell>
          <cell r="K1412" t="str">
            <v/>
          </cell>
          <cell r="L1412" t="str">
            <v/>
          </cell>
        </row>
        <row r="1413">
          <cell r="F1413" t="str">
            <v/>
          </cell>
          <cell r="G1413" t="str">
            <v/>
          </cell>
          <cell r="H1413" t="str">
            <v/>
          </cell>
          <cell r="I1413" t="str">
            <v/>
          </cell>
          <cell r="J1413" t="str">
            <v/>
          </cell>
          <cell r="K1413" t="str">
            <v/>
          </cell>
          <cell r="L1413" t="str">
            <v/>
          </cell>
        </row>
        <row r="1414">
          <cell r="F1414" t="str">
            <v/>
          </cell>
          <cell r="G1414" t="str">
            <v/>
          </cell>
          <cell r="H1414" t="str">
            <v/>
          </cell>
          <cell r="I1414" t="str">
            <v/>
          </cell>
          <cell r="J1414" t="str">
            <v/>
          </cell>
          <cell r="K1414" t="str">
            <v/>
          </cell>
          <cell r="L1414" t="str">
            <v/>
          </cell>
        </row>
        <row r="1415">
          <cell r="F1415" t="str">
            <v/>
          </cell>
          <cell r="G1415" t="str">
            <v/>
          </cell>
          <cell r="H1415" t="str">
            <v/>
          </cell>
          <cell r="I1415" t="str">
            <v/>
          </cell>
          <cell r="J1415" t="str">
            <v/>
          </cell>
          <cell r="K1415" t="str">
            <v/>
          </cell>
          <cell r="L1415" t="str">
            <v/>
          </cell>
        </row>
        <row r="1416">
          <cell r="F1416" t="str">
            <v/>
          </cell>
          <cell r="G1416" t="str">
            <v/>
          </cell>
          <cell r="H1416" t="str">
            <v/>
          </cell>
          <cell r="I1416" t="str">
            <v/>
          </cell>
          <cell r="J1416" t="str">
            <v/>
          </cell>
          <cell r="K1416" t="str">
            <v/>
          </cell>
          <cell r="L1416" t="str">
            <v/>
          </cell>
        </row>
        <row r="1417">
          <cell r="F1417" t="str">
            <v/>
          </cell>
          <cell r="G1417" t="str">
            <v/>
          </cell>
          <cell r="H1417" t="str">
            <v/>
          </cell>
          <cell r="I1417" t="str">
            <v/>
          </cell>
          <cell r="J1417" t="str">
            <v/>
          </cell>
          <cell r="K1417" t="str">
            <v/>
          </cell>
          <cell r="L1417" t="str">
            <v/>
          </cell>
        </row>
        <row r="1418">
          <cell r="F1418" t="str">
            <v/>
          </cell>
          <cell r="G1418" t="str">
            <v/>
          </cell>
          <cell r="H1418" t="str">
            <v/>
          </cell>
          <cell r="I1418" t="str">
            <v/>
          </cell>
          <cell r="J1418" t="str">
            <v/>
          </cell>
          <cell r="K1418" t="str">
            <v/>
          </cell>
          <cell r="L1418" t="str">
            <v/>
          </cell>
        </row>
        <row r="1419">
          <cell r="F1419" t="str">
            <v/>
          </cell>
          <cell r="G1419" t="str">
            <v/>
          </cell>
          <cell r="H1419" t="str">
            <v/>
          </cell>
          <cell r="I1419" t="str">
            <v/>
          </cell>
          <cell r="J1419" t="str">
            <v/>
          </cell>
          <cell r="K1419" t="str">
            <v/>
          </cell>
          <cell r="L1419" t="str">
            <v/>
          </cell>
        </row>
        <row r="1420">
          <cell r="F1420" t="str">
            <v/>
          </cell>
          <cell r="G1420" t="str">
            <v/>
          </cell>
          <cell r="H1420" t="str">
            <v/>
          </cell>
          <cell r="I1420" t="str">
            <v/>
          </cell>
          <cell r="J1420" t="str">
            <v/>
          </cell>
          <cell r="K1420" t="str">
            <v/>
          </cell>
          <cell r="L1420" t="str">
            <v/>
          </cell>
        </row>
        <row r="1421">
          <cell r="F1421" t="str">
            <v/>
          </cell>
          <cell r="G1421" t="str">
            <v/>
          </cell>
          <cell r="H1421" t="str">
            <v/>
          </cell>
          <cell r="I1421" t="str">
            <v/>
          </cell>
          <cell r="J1421" t="str">
            <v/>
          </cell>
          <cell r="K1421" t="str">
            <v/>
          </cell>
          <cell r="L1421" t="str">
            <v/>
          </cell>
        </row>
        <row r="1422">
          <cell r="F1422" t="str">
            <v/>
          </cell>
          <cell r="G1422" t="str">
            <v/>
          </cell>
          <cell r="H1422" t="str">
            <v/>
          </cell>
          <cell r="I1422" t="str">
            <v/>
          </cell>
          <cell r="J1422" t="str">
            <v/>
          </cell>
          <cell r="K1422" t="str">
            <v/>
          </cell>
          <cell r="L1422" t="str">
            <v/>
          </cell>
        </row>
        <row r="1423">
          <cell r="F1423" t="str">
            <v/>
          </cell>
          <cell r="G1423" t="str">
            <v/>
          </cell>
          <cell r="H1423" t="str">
            <v/>
          </cell>
          <cell r="I1423" t="str">
            <v/>
          </cell>
          <cell r="J1423" t="str">
            <v/>
          </cell>
          <cell r="K1423" t="str">
            <v/>
          </cell>
          <cell r="L1423" t="str">
            <v/>
          </cell>
        </row>
        <row r="1424">
          <cell r="F1424" t="str">
            <v/>
          </cell>
          <cell r="G1424" t="str">
            <v/>
          </cell>
          <cell r="H1424" t="str">
            <v/>
          </cell>
          <cell r="I1424" t="str">
            <v/>
          </cell>
          <cell r="J1424" t="str">
            <v/>
          </cell>
          <cell r="K1424" t="str">
            <v/>
          </cell>
          <cell r="L1424" t="str">
            <v/>
          </cell>
        </row>
        <row r="1425">
          <cell r="F1425" t="str">
            <v/>
          </cell>
          <cell r="G1425" t="str">
            <v/>
          </cell>
          <cell r="H1425" t="str">
            <v/>
          </cell>
          <cell r="I1425" t="str">
            <v/>
          </cell>
          <cell r="J1425" t="str">
            <v/>
          </cell>
          <cell r="K1425" t="str">
            <v/>
          </cell>
          <cell r="L1425" t="str">
            <v/>
          </cell>
        </row>
        <row r="1426">
          <cell r="F1426" t="str">
            <v/>
          </cell>
          <cell r="G1426" t="str">
            <v/>
          </cell>
          <cell r="H1426" t="str">
            <v/>
          </cell>
          <cell r="I1426" t="str">
            <v/>
          </cell>
          <cell r="J1426" t="str">
            <v/>
          </cell>
          <cell r="K1426" t="str">
            <v/>
          </cell>
          <cell r="L1426" t="str">
            <v/>
          </cell>
        </row>
        <row r="1427">
          <cell r="F1427" t="str">
            <v/>
          </cell>
          <cell r="G1427" t="str">
            <v/>
          </cell>
          <cell r="H1427" t="str">
            <v/>
          </cell>
          <cell r="I1427" t="str">
            <v/>
          </cell>
          <cell r="J1427" t="str">
            <v/>
          </cell>
          <cell r="K1427" t="str">
            <v/>
          </cell>
          <cell r="L1427" t="str">
            <v/>
          </cell>
        </row>
        <row r="1428">
          <cell r="F1428" t="str">
            <v/>
          </cell>
          <cell r="G1428" t="str">
            <v/>
          </cell>
          <cell r="H1428" t="str">
            <v/>
          </cell>
          <cell r="I1428" t="str">
            <v/>
          </cell>
          <cell r="J1428" t="str">
            <v/>
          </cell>
          <cell r="K1428" t="str">
            <v/>
          </cell>
          <cell r="L1428" t="str">
            <v/>
          </cell>
        </row>
        <row r="1429">
          <cell r="F1429" t="str">
            <v/>
          </cell>
          <cell r="G1429" t="str">
            <v/>
          </cell>
          <cell r="H1429" t="str">
            <v/>
          </cell>
          <cell r="I1429" t="str">
            <v/>
          </cell>
          <cell r="J1429" t="str">
            <v/>
          </cell>
          <cell r="K1429" t="str">
            <v/>
          </cell>
          <cell r="L1429" t="str">
            <v/>
          </cell>
        </row>
        <row r="1430">
          <cell r="F1430" t="str">
            <v/>
          </cell>
          <cell r="G1430" t="str">
            <v/>
          </cell>
          <cell r="H1430" t="str">
            <v/>
          </cell>
          <cell r="I1430" t="str">
            <v/>
          </cell>
          <cell r="J1430" t="str">
            <v/>
          </cell>
          <cell r="K1430" t="str">
            <v/>
          </cell>
          <cell r="L1430" t="str">
            <v/>
          </cell>
        </row>
        <row r="1431">
          <cell r="F1431" t="str">
            <v/>
          </cell>
          <cell r="G1431" t="str">
            <v/>
          </cell>
          <cell r="H1431" t="str">
            <v/>
          </cell>
          <cell r="I1431" t="str">
            <v/>
          </cell>
          <cell r="J1431" t="str">
            <v/>
          </cell>
          <cell r="K1431" t="str">
            <v/>
          </cell>
          <cell r="L1431" t="str">
            <v/>
          </cell>
        </row>
        <row r="1432">
          <cell r="F1432" t="str">
            <v/>
          </cell>
          <cell r="G1432" t="str">
            <v/>
          </cell>
          <cell r="H1432" t="str">
            <v/>
          </cell>
          <cell r="I1432" t="str">
            <v/>
          </cell>
          <cell r="J1432" t="str">
            <v/>
          </cell>
          <cell r="K1432" t="str">
            <v/>
          </cell>
          <cell r="L1432" t="str">
            <v/>
          </cell>
        </row>
        <row r="1433">
          <cell r="F1433" t="str">
            <v/>
          </cell>
          <cell r="G1433" t="str">
            <v/>
          </cell>
          <cell r="H1433" t="str">
            <v/>
          </cell>
          <cell r="I1433" t="str">
            <v/>
          </cell>
          <cell r="J1433" t="str">
            <v/>
          </cell>
          <cell r="K1433" t="str">
            <v/>
          </cell>
          <cell r="L1433" t="str">
            <v/>
          </cell>
        </row>
        <row r="1434">
          <cell r="F1434" t="str">
            <v/>
          </cell>
          <cell r="G1434" t="str">
            <v/>
          </cell>
          <cell r="H1434" t="str">
            <v/>
          </cell>
          <cell r="I1434" t="str">
            <v/>
          </cell>
          <cell r="J1434" t="str">
            <v/>
          </cell>
          <cell r="K1434" t="str">
            <v/>
          </cell>
          <cell r="L1434" t="str">
            <v/>
          </cell>
        </row>
        <row r="1435">
          <cell r="F1435" t="str">
            <v/>
          </cell>
          <cell r="G1435" t="str">
            <v/>
          </cell>
          <cell r="H1435" t="str">
            <v/>
          </cell>
          <cell r="I1435" t="str">
            <v/>
          </cell>
          <cell r="J1435" t="str">
            <v/>
          </cell>
          <cell r="K1435" t="str">
            <v/>
          </cell>
          <cell r="L1435" t="str">
            <v/>
          </cell>
        </row>
        <row r="1436">
          <cell r="F1436" t="str">
            <v/>
          </cell>
          <cell r="G1436" t="str">
            <v/>
          </cell>
          <cell r="H1436" t="str">
            <v/>
          </cell>
          <cell r="I1436" t="str">
            <v/>
          </cell>
          <cell r="J1436" t="str">
            <v/>
          </cell>
          <cell r="K1436" t="str">
            <v/>
          </cell>
          <cell r="L1436" t="str">
            <v/>
          </cell>
        </row>
        <row r="1437">
          <cell r="F1437" t="str">
            <v/>
          </cell>
          <cell r="G1437" t="str">
            <v/>
          </cell>
          <cell r="H1437" t="str">
            <v/>
          </cell>
          <cell r="I1437" t="str">
            <v/>
          </cell>
          <cell r="J1437" t="str">
            <v/>
          </cell>
          <cell r="K1437" t="str">
            <v/>
          </cell>
          <cell r="L1437" t="str">
            <v/>
          </cell>
        </row>
        <row r="1438">
          <cell r="F1438" t="str">
            <v/>
          </cell>
          <cell r="G1438" t="str">
            <v/>
          </cell>
          <cell r="H1438" t="str">
            <v/>
          </cell>
          <cell r="I1438" t="str">
            <v/>
          </cell>
          <cell r="J1438" t="str">
            <v/>
          </cell>
          <cell r="K1438" t="str">
            <v/>
          </cell>
          <cell r="L1438" t="str">
            <v/>
          </cell>
        </row>
        <row r="1439">
          <cell r="F1439" t="str">
            <v/>
          </cell>
          <cell r="G1439" t="str">
            <v/>
          </cell>
          <cell r="H1439" t="str">
            <v/>
          </cell>
          <cell r="I1439" t="str">
            <v/>
          </cell>
          <cell r="J1439" t="str">
            <v/>
          </cell>
          <cell r="K1439" t="str">
            <v/>
          </cell>
          <cell r="L1439" t="str">
            <v/>
          </cell>
        </row>
        <row r="1440">
          <cell r="F1440" t="str">
            <v/>
          </cell>
          <cell r="G1440" t="str">
            <v/>
          </cell>
          <cell r="H1440" t="str">
            <v/>
          </cell>
          <cell r="I1440" t="str">
            <v/>
          </cell>
          <cell r="J1440" t="str">
            <v/>
          </cell>
          <cell r="K1440" t="str">
            <v/>
          </cell>
          <cell r="L1440" t="str">
            <v/>
          </cell>
        </row>
        <row r="1441">
          <cell r="F1441" t="str">
            <v/>
          </cell>
          <cell r="G1441" t="str">
            <v/>
          </cell>
          <cell r="H1441" t="str">
            <v/>
          </cell>
          <cell r="I1441" t="str">
            <v/>
          </cell>
          <cell r="J1441" t="str">
            <v/>
          </cell>
          <cell r="K1441" t="str">
            <v/>
          </cell>
          <cell r="L1441" t="str">
            <v/>
          </cell>
        </row>
        <row r="1442">
          <cell r="F1442" t="str">
            <v/>
          </cell>
          <cell r="G1442" t="str">
            <v/>
          </cell>
          <cell r="H1442" t="str">
            <v/>
          </cell>
          <cell r="I1442" t="str">
            <v/>
          </cell>
          <cell r="J1442" t="str">
            <v/>
          </cell>
          <cell r="K1442" t="str">
            <v/>
          </cell>
          <cell r="L1442" t="str">
            <v/>
          </cell>
        </row>
        <row r="1443">
          <cell r="F1443" t="str">
            <v/>
          </cell>
          <cell r="G1443" t="str">
            <v/>
          </cell>
          <cell r="H1443" t="str">
            <v/>
          </cell>
          <cell r="I1443" t="str">
            <v/>
          </cell>
          <cell r="J1443" t="str">
            <v/>
          </cell>
          <cell r="K1443" t="str">
            <v/>
          </cell>
          <cell r="L1443" t="str">
            <v/>
          </cell>
        </row>
        <row r="1444">
          <cell r="F1444" t="str">
            <v/>
          </cell>
          <cell r="G1444" t="str">
            <v/>
          </cell>
          <cell r="H1444" t="str">
            <v/>
          </cell>
          <cell r="I1444" t="str">
            <v/>
          </cell>
          <cell r="J1444" t="str">
            <v/>
          </cell>
          <cell r="K1444" t="str">
            <v/>
          </cell>
          <cell r="L1444" t="str">
            <v/>
          </cell>
        </row>
        <row r="1445">
          <cell r="F1445" t="str">
            <v/>
          </cell>
          <cell r="G1445" t="str">
            <v/>
          </cell>
          <cell r="H1445" t="str">
            <v/>
          </cell>
          <cell r="I1445" t="str">
            <v/>
          </cell>
          <cell r="J1445" t="str">
            <v/>
          </cell>
          <cell r="K1445" t="str">
            <v/>
          </cell>
          <cell r="L1445" t="str">
            <v/>
          </cell>
        </row>
        <row r="1446">
          <cell r="F1446" t="str">
            <v/>
          </cell>
          <cell r="G1446" t="str">
            <v/>
          </cell>
          <cell r="H1446" t="str">
            <v/>
          </cell>
          <cell r="I1446" t="str">
            <v/>
          </cell>
          <cell r="J1446" t="str">
            <v/>
          </cell>
          <cell r="K1446" t="str">
            <v/>
          </cell>
          <cell r="L1446" t="str">
            <v/>
          </cell>
        </row>
        <row r="1447">
          <cell r="F1447" t="str">
            <v/>
          </cell>
          <cell r="G1447" t="str">
            <v/>
          </cell>
          <cell r="H1447" t="str">
            <v/>
          </cell>
          <cell r="I1447" t="str">
            <v/>
          </cell>
          <cell r="J1447" t="str">
            <v/>
          </cell>
          <cell r="K1447" t="str">
            <v/>
          </cell>
          <cell r="L1447" t="str">
            <v/>
          </cell>
        </row>
        <row r="1448">
          <cell r="F1448" t="str">
            <v/>
          </cell>
          <cell r="G1448" t="str">
            <v/>
          </cell>
          <cell r="H1448" t="str">
            <v/>
          </cell>
          <cell r="I1448" t="str">
            <v/>
          </cell>
          <cell r="J1448" t="str">
            <v/>
          </cell>
          <cell r="K1448" t="str">
            <v/>
          </cell>
          <cell r="L1448" t="str">
            <v/>
          </cell>
        </row>
        <row r="1449">
          <cell r="F1449" t="str">
            <v/>
          </cell>
          <cell r="G1449" t="str">
            <v/>
          </cell>
          <cell r="H1449" t="str">
            <v/>
          </cell>
          <cell r="I1449" t="str">
            <v/>
          </cell>
          <cell r="J1449" t="str">
            <v/>
          </cell>
          <cell r="K1449" t="str">
            <v/>
          </cell>
          <cell r="L1449" t="str">
            <v/>
          </cell>
        </row>
        <row r="1450">
          <cell r="F1450" t="str">
            <v/>
          </cell>
          <cell r="G1450" t="str">
            <v/>
          </cell>
          <cell r="H1450" t="str">
            <v/>
          </cell>
          <cell r="I1450" t="str">
            <v/>
          </cell>
          <cell r="J1450" t="str">
            <v/>
          </cell>
          <cell r="K1450" t="str">
            <v/>
          </cell>
          <cell r="L1450" t="str">
            <v/>
          </cell>
        </row>
        <row r="1451">
          <cell r="F1451" t="str">
            <v/>
          </cell>
          <cell r="G1451" t="str">
            <v/>
          </cell>
          <cell r="H1451" t="str">
            <v/>
          </cell>
          <cell r="I1451" t="str">
            <v/>
          </cell>
          <cell r="J1451" t="str">
            <v/>
          </cell>
          <cell r="K1451" t="str">
            <v/>
          </cell>
          <cell r="L1451" t="str">
            <v/>
          </cell>
        </row>
        <row r="1452">
          <cell r="F1452" t="str">
            <v/>
          </cell>
          <cell r="G1452" t="str">
            <v/>
          </cell>
          <cell r="H1452" t="str">
            <v/>
          </cell>
          <cell r="I1452" t="str">
            <v/>
          </cell>
          <cell r="J1452" t="str">
            <v/>
          </cell>
          <cell r="K1452" t="str">
            <v/>
          </cell>
          <cell r="L1452" t="str">
            <v/>
          </cell>
        </row>
        <row r="1453">
          <cell r="F1453" t="str">
            <v/>
          </cell>
          <cell r="G1453" t="str">
            <v/>
          </cell>
          <cell r="H1453" t="str">
            <v/>
          </cell>
          <cell r="I1453" t="str">
            <v/>
          </cell>
          <cell r="J1453" t="str">
            <v/>
          </cell>
          <cell r="K1453" t="str">
            <v/>
          </cell>
          <cell r="L1453" t="str">
            <v/>
          </cell>
        </row>
        <row r="1454">
          <cell r="F1454" t="str">
            <v/>
          </cell>
          <cell r="G1454" t="str">
            <v/>
          </cell>
          <cell r="H1454" t="str">
            <v/>
          </cell>
          <cell r="I1454" t="str">
            <v/>
          </cell>
          <cell r="J1454" t="str">
            <v/>
          </cell>
          <cell r="K1454" t="str">
            <v/>
          </cell>
          <cell r="L1454" t="str">
            <v/>
          </cell>
        </row>
        <row r="1455">
          <cell r="F1455" t="str">
            <v/>
          </cell>
          <cell r="G1455" t="str">
            <v/>
          </cell>
          <cell r="H1455" t="str">
            <v/>
          </cell>
          <cell r="I1455" t="str">
            <v/>
          </cell>
          <cell r="J1455" t="str">
            <v/>
          </cell>
          <cell r="K1455" t="str">
            <v/>
          </cell>
          <cell r="L1455" t="str">
            <v/>
          </cell>
        </row>
        <row r="1456">
          <cell r="F1456" t="str">
            <v/>
          </cell>
          <cell r="G1456" t="str">
            <v/>
          </cell>
          <cell r="H1456" t="str">
            <v/>
          </cell>
          <cell r="I1456" t="str">
            <v/>
          </cell>
          <cell r="J1456" t="str">
            <v/>
          </cell>
          <cell r="K1456" t="str">
            <v/>
          </cell>
          <cell r="L1456" t="str">
            <v/>
          </cell>
        </row>
        <row r="1457">
          <cell r="F1457" t="str">
            <v/>
          </cell>
          <cell r="G1457" t="str">
            <v/>
          </cell>
          <cell r="H1457" t="str">
            <v/>
          </cell>
          <cell r="I1457" t="str">
            <v/>
          </cell>
          <cell r="J1457" t="str">
            <v/>
          </cell>
          <cell r="K1457" t="str">
            <v/>
          </cell>
          <cell r="L1457" t="str">
            <v/>
          </cell>
        </row>
        <row r="1458">
          <cell r="F1458" t="str">
            <v/>
          </cell>
          <cell r="G1458" t="str">
            <v/>
          </cell>
          <cell r="H1458" t="str">
            <v/>
          </cell>
          <cell r="I1458" t="str">
            <v/>
          </cell>
          <cell r="J1458" t="str">
            <v/>
          </cell>
          <cell r="K1458" t="str">
            <v/>
          </cell>
          <cell r="L1458" t="str">
            <v/>
          </cell>
        </row>
        <row r="1459">
          <cell r="F1459" t="str">
            <v/>
          </cell>
          <cell r="G1459" t="str">
            <v/>
          </cell>
          <cell r="H1459" t="str">
            <v/>
          </cell>
          <cell r="I1459" t="str">
            <v/>
          </cell>
          <cell r="J1459" t="str">
            <v/>
          </cell>
          <cell r="K1459" t="str">
            <v/>
          </cell>
          <cell r="L1459" t="str">
            <v/>
          </cell>
        </row>
        <row r="1460">
          <cell r="F1460" t="str">
            <v/>
          </cell>
          <cell r="G1460" t="str">
            <v/>
          </cell>
          <cell r="H1460" t="str">
            <v/>
          </cell>
          <cell r="I1460" t="str">
            <v/>
          </cell>
          <cell r="J1460" t="str">
            <v/>
          </cell>
          <cell r="K1460" t="str">
            <v/>
          </cell>
          <cell r="L1460" t="str">
            <v/>
          </cell>
        </row>
        <row r="1461">
          <cell r="F1461" t="str">
            <v/>
          </cell>
          <cell r="G1461" t="str">
            <v/>
          </cell>
          <cell r="H1461" t="str">
            <v/>
          </cell>
          <cell r="I1461" t="str">
            <v/>
          </cell>
          <cell r="J1461" t="str">
            <v/>
          </cell>
          <cell r="K1461" t="str">
            <v/>
          </cell>
          <cell r="L1461" t="str">
            <v/>
          </cell>
        </row>
        <row r="1462">
          <cell r="F1462" t="str">
            <v/>
          </cell>
          <cell r="G1462" t="str">
            <v/>
          </cell>
          <cell r="H1462" t="str">
            <v/>
          </cell>
          <cell r="I1462" t="str">
            <v/>
          </cell>
          <cell r="J1462" t="str">
            <v/>
          </cell>
          <cell r="K1462" t="str">
            <v/>
          </cell>
          <cell r="L1462" t="str">
            <v/>
          </cell>
        </row>
        <row r="1463">
          <cell r="F1463" t="str">
            <v/>
          </cell>
          <cell r="G1463" t="str">
            <v/>
          </cell>
          <cell r="H1463" t="str">
            <v/>
          </cell>
          <cell r="I1463" t="str">
            <v/>
          </cell>
          <cell r="J1463" t="str">
            <v/>
          </cell>
          <cell r="K1463" t="str">
            <v/>
          </cell>
          <cell r="L1463" t="str">
            <v/>
          </cell>
        </row>
        <row r="1464">
          <cell r="F1464" t="str">
            <v/>
          </cell>
          <cell r="G1464" t="str">
            <v/>
          </cell>
          <cell r="H1464" t="str">
            <v/>
          </cell>
          <cell r="I1464" t="str">
            <v/>
          </cell>
          <cell r="J1464" t="str">
            <v/>
          </cell>
          <cell r="K1464" t="str">
            <v/>
          </cell>
          <cell r="L1464" t="str">
            <v/>
          </cell>
        </row>
        <row r="1465">
          <cell r="F1465" t="str">
            <v/>
          </cell>
          <cell r="G1465" t="str">
            <v/>
          </cell>
          <cell r="H1465" t="str">
            <v/>
          </cell>
          <cell r="I1465" t="str">
            <v/>
          </cell>
          <cell r="J1465" t="str">
            <v/>
          </cell>
          <cell r="K1465" t="str">
            <v/>
          </cell>
          <cell r="L1465" t="str">
            <v/>
          </cell>
        </row>
        <row r="1466">
          <cell r="F1466" t="str">
            <v/>
          </cell>
          <cell r="G1466" t="str">
            <v/>
          </cell>
          <cell r="H1466" t="str">
            <v/>
          </cell>
          <cell r="I1466" t="str">
            <v/>
          </cell>
          <cell r="J1466" t="str">
            <v/>
          </cell>
          <cell r="K1466" t="str">
            <v/>
          </cell>
          <cell r="L1466" t="str">
            <v/>
          </cell>
        </row>
        <row r="1467">
          <cell r="F1467" t="str">
            <v/>
          </cell>
          <cell r="G1467" t="str">
            <v/>
          </cell>
          <cell r="H1467" t="str">
            <v/>
          </cell>
          <cell r="I1467" t="str">
            <v/>
          </cell>
          <cell r="J1467" t="str">
            <v/>
          </cell>
          <cell r="K1467" t="str">
            <v/>
          </cell>
          <cell r="L1467" t="str">
            <v/>
          </cell>
        </row>
        <row r="1468">
          <cell r="F1468" t="str">
            <v/>
          </cell>
          <cell r="G1468" t="str">
            <v/>
          </cell>
          <cell r="H1468" t="str">
            <v/>
          </cell>
          <cell r="I1468" t="str">
            <v/>
          </cell>
          <cell r="J1468" t="str">
            <v/>
          </cell>
          <cell r="K1468" t="str">
            <v/>
          </cell>
          <cell r="L1468" t="str">
            <v/>
          </cell>
        </row>
        <row r="1469">
          <cell r="F1469" t="str">
            <v/>
          </cell>
          <cell r="G1469" t="str">
            <v/>
          </cell>
          <cell r="H1469" t="str">
            <v/>
          </cell>
          <cell r="I1469" t="str">
            <v/>
          </cell>
          <cell r="J1469" t="str">
            <v/>
          </cell>
          <cell r="K1469" t="str">
            <v/>
          </cell>
          <cell r="L1469" t="str">
            <v/>
          </cell>
        </row>
        <row r="1470">
          <cell r="F1470" t="str">
            <v/>
          </cell>
          <cell r="G1470" t="str">
            <v/>
          </cell>
          <cell r="H1470" t="str">
            <v/>
          </cell>
          <cell r="I1470" t="str">
            <v/>
          </cell>
          <cell r="J1470" t="str">
            <v/>
          </cell>
          <cell r="K1470" t="str">
            <v/>
          </cell>
          <cell r="L1470" t="str">
            <v/>
          </cell>
        </row>
        <row r="1471">
          <cell r="F1471" t="str">
            <v/>
          </cell>
          <cell r="G1471" t="str">
            <v/>
          </cell>
          <cell r="H1471" t="str">
            <v/>
          </cell>
          <cell r="I1471" t="str">
            <v/>
          </cell>
          <cell r="J1471" t="str">
            <v/>
          </cell>
          <cell r="K1471" t="str">
            <v/>
          </cell>
          <cell r="L1471" t="str">
            <v/>
          </cell>
        </row>
        <row r="1472">
          <cell r="F1472" t="str">
            <v/>
          </cell>
          <cell r="G1472" t="str">
            <v/>
          </cell>
          <cell r="H1472" t="str">
            <v/>
          </cell>
          <cell r="I1472" t="str">
            <v/>
          </cell>
          <cell r="J1472" t="str">
            <v/>
          </cell>
          <cell r="K1472" t="str">
            <v/>
          </cell>
          <cell r="L1472" t="str">
            <v/>
          </cell>
        </row>
        <row r="1473">
          <cell r="F1473" t="str">
            <v/>
          </cell>
          <cell r="G1473" t="str">
            <v/>
          </cell>
          <cell r="H1473" t="str">
            <v/>
          </cell>
          <cell r="I1473" t="str">
            <v/>
          </cell>
          <cell r="J1473" t="str">
            <v/>
          </cell>
          <cell r="K1473" t="str">
            <v/>
          </cell>
          <cell r="L1473" t="str">
            <v/>
          </cell>
        </row>
        <row r="1474">
          <cell r="F1474" t="str">
            <v/>
          </cell>
          <cell r="G1474" t="str">
            <v/>
          </cell>
          <cell r="H1474" t="str">
            <v/>
          </cell>
          <cell r="I1474" t="str">
            <v/>
          </cell>
          <cell r="J1474" t="str">
            <v/>
          </cell>
          <cell r="K1474" t="str">
            <v/>
          </cell>
          <cell r="L1474" t="str">
            <v/>
          </cell>
        </row>
        <row r="1475">
          <cell r="F1475" t="str">
            <v/>
          </cell>
          <cell r="G1475" t="str">
            <v/>
          </cell>
          <cell r="H1475" t="str">
            <v/>
          </cell>
          <cell r="I1475" t="str">
            <v/>
          </cell>
          <cell r="J1475" t="str">
            <v/>
          </cell>
          <cell r="K1475" t="str">
            <v/>
          </cell>
          <cell r="L1475" t="str">
            <v/>
          </cell>
        </row>
        <row r="1476">
          <cell r="F1476" t="str">
            <v/>
          </cell>
          <cell r="G1476" t="str">
            <v/>
          </cell>
          <cell r="H1476" t="str">
            <v/>
          </cell>
          <cell r="I1476" t="str">
            <v/>
          </cell>
          <cell r="J1476" t="str">
            <v/>
          </cell>
          <cell r="K1476" t="str">
            <v/>
          </cell>
          <cell r="L1476" t="str">
            <v/>
          </cell>
        </row>
        <row r="1477">
          <cell r="F1477" t="str">
            <v/>
          </cell>
          <cell r="G1477" t="str">
            <v/>
          </cell>
          <cell r="H1477" t="str">
            <v/>
          </cell>
          <cell r="I1477" t="str">
            <v/>
          </cell>
          <cell r="J1477" t="str">
            <v/>
          </cell>
          <cell r="K1477" t="str">
            <v/>
          </cell>
          <cell r="L1477" t="str">
            <v/>
          </cell>
        </row>
        <row r="1478">
          <cell r="F1478" t="str">
            <v/>
          </cell>
          <cell r="G1478" t="str">
            <v/>
          </cell>
          <cell r="H1478" t="str">
            <v/>
          </cell>
          <cell r="I1478" t="str">
            <v/>
          </cell>
          <cell r="J1478" t="str">
            <v/>
          </cell>
          <cell r="K1478" t="str">
            <v/>
          </cell>
          <cell r="L1478" t="str">
            <v/>
          </cell>
        </row>
        <row r="1479">
          <cell r="F1479" t="str">
            <v/>
          </cell>
          <cell r="G1479" t="str">
            <v/>
          </cell>
          <cell r="H1479" t="str">
            <v/>
          </cell>
          <cell r="I1479" t="str">
            <v/>
          </cell>
          <cell r="J1479" t="str">
            <v/>
          </cell>
          <cell r="K1479" t="str">
            <v/>
          </cell>
          <cell r="L1479" t="str">
            <v/>
          </cell>
        </row>
        <row r="1480">
          <cell r="F1480" t="str">
            <v/>
          </cell>
          <cell r="G1480" t="str">
            <v/>
          </cell>
          <cell r="H1480" t="str">
            <v/>
          </cell>
          <cell r="I1480" t="str">
            <v/>
          </cell>
          <cell r="J1480" t="str">
            <v/>
          </cell>
          <cell r="K1480" t="str">
            <v/>
          </cell>
          <cell r="L1480" t="str">
            <v/>
          </cell>
        </row>
        <row r="1481">
          <cell r="F1481" t="str">
            <v/>
          </cell>
          <cell r="G1481" t="str">
            <v/>
          </cell>
          <cell r="H1481" t="str">
            <v/>
          </cell>
          <cell r="I1481" t="str">
            <v/>
          </cell>
          <cell r="J1481" t="str">
            <v/>
          </cell>
          <cell r="K1481" t="str">
            <v/>
          </cell>
          <cell r="L1481" t="str">
            <v/>
          </cell>
        </row>
        <row r="1482">
          <cell r="F1482" t="str">
            <v/>
          </cell>
          <cell r="G1482" t="str">
            <v/>
          </cell>
          <cell r="H1482" t="str">
            <v/>
          </cell>
          <cell r="I1482" t="str">
            <v/>
          </cell>
          <cell r="J1482" t="str">
            <v/>
          </cell>
          <cell r="K1482" t="str">
            <v/>
          </cell>
          <cell r="L1482" t="str">
            <v/>
          </cell>
        </row>
        <row r="1483">
          <cell r="F1483" t="str">
            <v/>
          </cell>
          <cell r="G1483" t="str">
            <v/>
          </cell>
          <cell r="H1483" t="str">
            <v/>
          </cell>
          <cell r="I1483" t="str">
            <v/>
          </cell>
          <cell r="J1483" t="str">
            <v/>
          </cell>
          <cell r="K1483" t="str">
            <v/>
          </cell>
          <cell r="L1483" t="str">
            <v/>
          </cell>
        </row>
        <row r="1484">
          <cell r="F1484" t="str">
            <v/>
          </cell>
          <cell r="G1484" t="str">
            <v/>
          </cell>
          <cell r="H1484" t="str">
            <v/>
          </cell>
          <cell r="I1484" t="str">
            <v/>
          </cell>
          <cell r="J1484" t="str">
            <v/>
          </cell>
          <cell r="K1484" t="str">
            <v/>
          </cell>
          <cell r="L1484" t="str">
            <v/>
          </cell>
        </row>
        <row r="1485">
          <cell r="F1485" t="str">
            <v/>
          </cell>
          <cell r="G1485" t="str">
            <v/>
          </cell>
          <cell r="H1485" t="str">
            <v/>
          </cell>
          <cell r="I1485" t="str">
            <v/>
          </cell>
          <cell r="J1485" t="str">
            <v/>
          </cell>
          <cell r="K1485" t="str">
            <v/>
          </cell>
          <cell r="L1485" t="str">
            <v/>
          </cell>
        </row>
        <row r="1486">
          <cell r="F1486" t="str">
            <v/>
          </cell>
          <cell r="G1486" t="str">
            <v/>
          </cell>
          <cell r="H1486" t="str">
            <v/>
          </cell>
          <cell r="I1486" t="str">
            <v/>
          </cell>
          <cell r="J1486" t="str">
            <v/>
          </cell>
          <cell r="K1486" t="str">
            <v/>
          </cell>
          <cell r="L1486" t="str">
            <v/>
          </cell>
        </row>
        <row r="1487">
          <cell r="F1487" t="str">
            <v/>
          </cell>
          <cell r="G1487" t="str">
            <v/>
          </cell>
          <cell r="H1487" t="str">
            <v/>
          </cell>
          <cell r="I1487" t="str">
            <v/>
          </cell>
          <cell r="J1487" t="str">
            <v/>
          </cell>
          <cell r="K1487" t="str">
            <v/>
          </cell>
          <cell r="L1487" t="str">
            <v/>
          </cell>
        </row>
        <row r="1488">
          <cell r="F1488" t="str">
            <v/>
          </cell>
          <cell r="G1488" t="str">
            <v/>
          </cell>
          <cell r="H1488" t="str">
            <v/>
          </cell>
          <cell r="I1488" t="str">
            <v/>
          </cell>
          <cell r="J1488" t="str">
            <v/>
          </cell>
          <cell r="K1488" t="str">
            <v/>
          </cell>
          <cell r="L1488" t="str">
            <v/>
          </cell>
        </row>
        <row r="1489">
          <cell r="F1489" t="str">
            <v/>
          </cell>
          <cell r="G1489" t="str">
            <v/>
          </cell>
          <cell r="H1489" t="str">
            <v/>
          </cell>
          <cell r="I1489" t="str">
            <v/>
          </cell>
          <cell r="J1489" t="str">
            <v/>
          </cell>
          <cell r="K1489" t="str">
            <v/>
          </cell>
          <cell r="L1489" t="str">
            <v/>
          </cell>
        </row>
        <row r="1490">
          <cell r="F1490" t="str">
            <v/>
          </cell>
          <cell r="G1490" t="str">
            <v/>
          </cell>
          <cell r="H1490" t="str">
            <v/>
          </cell>
          <cell r="I1490" t="str">
            <v/>
          </cell>
          <cell r="J1490" t="str">
            <v/>
          </cell>
          <cell r="K1490" t="str">
            <v/>
          </cell>
          <cell r="L1490" t="str">
            <v/>
          </cell>
        </row>
        <row r="1491">
          <cell r="F1491" t="str">
            <v/>
          </cell>
          <cell r="G1491" t="str">
            <v/>
          </cell>
          <cell r="H1491" t="str">
            <v/>
          </cell>
          <cell r="I1491" t="str">
            <v/>
          </cell>
          <cell r="J1491" t="str">
            <v/>
          </cell>
          <cell r="K1491" t="str">
            <v/>
          </cell>
          <cell r="L1491" t="str">
            <v/>
          </cell>
        </row>
        <row r="1492">
          <cell r="F1492" t="str">
            <v/>
          </cell>
          <cell r="G1492" t="str">
            <v/>
          </cell>
          <cell r="H1492" t="str">
            <v/>
          </cell>
          <cell r="I1492" t="str">
            <v/>
          </cell>
          <cell r="J1492" t="str">
            <v/>
          </cell>
          <cell r="K1492" t="str">
            <v/>
          </cell>
          <cell r="L1492" t="str">
            <v/>
          </cell>
        </row>
        <row r="1493">
          <cell r="F1493" t="str">
            <v/>
          </cell>
          <cell r="G1493" t="str">
            <v/>
          </cell>
          <cell r="H1493" t="str">
            <v/>
          </cell>
          <cell r="I1493" t="str">
            <v/>
          </cell>
          <cell r="J1493" t="str">
            <v/>
          </cell>
          <cell r="K1493" t="str">
            <v/>
          </cell>
          <cell r="L1493" t="str">
            <v/>
          </cell>
        </row>
        <row r="1494">
          <cell r="F1494" t="str">
            <v/>
          </cell>
          <cell r="G1494" t="str">
            <v/>
          </cell>
          <cell r="H1494" t="str">
            <v/>
          </cell>
          <cell r="I1494" t="str">
            <v/>
          </cell>
          <cell r="J1494" t="str">
            <v/>
          </cell>
          <cell r="K1494" t="str">
            <v/>
          </cell>
          <cell r="L1494" t="str">
            <v/>
          </cell>
        </row>
        <row r="1495">
          <cell r="F1495" t="str">
            <v/>
          </cell>
          <cell r="G1495" t="str">
            <v/>
          </cell>
          <cell r="H1495" t="str">
            <v/>
          </cell>
          <cell r="I1495" t="str">
            <v/>
          </cell>
          <cell r="J1495" t="str">
            <v/>
          </cell>
          <cell r="K1495" t="str">
            <v/>
          </cell>
          <cell r="L1495" t="str">
            <v/>
          </cell>
        </row>
        <row r="1496">
          <cell r="F1496" t="str">
            <v/>
          </cell>
          <cell r="G1496" t="str">
            <v/>
          </cell>
          <cell r="H1496" t="str">
            <v/>
          </cell>
          <cell r="I1496" t="str">
            <v/>
          </cell>
          <cell r="J1496" t="str">
            <v/>
          </cell>
          <cell r="K1496" t="str">
            <v/>
          </cell>
          <cell r="L1496" t="str">
            <v/>
          </cell>
        </row>
        <row r="1497">
          <cell r="F1497" t="str">
            <v/>
          </cell>
          <cell r="G1497" t="str">
            <v/>
          </cell>
          <cell r="H1497" t="str">
            <v/>
          </cell>
          <cell r="I1497" t="str">
            <v/>
          </cell>
          <cell r="J1497" t="str">
            <v/>
          </cell>
          <cell r="K1497" t="str">
            <v/>
          </cell>
          <cell r="L1497" t="str">
            <v/>
          </cell>
        </row>
        <row r="1498">
          <cell r="F1498" t="str">
            <v/>
          </cell>
          <cell r="G1498" t="str">
            <v/>
          </cell>
          <cell r="H1498" t="str">
            <v/>
          </cell>
          <cell r="I1498" t="str">
            <v/>
          </cell>
          <cell r="J1498" t="str">
            <v/>
          </cell>
          <cell r="K1498" t="str">
            <v/>
          </cell>
          <cell r="L1498" t="str">
            <v/>
          </cell>
        </row>
        <row r="1499">
          <cell r="F1499" t="str">
            <v/>
          </cell>
          <cell r="G1499" t="str">
            <v/>
          </cell>
          <cell r="H1499" t="str">
            <v/>
          </cell>
          <cell r="I1499" t="str">
            <v/>
          </cell>
          <cell r="J1499" t="str">
            <v/>
          </cell>
          <cell r="K1499" t="str">
            <v/>
          </cell>
          <cell r="L1499" t="str">
            <v/>
          </cell>
        </row>
      </sheetData>
    </sheetDataSet>
  </externalBook>
</externalLink>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ici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65"/>
  <sheetViews>
    <sheetView tabSelected="1" topLeftCell="A1021" workbookViewId="0">
      <selection activeCell="A9" sqref="A9:F9"/>
    </sheetView>
  </sheetViews>
  <sheetFormatPr baseColWidth="10" defaultColWidth="11.375" defaultRowHeight="14.25"/>
  <cols>
    <col min="1" max="1" width="18.75" style="11" customWidth="1"/>
    <col min="2" max="2" width="20.625" style="11" customWidth="1"/>
    <col min="3" max="3" width="48" style="12" customWidth="1"/>
    <col min="4" max="4" width="19.625" style="11" bestFit="1" customWidth="1"/>
    <col min="5" max="5" width="18.75" style="11" customWidth="1"/>
    <col min="6" max="6" width="28.75" style="11" customWidth="1"/>
    <col min="7" max="7" width="20.25" hidden="1" customWidth="1"/>
    <col min="8" max="9" width="20.25" customWidth="1"/>
    <col min="10" max="10" width="30.875" customWidth="1"/>
    <col min="11" max="11" width="14.125" hidden="1" customWidth="1"/>
    <col min="12" max="12" width="11.125" hidden="1" customWidth="1"/>
    <col min="13" max="13" width="11.875" hidden="1" customWidth="1"/>
    <col min="14" max="15" width="0" hidden="1" customWidth="1"/>
    <col min="257" max="257" width="18.75" customWidth="1"/>
    <col min="258" max="258" width="20.625" customWidth="1"/>
    <col min="259" max="259" width="48" customWidth="1"/>
    <col min="260" max="260" width="19.625" bestFit="1" customWidth="1"/>
    <col min="261" max="261" width="18.75" customWidth="1"/>
    <col min="262" max="262" width="28.75" customWidth="1"/>
    <col min="263" max="265" width="20.25" customWidth="1"/>
    <col min="266" max="266" width="30.875" customWidth="1"/>
    <col min="267" max="267" width="14.125" customWidth="1"/>
    <col min="268" max="268" width="11.125" customWidth="1"/>
    <col min="269" max="269" width="11.875" customWidth="1"/>
    <col min="513" max="513" width="18.75" customWidth="1"/>
    <col min="514" max="514" width="20.625" customWidth="1"/>
    <col min="515" max="515" width="48" customWidth="1"/>
    <col min="516" max="516" width="19.625" bestFit="1" customWidth="1"/>
    <col min="517" max="517" width="18.75" customWidth="1"/>
    <col min="518" max="518" width="28.75" customWidth="1"/>
    <col min="519" max="521" width="20.25" customWidth="1"/>
    <col min="522" max="522" width="30.875" customWidth="1"/>
    <col min="523" max="523" width="14.125" customWidth="1"/>
    <col min="524" max="524" width="11.125" customWidth="1"/>
    <col min="525" max="525" width="11.875" customWidth="1"/>
    <col min="769" max="769" width="18.75" customWidth="1"/>
    <col min="770" max="770" width="20.625" customWidth="1"/>
    <col min="771" max="771" width="48" customWidth="1"/>
    <col min="772" max="772" width="19.625" bestFit="1" customWidth="1"/>
    <col min="773" max="773" width="18.75" customWidth="1"/>
    <col min="774" max="774" width="28.75" customWidth="1"/>
    <col min="775" max="777" width="20.25" customWidth="1"/>
    <col min="778" max="778" width="30.875" customWidth="1"/>
    <col min="779" max="779" width="14.125" customWidth="1"/>
    <col min="780" max="780" width="11.125" customWidth="1"/>
    <col min="781" max="781" width="11.875" customWidth="1"/>
    <col min="1025" max="1025" width="18.75" customWidth="1"/>
    <col min="1026" max="1026" width="20.625" customWidth="1"/>
    <col min="1027" max="1027" width="48" customWidth="1"/>
    <col min="1028" max="1028" width="19.625" bestFit="1" customWidth="1"/>
    <col min="1029" max="1029" width="18.75" customWidth="1"/>
    <col min="1030" max="1030" width="28.75" customWidth="1"/>
    <col min="1031" max="1033" width="20.25" customWidth="1"/>
    <col min="1034" max="1034" width="30.875" customWidth="1"/>
    <col min="1035" max="1035" width="14.125" customWidth="1"/>
    <col min="1036" max="1036" width="11.125" customWidth="1"/>
    <col min="1037" max="1037" width="11.875" customWidth="1"/>
    <col min="1281" max="1281" width="18.75" customWidth="1"/>
    <col min="1282" max="1282" width="20.625" customWidth="1"/>
    <col min="1283" max="1283" width="48" customWidth="1"/>
    <col min="1284" max="1284" width="19.625" bestFit="1" customWidth="1"/>
    <col min="1285" max="1285" width="18.75" customWidth="1"/>
    <col min="1286" max="1286" width="28.75" customWidth="1"/>
    <col min="1287" max="1289" width="20.25" customWidth="1"/>
    <col min="1290" max="1290" width="30.875" customWidth="1"/>
    <col min="1291" max="1291" width="14.125" customWidth="1"/>
    <col min="1292" max="1292" width="11.125" customWidth="1"/>
    <col min="1293" max="1293" width="11.875" customWidth="1"/>
    <col min="1537" max="1537" width="18.75" customWidth="1"/>
    <col min="1538" max="1538" width="20.625" customWidth="1"/>
    <col min="1539" max="1539" width="48" customWidth="1"/>
    <col min="1540" max="1540" width="19.625" bestFit="1" customWidth="1"/>
    <col min="1541" max="1541" width="18.75" customWidth="1"/>
    <col min="1542" max="1542" width="28.75" customWidth="1"/>
    <col min="1543" max="1545" width="20.25" customWidth="1"/>
    <col min="1546" max="1546" width="30.875" customWidth="1"/>
    <col min="1547" max="1547" width="14.125" customWidth="1"/>
    <col min="1548" max="1548" width="11.125" customWidth="1"/>
    <col min="1549" max="1549" width="11.875" customWidth="1"/>
    <col min="1793" max="1793" width="18.75" customWidth="1"/>
    <col min="1794" max="1794" width="20.625" customWidth="1"/>
    <col min="1795" max="1795" width="48" customWidth="1"/>
    <col min="1796" max="1796" width="19.625" bestFit="1" customWidth="1"/>
    <col min="1797" max="1797" width="18.75" customWidth="1"/>
    <col min="1798" max="1798" width="28.75" customWidth="1"/>
    <col min="1799" max="1801" width="20.25" customWidth="1"/>
    <col min="1802" max="1802" width="30.875" customWidth="1"/>
    <col min="1803" max="1803" width="14.125" customWidth="1"/>
    <col min="1804" max="1804" width="11.125" customWidth="1"/>
    <col min="1805" max="1805" width="11.875" customWidth="1"/>
    <col min="2049" max="2049" width="18.75" customWidth="1"/>
    <col min="2050" max="2050" width="20.625" customWidth="1"/>
    <col min="2051" max="2051" width="48" customWidth="1"/>
    <col min="2052" max="2052" width="19.625" bestFit="1" customWidth="1"/>
    <col min="2053" max="2053" width="18.75" customWidth="1"/>
    <col min="2054" max="2054" width="28.75" customWidth="1"/>
    <col min="2055" max="2057" width="20.25" customWidth="1"/>
    <col min="2058" max="2058" width="30.875" customWidth="1"/>
    <col min="2059" max="2059" width="14.125" customWidth="1"/>
    <col min="2060" max="2060" width="11.125" customWidth="1"/>
    <col min="2061" max="2061" width="11.875" customWidth="1"/>
    <col min="2305" max="2305" width="18.75" customWidth="1"/>
    <col min="2306" max="2306" width="20.625" customWidth="1"/>
    <col min="2307" max="2307" width="48" customWidth="1"/>
    <col min="2308" max="2308" width="19.625" bestFit="1" customWidth="1"/>
    <col min="2309" max="2309" width="18.75" customWidth="1"/>
    <col min="2310" max="2310" width="28.75" customWidth="1"/>
    <col min="2311" max="2313" width="20.25" customWidth="1"/>
    <col min="2314" max="2314" width="30.875" customWidth="1"/>
    <col min="2315" max="2315" width="14.125" customWidth="1"/>
    <col min="2316" max="2316" width="11.125" customWidth="1"/>
    <col min="2317" max="2317" width="11.875" customWidth="1"/>
    <col min="2561" max="2561" width="18.75" customWidth="1"/>
    <col min="2562" max="2562" width="20.625" customWidth="1"/>
    <col min="2563" max="2563" width="48" customWidth="1"/>
    <col min="2564" max="2564" width="19.625" bestFit="1" customWidth="1"/>
    <col min="2565" max="2565" width="18.75" customWidth="1"/>
    <col min="2566" max="2566" width="28.75" customWidth="1"/>
    <col min="2567" max="2569" width="20.25" customWidth="1"/>
    <col min="2570" max="2570" width="30.875" customWidth="1"/>
    <col min="2571" max="2571" width="14.125" customWidth="1"/>
    <col min="2572" max="2572" width="11.125" customWidth="1"/>
    <col min="2573" max="2573" width="11.875" customWidth="1"/>
    <col min="2817" max="2817" width="18.75" customWidth="1"/>
    <col min="2818" max="2818" width="20.625" customWidth="1"/>
    <col min="2819" max="2819" width="48" customWidth="1"/>
    <col min="2820" max="2820" width="19.625" bestFit="1" customWidth="1"/>
    <col min="2821" max="2821" width="18.75" customWidth="1"/>
    <col min="2822" max="2822" width="28.75" customWidth="1"/>
    <col min="2823" max="2825" width="20.25" customWidth="1"/>
    <col min="2826" max="2826" width="30.875" customWidth="1"/>
    <col min="2827" max="2827" width="14.125" customWidth="1"/>
    <col min="2828" max="2828" width="11.125" customWidth="1"/>
    <col min="2829" max="2829" width="11.875" customWidth="1"/>
    <col min="3073" max="3073" width="18.75" customWidth="1"/>
    <col min="3074" max="3074" width="20.625" customWidth="1"/>
    <col min="3075" max="3075" width="48" customWidth="1"/>
    <col min="3076" max="3076" width="19.625" bestFit="1" customWidth="1"/>
    <col min="3077" max="3077" width="18.75" customWidth="1"/>
    <col min="3078" max="3078" width="28.75" customWidth="1"/>
    <col min="3079" max="3081" width="20.25" customWidth="1"/>
    <col min="3082" max="3082" width="30.875" customWidth="1"/>
    <col min="3083" max="3083" width="14.125" customWidth="1"/>
    <col min="3084" max="3084" width="11.125" customWidth="1"/>
    <col min="3085" max="3085" width="11.875" customWidth="1"/>
    <col min="3329" max="3329" width="18.75" customWidth="1"/>
    <col min="3330" max="3330" width="20.625" customWidth="1"/>
    <col min="3331" max="3331" width="48" customWidth="1"/>
    <col min="3332" max="3332" width="19.625" bestFit="1" customWidth="1"/>
    <col min="3333" max="3333" width="18.75" customWidth="1"/>
    <col min="3334" max="3334" width="28.75" customWidth="1"/>
    <col min="3335" max="3337" width="20.25" customWidth="1"/>
    <col min="3338" max="3338" width="30.875" customWidth="1"/>
    <col min="3339" max="3339" width="14.125" customWidth="1"/>
    <col min="3340" max="3340" width="11.125" customWidth="1"/>
    <col min="3341" max="3341" width="11.875" customWidth="1"/>
    <col min="3585" max="3585" width="18.75" customWidth="1"/>
    <col min="3586" max="3586" width="20.625" customWidth="1"/>
    <col min="3587" max="3587" width="48" customWidth="1"/>
    <col min="3588" max="3588" width="19.625" bestFit="1" customWidth="1"/>
    <col min="3589" max="3589" width="18.75" customWidth="1"/>
    <col min="3590" max="3590" width="28.75" customWidth="1"/>
    <col min="3591" max="3593" width="20.25" customWidth="1"/>
    <col min="3594" max="3594" width="30.875" customWidth="1"/>
    <col min="3595" max="3595" width="14.125" customWidth="1"/>
    <col min="3596" max="3596" width="11.125" customWidth="1"/>
    <col min="3597" max="3597" width="11.875" customWidth="1"/>
    <col min="3841" max="3841" width="18.75" customWidth="1"/>
    <col min="3842" max="3842" width="20.625" customWidth="1"/>
    <col min="3843" max="3843" width="48" customWidth="1"/>
    <col min="3844" max="3844" width="19.625" bestFit="1" customWidth="1"/>
    <col min="3845" max="3845" width="18.75" customWidth="1"/>
    <col min="3846" max="3846" width="28.75" customWidth="1"/>
    <col min="3847" max="3849" width="20.25" customWidth="1"/>
    <col min="3850" max="3850" width="30.875" customWidth="1"/>
    <col min="3851" max="3851" width="14.125" customWidth="1"/>
    <col min="3852" max="3852" width="11.125" customWidth="1"/>
    <col min="3853" max="3853" width="11.875" customWidth="1"/>
    <col min="4097" max="4097" width="18.75" customWidth="1"/>
    <col min="4098" max="4098" width="20.625" customWidth="1"/>
    <col min="4099" max="4099" width="48" customWidth="1"/>
    <col min="4100" max="4100" width="19.625" bestFit="1" customWidth="1"/>
    <col min="4101" max="4101" width="18.75" customWidth="1"/>
    <col min="4102" max="4102" width="28.75" customWidth="1"/>
    <col min="4103" max="4105" width="20.25" customWidth="1"/>
    <col min="4106" max="4106" width="30.875" customWidth="1"/>
    <col min="4107" max="4107" width="14.125" customWidth="1"/>
    <col min="4108" max="4108" width="11.125" customWidth="1"/>
    <col min="4109" max="4109" width="11.875" customWidth="1"/>
    <col min="4353" max="4353" width="18.75" customWidth="1"/>
    <col min="4354" max="4354" width="20.625" customWidth="1"/>
    <col min="4355" max="4355" width="48" customWidth="1"/>
    <col min="4356" max="4356" width="19.625" bestFit="1" customWidth="1"/>
    <col min="4357" max="4357" width="18.75" customWidth="1"/>
    <col min="4358" max="4358" width="28.75" customWidth="1"/>
    <col min="4359" max="4361" width="20.25" customWidth="1"/>
    <col min="4362" max="4362" width="30.875" customWidth="1"/>
    <col min="4363" max="4363" width="14.125" customWidth="1"/>
    <col min="4364" max="4364" width="11.125" customWidth="1"/>
    <col min="4365" max="4365" width="11.875" customWidth="1"/>
    <col min="4609" max="4609" width="18.75" customWidth="1"/>
    <col min="4610" max="4610" width="20.625" customWidth="1"/>
    <col min="4611" max="4611" width="48" customWidth="1"/>
    <col min="4612" max="4612" width="19.625" bestFit="1" customWidth="1"/>
    <col min="4613" max="4613" width="18.75" customWidth="1"/>
    <col min="4614" max="4614" width="28.75" customWidth="1"/>
    <col min="4615" max="4617" width="20.25" customWidth="1"/>
    <col min="4618" max="4618" width="30.875" customWidth="1"/>
    <col min="4619" max="4619" width="14.125" customWidth="1"/>
    <col min="4620" max="4620" width="11.125" customWidth="1"/>
    <col min="4621" max="4621" width="11.875" customWidth="1"/>
    <col min="4865" max="4865" width="18.75" customWidth="1"/>
    <col min="4866" max="4866" width="20.625" customWidth="1"/>
    <col min="4867" max="4867" width="48" customWidth="1"/>
    <col min="4868" max="4868" width="19.625" bestFit="1" customWidth="1"/>
    <col min="4869" max="4869" width="18.75" customWidth="1"/>
    <col min="4870" max="4870" width="28.75" customWidth="1"/>
    <col min="4871" max="4873" width="20.25" customWidth="1"/>
    <col min="4874" max="4874" width="30.875" customWidth="1"/>
    <col min="4875" max="4875" width="14.125" customWidth="1"/>
    <col min="4876" max="4876" width="11.125" customWidth="1"/>
    <col min="4877" max="4877" width="11.875" customWidth="1"/>
    <col min="5121" max="5121" width="18.75" customWidth="1"/>
    <col min="5122" max="5122" width="20.625" customWidth="1"/>
    <col min="5123" max="5123" width="48" customWidth="1"/>
    <col min="5124" max="5124" width="19.625" bestFit="1" customWidth="1"/>
    <col min="5125" max="5125" width="18.75" customWidth="1"/>
    <col min="5126" max="5126" width="28.75" customWidth="1"/>
    <col min="5127" max="5129" width="20.25" customWidth="1"/>
    <col min="5130" max="5130" width="30.875" customWidth="1"/>
    <col min="5131" max="5131" width="14.125" customWidth="1"/>
    <col min="5132" max="5132" width="11.125" customWidth="1"/>
    <col min="5133" max="5133" width="11.875" customWidth="1"/>
    <col min="5377" max="5377" width="18.75" customWidth="1"/>
    <col min="5378" max="5378" width="20.625" customWidth="1"/>
    <col min="5379" max="5379" width="48" customWidth="1"/>
    <col min="5380" max="5380" width="19.625" bestFit="1" customWidth="1"/>
    <col min="5381" max="5381" width="18.75" customWidth="1"/>
    <col min="5382" max="5382" width="28.75" customWidth="1"/>
    <col min="5383" max="5385" width="20.25" customWidth="1"/>
    <col min="5386" max="5386" width="30.875" customWidth="1"/>
    <col min="5387" max="5387" width="14.125" customWidth="1"/>
    <col min="5388" max="5388" width="11.125" customWidth="1"/>
    <col min="5389" max="5389" width="11.875" customWidth="1"/>
    <col min="5633" max="5633" width="18.75" customWidth="1"/>
    <col min="5634" max="5634" width="20.625" customWidth="1"/>
    <col min="5635" max="5635" width="48" customWidth="1"/>
    <col min="5636" max="5636" width="19.625" bestFit="1" customWidth="1"/>
    <col min="5637" max="5637" width="18.75" customWidth="1"/>
    <col min="5638" max="5638" width="28.75" customWidth="1"/>
    <col min="5639" max="5641" width="20.25" customWidth="1"/>
    <col min="5642" max="5642" width="30.875" customWidth="1"/>
    <col min="5643" max="5643" width="14.125" customWidth="1"/>
    <col min="5644" max="5644" width="11.125" customWidth="1"/>
    <col min="5645" max="5645" width="11.875" customWidth="1"/>
    <col min="5889" max="5889" width="18.75" customWidth="1"/>
    <col min="5890" max="5890" width="20.625" customWidth="1"/>
    <col min="5891" max="5891" width="48" customWidth="1"/>
    <col min="5892" max="5892" width="19.625" bestFit="1" customWidth="1"/>
    <col min="5893" max="5893" width="18.75" customWidth="1"/>
    <col min="5894" max="5894" width="28.75" customWidth="1"/>
    <col min="5895" max="5897" width="20.25" customWidth="1"/>
    <col min="5898" max="5898" width="30.875" customWidth="1"/>
    <col min="5899" max="5899" width="14.125" customWidth="1"/>
    <col min="5900" max="5900" width="11.125" customWidth="1"/>
    <col min="5901" max="5901" width="11.875" customWidth="1"/>
    <col min="6145" max="6145" width="18.75" customWidth="1"/>
    <col min="6146" max="6146" width="20.625" customWidth="1"/>
    <col min="6147" max="6147" width="48" customWidth="1"/>
    <col min="6148" max="6148" width="19.625" bestFit="1" customWidth="1"/>
    <col min="6149" max="6149" width="18.75" customWidth="1"/>
    <col min="6150" max="6150" width="28.75" customWidth="1"/>
    <col min="6151" max="6153" width="20.25" customWidth="1"/>
    <col min="6154" max="6154" width="30.875" customWidth="1"/>
    <col min="6155" max="6155" width="14.125" customWidth="1"/>
    <col min="6156" max="6156" width="11.125" customWidth="1"/>
    <col min="6157" max="6157" width="11.875" customWidth="1"/>
    <col min="6401" max="6401" width="18.75" customWidth="1"/>
    <col min="6402" max="6402" width="20.625" customWidth="1"/>
    <col min="6403" max="6403" width="48" customWidth="1"/>
    <col min="6404" max="6404" width="19.625" bestFit="1" customWidth="1"/>
    <col min="6405" max="6405" width="18.75" customWidth="1"/>
    <col min="6406" max="6406" width="28.75" customWidth="1"/>
    <col min="6407" max="6409" width="20.25" customWidth="1"/>
    <col min="6410" max="6410" width="30.875" customWidth="1"/>
    <col min="6411" max="6411" width="14.125" customWidth="1"/>
    <col min="6412" max="6412" width="11.125" customWidth="1"/>
    <col min="6413" max="6413" width="11.875" customWidth="1"/>
    <col min="6657" max="6657" width="18.75" customWidth="1"/>
    <col min="6658" max="6658" width="20.625" customWidth="1"/>
    <col min="6659" max="6659" width="48" customWidth="1"/>
    <col min="6660" max="6660" width="19.625" bestFit="1" customWidth="1"/>
    <col min="6661" max="6661" width="18.75" customWidth="1"/>
    <col min="6662" max="6662" width="28.75" customWidth="1"/>
    <col min="6663" max="6665" width="20.25" customWidth="1"/>
    <col min="6666" max="6666" width="30.875" customWidth="1"/>
    <col min="6667" max="6667" width="14.125" customWidth="1"/>
    <col min="6668" max="6668" width="11.125" customWidth="1"/>
    <col min="6669" max="6669" width="11.875" customWidth="1"/>
    <col min="6913" max="6913" width="18.75" customWidth="1"/>
    <col min="6914" max="6914" width="20.625" customWidth="1"/>
    <col min="6915" max="6915" width="48" customWidth="1"/>
    <col min="6916" max="6916" width="19.625" bestFit="1" customWidth="1"/>
    <col min="6917" max="6917" width="18.75" customWidth="1"/>
    <col min="6918" max="6918" width="28.75" customWidth="1"/>
    <col min="6919" max="6921" width="20.25" customWidth="1"/>
    <col min="6922" max="6922" width="30.875" customWidth="1"/>
    <col min="6923" max="6923" width="14.125" customWidth="1"/>
    <col min="6924" max="6924" width="11.125" customWidth="1"/>
    <col min="6925" max="6925" width="11.875" customWidth="1"/>
    <col min="7169" max="7169" width="18.75" customWidth="1"/>
    <col min="7170" max="7170" width="20.625" customWidth="1"/>
    <col min="7171" max="7171" width="48" customWidth="1"/>
    <col min="7172" max="7172" width="19.625" bestFit="1" customWidth="1"/>
    <col min="7173" max="7173" width="18.75" customWidth="1"/>
    <col min="7174" max="7174" width="28.75" customWidth="1"/>
    <col min="7175" max="7177" width="20.25" customWidth="1"/>
    <col min="7178" max="7178" width="30.875" customWidth="1"/>
    <col min="7179" max="7179" width="14.125" customWidth="1"/>
    <col min="7180" max="7180" width="11.125" customWidth="1"/>
    <col min="7181" max="7181" width="11.875" customWidth="1"/>
    <col min="7425" max="7425" width="18.75" customWidth="1"/>
    <col min="7426" max="7426" width="20.625" customWidth="1"/>
    <col min="7427" max="7427" width="48" customWidth="1"/>
    <col min="7428" max="7428" width="19.625" bestFit="1" customWidth="1"/>
    <col min="7429" max="7429" width="18.75" customWidth="1"/>
    <col min="7430" max="7430" width="28.75" customWidth="1"/>
    <col min="7431" max="7433" width="20.25" customWidth="1"/>
    <col min="7434" max="7434" width="30.875" customWidth="1"/>
    <col min="7435" max="7435" width="14.125" customWidth="1"/>
    <col min="7436" max="7436" width="11.125" customWidth="1"/>
    <col min="7437" max="7437" width="11.875" customWidth="1"/>
    <col min="7681" max="7681" width="18.75" customWidth="1"/>
    <col min="7682" max="7682" width="20.625" customWidth="1"/>
    <col min="7683" max="7683" width="48" customWidth="1"/>
    <col min="7684" max="7684" width="19.625" bestFit="1" customWidth="1"/>
    <col min="7685" max="7685" width="18.75" customWidth="1"/>
    <col min="7686" max="7686" width="28.75" customWidth="1"/>
    <col min="7687" max="7689" width="20.25" customWidth="1"/>
    <col min="7690" max="7690" width="30.875" customWidth="1"/>
    <col min="7691" max="7691" width="14.125" customWidth="1"/>
    <col min="7692" max="7692" width="11.125" customWidth="1"/>
    <col min="7693" max="7693" width="11.875" customWidth="1"/>
    <col min="7937" max="7937" width="18.75" customWidth="1"/>
    <col min="7938" max="7938" width="20.625" customWidth="1"/>
    <col min="7939" max="7939" width="48" customWidth="1"/>
    <col min="7940" max="7940" width="19.625" bestFit="1" customWidth="1"/>
    <col min="7941" max="7941" width="18.75" customWidth="1"/>
    <col min="7942" max="7942" width="28.75" customWidth="1"/>
    <col min="7943" max="7945" width="20.25" customWidth="1"/>
    <col min="7946" max="7946" width="30.875" customWidth="1"/>
    <col min="7947" max="7947" width="14.125" customWidth="1"/>
    <col min="7948" max="7948" width="11.125" customWidth="1"/>
    <col min="7949" max="7949" width="11.875" customWidth="1"/>
    <col min="8193" max="8193" width="18.75" customWidth="1"/>
    <col min="8194" max="8194" width="20.625" customWidth="1"/>
    <col min="8195" max="8195" width="48" customWidth="1"/>
    <col min="8196" max="8196" width="19.625" bestFit="1" customWidth="1"/>
    <col min="8197" max="8197" width="18.75" customWidth="1"/>
    <col min="8198" max="8198" width="28.75" customWidth="1"/>
    <col min="8199" max="8201" width="20.25" customWidth="1"/>
    <col min="8202" max="8202" width="30.875" customWidth="1"/>
    <col min="8203" max="8203" width="14.125" customWidth="1"/>
    <col min="8204" max="8204" width="11.125" customWidth="1"/>
    <col min="8205" max="8205" width="11.875" customWidth="1"/>
    <col min="8449" max="8449" width="18.75" customWidth="1"/>
    <col min="8450" max="8450" width="20.625" customWidth="1"/>
    <col min="8451" max="8451" width="48" customWidth="1"/>
    <col min="8452" max="8452" width="19.625" bestFit="1" customWidth="1"/>
    <col min="8453" max="8453" width="18.75" customWidth="1"/>
    <col min="8454" max="8454" width="28.75" customWidth="1"/>
    <col min="8455" max="8457" width="20.25" customWidth="1"/>
    <col min="8458" max="8458" width="30.875" customWidth="1"/>
    <col min="8459" max="8459" width="14.125" customWidth="1"/>
    <col min="8460" max="8460" width="11.125" customWidth="1"/>
    <col min="8461" max="8461" width="11.875" customWidth="1"/>
    <col min="8705" max="8705" width="18.75" customWidth="1"/>
    <col min="8706" max="8706" width="20.625" customWidth="1"/>
    <col min="8707" max="8707" width="48" customWidth="1"/>
    <col min="8708" max="8708" width="19.625" bestFit="1" customWidth="1"/>
    <col min="8709" max="8709" width="18.75" customWidth="1"/>
    <col min="8710" max="8710" width="28.75" customWidth="1"/>
    <col min="8711" max="8713" width="20.25" customWidth="1"/>
    <col min="8714" max="8714" width="30.875" customWidth="1"/>
    <col min="8715" max="8715" width="14.125" customWidth="1"/>
    <col min="8716" max="8716" width="11.125" customWidth="1"/>
    <col min="8717" max="8717" width="11.875" customWidth="1"/>
    <col min="8961" max="8961" width="18.75" customWidth="1"/>
    <col min="8962" max="8962" width="20.625" customWidth="1"/>
    <col min="8963" max="8963" width="48" customWidth="1"/>
    <col min="8964" max="8964" width="19.625" bestFit="1" customWidth="1"/>
    <col min="8965" max="8965" width="18.75" customWidth="1"/>
    <col min="8966" max="8966" width="28.75" customWidth="1"/>
    <col min="8967" max="8969" width="20.25" customWidth="1"/>
    <col min="8970" max="8970" width="30.875" customWidth="1"/>
    <col min="8971" max="8971" width="14.125" customWidth="1"/>
    <col min="8972" max="8972" width="11.125" customWidth="1"/>
    <col min="8973" max="8973" width="11.875" customWidth="1"/>
    <col min="9217" max="9217" width="18.75" customWidth="1"/>
    <col min="9218" max="9218" width="20.625" customWidth="1"/>
    <col min="9219" max="9219" width="48" customWidth="1"/>
    <col min="9220" max="9220" width="19.625" bestFit="1" customWidth="1"/>
    <col min="9221" max="9221" width="18.75" customWidth="1"/>
    <col min="9222" max="9222" width="28.75" customWidth="1"/>
    <col min="9223" max="9225" width="20.25" customWidth="1"/>
    <col min="9226" max="9226" width="30.875" customWidth="1"/>
    <col min="9227" max="9227" width="14.125" customWidth="1"/>
    <col min="9228" max="9228" width="11.125" customWidth="1"/>
    <col min="9229" max="9229" width="11.875" customWidth="1"/>
    <col min="9473" max="9473" width="18.75" customWidth="1"/>
    <col min="9474" max="9474" width="20.625" customWidth="1"/>
    <col min="9475" max="9475" width="48" customWidth="1"/>
    <col min="9476" max="9476" width="19.625" bestFit="1" customWidth="1"/>
    <col min="9477" max="9477" width="18.75" customWidth="1"/>
    <col min="9478" max="9478" width="28.75" customWidth="1"/>
    <col min="9479" max="9481" width="20.25" customWidth="1"/>
    <col min="9482" max="9482" width="30.875" customWidth="1"/>
    <col min="9483" max="9483" width="14.125" customWidth="1"/>
    <col min="9484" max="9484" width="11.125" customWidth="1"/>
    <col min="9485" max="9485" width="11.875" customWidth="1"/>
    <col min="9729" max="9729" width="18.75" customWidth="1"/>
    <col min="9730" max="9730" width="20.625" customWidth="1"/>
    <col min="9731" max="9731" width="48" customWidth="1"/>
    <col min="9732" max="9732" width="19.625" bestFit="1" customWidth="1"/>
    <col min="9733" max="9733" width="18.75" customWidth="1"/>
    <col min="9734" max="9734" width="28.75" customWidth="1"/>
    <col min="9735" max="9737" width="20.25" customWidth="1"/>
    <col min="9738" max="9738" width="30.875" customWidth="1"/>
    <col min="9739" max="9739" width="14.125" customWidth="1"/>
    <col min="9740" max="9740" width="11.125" customWidth="1"/>
    <col min="9741" max="9741" width="11.875" customWidth="1"/>
    <col min="9985" max="9985" width="18.75" customWidth="1"/>
    <col min="9986" max="9986" width="20.625" customWidth="1"/>
    <col min="9987" max="9987" width="48" customWidth="1"/>
    <col min="9988" max="9988" width="19.625" bestFit="1" customWidth="1"/>
    <col min="9989" max="9989" width="18.75" customWidth="1"/>
    <col min="9990" max="9990" width="28.75" customWidth="1"/>
    <col min="9991" max="9993" width="20.25" customWidth="1"/>
    <col min="9994" max="9994" width="30.875" customWidth="1"/>
    <col min="9995" max="9995" width="14.125" customWidth="1"/>
    <col min="9996" max="9996" width="11.125" customWidth="1"/>
    <col min="9997" max="9997" width="11.875" customWidth="1"/>
    <col min="10241" max="10241" width="18.75" customWidth="1"/>
    <col min="10242" max="10242" width="20.625" customWidth="1"/>
    <col min="10243" max="10243" width="48" customWidth="1"/>
    <col min="10244" max="10244" width="19.625" bestFit="1" customWidth="1"/>
    <col min="10245" max="10245" width="18.75" customWidth="1"/>
    <col min="10246" max="10246" width="28.75" customWidth="1"/>
    <col min="10247" max="10249" width="20.25" customWidth="1"/>
    <col min="10250" max="10250" width="30.875" customWidth="1"/>
    <col min="10251" max="10251" width="14.125" customWidth="1"/>
    <col min="10252" max="10252" width="11.125" customWidth="1"/>
    <col min="10253" max="10253" width="11.875" customWidth="1"/>
    <col min="10497" max="10497" width="18.75" customWidth="1"/>
    <col min="10498" max="10498" width="20.625" customWidth="1"/>
    <col min="10499" max="10499" width="48" customWidth="1"/>
    <col min="10500" max="10500" width="19.625" bestFit="1" customWidth="1"/>
    <col min="10501" max="10501" width="18.75" customWidth="1"/>
    <col min="10502" max="10502" width="28.75" customWidth="1"/>
    <col min="10503" max="10505" width="20.25" customWidth="1"/>
    <col min="10506" max="10506" width="30.875" customWidth="1"/>
    <col min="10507" max="10507" width="14.125" customWidth="1"/>
    <col min="10508" max="10508" width="11.125" customWidth="1"/>
    <col min="10509" max="10509" width="11.875" customWidth="1"/>
    <col min="10753" max="10753" width="18.75" customWidth="1"/>
    <col min="10754" max="10754" width="20.625" customWidth="1"/>
    <col min="10755" max="10755" width="48" customWidth="1"/>
    <col min="10756" max="10756" width="19.625" bestFit="1" customWidth="1"/>
    <col min="10757" max="10757" width="18.75" customWidth="1"/>
    <col min="10758" max="10758" width="28.75" customWidth="1"/>
    <col min="10759" max="10761" width="20.25" customWidth="1"/>
    <col min="10762" max="10762" width="30.875" customWidth="1"/>
    <col min="10763" max="10763" width="14.125" customWidth="1"/>
    <col min="10764" max="10764" width="11.125" customWidth="1"/>
    <col min="10765" max="10765" width="11.875" customWidth="1"/>
    <col min="11009" max="11009" width="18.75" customWidth="1"/>
    <col min="11010" max="11010" width="20.625" customWidth="1"/>
    <col min="11011" max="11011" width="48" customWidth="1"/>
    <col min="11012" max="11012" width="19.625" bestFit="1" customWidth="1"/>
    <col min="11013" max="11013" width="18.75" customWidth="1"/>
    <col min="11014" max="11014" width="28.75" customWidth="1"/>
    <col min="11015" max="11017" width="20.25" customWidth="1"/>
    <col min="11018" max="11018" width="30.875" customWidth="1"/>
    <col min="11019" max="11019" width="14.125" customWidth="1"/>
    <col min="11020" max="11020" width="11.125" customWidth="1"/>
    <col min="11021" max="11021" width="11.875" customWidth="1"/>
    <col min="11265" max="11265" width="18.75" customWidth="1"/>
    <col min="11266" max="11266" width="20.625" customWidth="1"/>
    <col min="11267" max="11267" width="48" customWidth="1"/>
    <col min="11268" max="11268" width="19.625" bestFit="1" customWidth="1"/>
    <col min="11269" max="11269" width="18.75" customWidth="1"/>
    <col min="11270" max="11270" width="28.75" customWidth="1"/>
    <col min="11271" max="11273" width="20.25" customWidth="1"/>
    <col min="11274" max="11274" width="30.875" customWidth="1"/>
    <col min="11275" max="11275" width="14.125" customWidth="1"/>
    <col min="11276" max="11276" width="11.125" customWidth="1"/>
    <col min="11277" max="11277" width="11.875" customWidth="1"/>
    <col min="11521" max="11521" width="18.75" customWidth="1"/>
    <col min="11522" max="11522" width="20.625" customWidth="1"/>
    <col min="11523" max="11523" width="48" customWidth="1"/>
    <col min="11524" max="11524" width="19.625" bestFit="1" customWidth="1"/>
    <col min="11525" max="11525" width="18.75" customWidth="1"/>
    <col min="11526" max="11526" width="28.75" customWidth="1"/>
    <col min="11527" max="11529" width="20.25" customWidth="1"/>
    <col min="11530" max="11530" width="30.875" customWidth="1"/>
    <col min="11531" max="11531" width="14.125" customWidth="1"/>
    <col min="11532" max="11532" width="11.125" customWidth="1"/>
    <col min="11533" max="11533" width="11.875" customWidth="1"/>
    <col min="11777" max="11777" width="18.75" customWidth="1"/>
    <col min="11778" max="11778" width="20.625" customWidth="1"/>
    <col min="11779" max="11779" width="48" customWidth="1"/>
    <col min="11780" max="11780" width="19.625" bestFit="1" customWidth="1"/>
    <col min="11781" max="11781" width="18.75" customWidth="1"/>
    <col min="11782" max="11782" width="28.75" customWidth="1"/>
    <col min="11783" max="11785" width="20.25" customWidth="1"/>
    <col min="11786" max="11786" width="30.875" customWidth="1"/>
    <col min="11787" max="11787" width="14.125" customWidth="1"/>
    <col min="11788" max="11788" width="11.125" customWidth="1"/>
    <col min="11789" max="11789" width="11.875" customWidth="1"/>
    <col min="12033" max="12033" width="18.75" customWidth="1"/>
    <col min="12034" max="12034" width="20.625" customWidth="1"/>
    <col min="12035" max="12035" width="48" customWidth="1"/>
    <col min="12036" max="12036" width="19.625" bestFit="1" customWidth="1"/>
    <col min="12037" max="12037" width="18.75" customWidth="1"/>
    <col min="12038" max="12038" width="28.75" customWidth="1"/>
    <col min="12039" max="12041" width="20.25" customWidth="1"/>
    <col min="12042" max="12042" width="30.875" customWidth="1"/>
    <col min="12043" max="12043" width="14.125" customWidth="1"/>
    <col min="12044" max="12044" width="11.125" customWidth="1"/>
    <col min="12045" max="12045" width="11.875" customWidth="1"/>
    <col min="12289" max="12289" width="18.75" customWidth="1"/>
    <col min="12290" max="12290" width="20.625" customWidth="1"/>
    <col min="12291" max="12291" width="48" customWidth="1"/>
    <col min="12292" max="12292" width="19.625" bestFit="1" customWidth="1"/>
    <col min="12293" max="12293" width="18.75" customWidth="1"/>
    <col min="12294" max="12294" width="28.75" customWidth="1"/>
    <col min="12295" max="12297" width="20.25" customWidth="1"/>
    <col min="12298" max="12298" width="30.875" customWidth="1"/>
    <col min="12299" max="12299" width="14.125" customWidth="1"/>
    <col min="12300" max="12300" width="11.125" customWidth="1"/>
    <col min="12301" max="12301" width="11.875" customWidth="1"/>
    <col min="12545" max="12545" width="18.75" customWidth="1"/>
    <col min="12546" max="12546" width="20.625" customWidth="1"/>
    <col min="12547" max="12547" width="48" customWidth="1"/>
    <col min="12548" max="12548" width="19.625" bestFit="1" customWidth="1"/>
    <col min="12549" max="12549" width="18.75" customWidth="1"/>
    <col min="12550" max="12550" width="28.75" customWidth="1"/>
    <col min="12551" max="12553" width="20.25" customWidth="1"/>
    <col min="12554" max="12554" width="30.875" customWidth="1"/>
    <col min="12555" max="12555" width="14.125" customWidth="1"/>
    <col min="12556" max="12556" width="11.125" customWidth="1"/>
    <col min="12557" max="12557" width="11.875" customWidth="1"/>
    <col min="12801" max="12801" width="18.75" customWidth="1"/>
    <col min="12802" max="12802" width="20.625" customWidth="1"/>
    <col min="12803" max="12803" width="48" customWidth="1"/>
    <col min="12804" max="12804" width="19.625" bestFit="1" customWidth="1"/>
    <col min="12805" max="12805" width="18.75" customWidth="1"/>
    <col min="12806" max="12806" width="28.75" customWidth="1"/>
    <col min="12807" max="12809" width="20.25" customWidth="1"/>
    <col min="12810" max="12810" width="30.875" customWidth="1"/>
    <col min="12811" max="12811" width="14.125" customWidth="1"/>
    <col min="12812" max="12812" width="11.125" customWidth="1"/>
    <col min="12813" max="12813" width="11.875" customWidth="1"/>
    <col min="13057" max="13057" width="18.75" customWidth="1"/>
    <col min="13058" max="13058" width="20.625" customWidth="1"/>
    <col min="13059" max="13059" width="48" customWidth="1"/>
    <col min="13060" max="13060" width="19.625" bestFit="1" customWidth="1"/>
    <col min="13061" max="13061" width="18.75" customWidth="1"/>
    <col min="13062" max="13062" width="28.75" customWidth="1"/>
    <col min="13063" max="13065" width="20.25" customWidth="1"/>
    <col min="13066" max="13066" width="30.875" customWidth="1"/>
    <col min="13067" max="13067" width="14.125" customWidth="1"/>
    <col min="13068" max="13068" width="11.125" customWidth="1"/>
    <col min="13069" max="13069" width="11.875" customWidth="1"/>
    <col min="13313" max="13313" width="18.75" customWidth="1"/>
    <col min="13314" max="13314" width="20.625" customWidth="1"/>
    <col min="13315" max="13315" width="48" customWidth="1"/>
    <col min="13316" max="13316" width="19.625" bestFit="1" customWidth="1"/>
    <col min="13317" max="13317" width="18.75" customWidth="1"/>
    <col min="13318" max="13318" width="28.75" customWidth="1"/>
    <col min="13319" max="13321" width="20.25" customWidth="1"/>
    <col min="13322" max="13322" width="30.875" customWidth="1"/>
    <col min="13323" max="13323" width="14.125" customWidth="1"/>
    <col min="13324" max="13324" width="11.125" customWidth="1"/>
    <col min="13325" max="13325" width="11.875" customWidth="1"/>
    <col min="13569" max="13569" width="18.75" customWidth="1"/>
    <col min="13570" max="13570" width="20.625" customWidth="1"/>
    <col min="13571" max="13571" width="48" customWidth="1"/>
    <col min="13572" max="13572" width="19.625" bestFit="1" customWidth="1"/>
    <col min="13573" max="13573" width="18.75" customWidth="1"/>
    <col min="13574" max="13574" width="28.75" customWidth="1"/>
    <col min="13575" max="13577" width="20.25" customWidth="1"/>
    <col min="13578" max="13578" width="30.875" customWidth="1"/>
    <col min="13579" max="13579" width="14.125" customWidth="1"/>
    <col min="13580" max="13580" width="11.125" customWidth="1"/>
    <col min="13581" max="13581" width="11.875" customWidth="1"/>
    <col min="13825" max="13825" width="18.75" customWidth="1"/>
    <col min="13826" max="13826" width="20.625" customWidth="1"/>
    <col min="13827" max="13827" width="48" customWidth="1"/>
    <col min="13828" max="13828" width="19.625" bestFit="1" customWidth="1"/>
    <col min="13829" max="13829" width="18.75" customWidth="1"/>
    <col min="13830" max="13830" width="28.75" customWidth="1"/>
    <col min="13831" max="13833" width="20.25" customWidth="1"/>
    <col min="13834" max="13834" width="30.875" customWidth="1"/>
    <col min="13835" max="13835" width="14.125" customWidth="1"/>
    <col min="13836" max="13836" width="11.125" customWidth="1"/>
    <col min="13837" max="13837" width="11.875" customWidth="1"/>
    <col min="14081" max="14081" width="18.75" customWidth="1"/>
    <col min="14082" max="14082" width="20.625" customWidth="1"/>
    <col min="14083" max="14083" width="48" customWidth="1"/>
    <col min="14084" max="14084" width="19.625" bestFit="1" customWidth="1"/>
    <col min="14085" max="14085" width="18.75" customWidth="1"/>
    <col min="14086" max="14086" width="28.75" customWidth="1"/>
    <col min="14087" max="14089" width="20.25" customWidth="1"/>
    <col min="14090" max="14090" width="30.875" customWidth="1"/>
    <col min="14091" max="14091" width="14.125" customWidth="1"/>
    <col min="14092" max="14092" width="11.125" customWidth="1"/>
    <col min="14093" max="14093" width="11.875" customWidth="1"/>
    <col min="14337" max="14337" width="18.75" customWidth="1"/>
    <col min="14338" max="14338" width="20.625" customWidth="1"/>
    <col min="14339" max="14339" width="48" customWidth="1"/>
    <col min="14340" max="14340" width="19.625" bestFit="1" customWidth="1"/>
    <col min="14341" max="14341" width="18.75" customWidth="1"/>
    <col min="14342" max="14342" width="28.75" customWidth="1"/>
    <col min="14343" max="14345" width="20.25" customWidth="1"/>
    <col min="14346" max="14346" width="30.875" customWidth="1"/>
    <col min="14347" max="14347" width="14.125" customWidth="1"/>
    <col min="14348" max="14348" width="11.125" customWidth="1"/>
    <col min="14349" max="14349" width="11.875" customWidth="1"/>
    <col min="14593" max="14593" width="18.75" customWidth="1"/>
    <col min="14594" max="14594" width="20.625" customWidth="1"/>
    <col min="14595" max="14595" width="48" customWidth="1"/>
    <col min="14596" max="14596" width="19.625" bestFit="1" customWidth="1"/>
    <col min="14597" max="14597" width="18.75" customWidth="1"/>
    <col min="14598" max="14598" width="28.75" customWidth="1"/>
    <col min="14599" max="14601" width="20.25" customWidth="1"/>
    <col min="14602" max="14602" width="30.875" customWidth="1"/>
    <col min="14603" max="14603" width="14.125" customWidth="1"/>
    <col min="14604" max="14604" width="11.125" customWidth="1"/>
    <col min="14605" max="14605" width="11.875" customWidth="1"/>
    <col min="14849" max="14849" width="18.75" customWidth="1"/>
    <col min="14850" max="14850" width="20.625" customWidth="1"/>
    <col min="14851" max="14851" width="48" customWidth="1"/>
    <col min="14852" max="14852" width="19.625" bestFit="1" customWidth="1"/>
    <col min="14853" max="14853" width="18.75" customWidth="1"/>
    <col min="14854" max="14854" width="28.75" customWidth="1"/>
    <col min="14855" max="14857" width="20.25" customWidth="1"/>
    <col min="14858" max="14858" width="30.875" customWidth="1"/>
    <col min="14859" max="14859" width="14.125" customWidth="1"/>
    <col min="14860" max="14860" width="11.125" customWidth="1"/>
    <col min="14861" max="14861" width="11.875" customWidth="1"/>
    <col min="15105" max="15105" width="18.75" customWidth="1"/>
    <col min="15106" max="15106" width="20.625" customWidth="1"/>
    <col min="15107" max="15107" width="48" customWidth="1"/>
    <col min="15108" max="15108" width="19.625" bestFit="1" customWidth="1"/>
    <col min="15109" max="15109" width="18.75" customWidth="1"/>
    <col min="15110" max="15110" width="28.75" customWidth="1"/>
    <col min="15111" max="15113" width="20.25" customWidth="1"/>
    <col min="15114" max="15114" width="30.875" customWidth="1"/>
    <col min="15115" max="15115" width="14.125" customWidth="1"/>
    <col min="15116" max="15116" width="11.125" customWidth="1"/>
    <col min="15117" max="15117" width="11.875" customWidth="1"/>
    <col min="15361" max="15361" width="18.75" customWidth="1"/>
    <col min="15362" max="15362" width="20.625" customWidth="1"/>
    <col min="15363" max="15363" width="48" customWidth="1"/>
    <col min="15364" max="15364" width="19.625" bestFit="1" customWidth="1"/>
    <col min="15365" max="15365" width="18.75" customWidth="1"/>
    <col min="15366" max="15366" width="28.75" customWidth="1"/>
    <col min="15367" max="15369" width="20.25" customWidth="1"/>
    <col min="15370" max="15370" width="30.875" customWidth="1"/>
    <col min="15371" max="15371" width="14.125" customWidth="1"/>
    <col min="15372" max="15372" width="11.125" customWidth="1"/>
    <col min="15373" max="15373" width="11.875" customWidth="1"/>
    <col min="15617" max="15617" width="18.75" customWidth="1"/>
    <col min="15618" max="15618" width="20.625" customWidth="1"/>
    <col min="15619" max="15619" width="48" customWidth="1"/>
    <col min="15620" max="15620" width="19.625" bestFit="1" customWidth="1"/>
    <col min="15621" max="15621" width="18.75" customWidth="1"/>
    <col min="15622" max="15622" width="28.75" customWidth="1"/>
    <col min="15623" max="15625" width="20.25" customWidth="1"/>
    <col min="15626" max="15626" width="30.875" customWidth="1"/>
    <col min="15627" max="15627" width="14.125" customWidth="1"/>
    <col min="15628" max="15628" width="11.125" customWidth="1"/>
    <col min="15629" max="15629" width="11.875" customWidth="1"/>
    <col min="15873" max="15873" width="18.75" customWidth="1"/>
    <col min="15874" max="15874" width="20.625" customWidth="1"/>
    <col min="15875" max="15875" width="48" customWidth="1"/>
    <col min="15876" max="15876" width="19.625" bestFit="1" customWidth="1"/>
    <col min="15877" max="15877" width="18.75" customWidth="1"/>
    <col min="15878" max="15878" width="28.75" customWidth="1"/>
    <col min="15879" max="15881" width="20.25" customWidth="1"/>
    <col min="15882" max="15882" width="30.875" customWidth="1"/>
    <col min="15883" max="15883" width="14.125" customWidth="1"/>
    <col min="15884" max="15884" width="11.125" customWidth="1"/>
    <col min="15885" max="15885" width="11.875" customWidth="1"/>
    <col min="16129" max="16129" width="18.75" customWidth="1"/>
    <col min="16130" max="16130" width="20.625" customWidth="1"/>
    <col min="16131" max="16131" width="48" customWidth="1"/>
    <col min="16132" max="16132" width="19.625" bestFit="1" customWidth="1"/>
    <col min="16133" max="16133" width="18.75" customWidth="1"/>
    <col min="16134" max="16134" width="28.75" customWidth="1"/>
    <col min="16135" max="16137" width="20.25" customWidth="1"/>
    <col min="16138" max="16138" width="30.875" customWidth="1"/>
    <col min="16139" max="16139" width="14.125" customWidth="1"/>
    <col min="16140" max="16140" width="11.125" customWidth="1"/>
    <col min="16141" max="16141" width="11.875" customWidth="1"/>
  </cols>
  <sheetData>
    <row r="1" spans="1:14">
      <c r="A1" s="32"/>
      <c r="B1" s="32"/>
      <c r="C1" s="32"/>
      <c r="D1" s="32"/>
      <c r="E1" s="32"/>
      <c r="F1" s="32"/>
    </row>
    <row r="2" spans="1:14">
      <c r="A2" s="32"/>
      <c r="B2" s="32"/>
      <c r="C2" s="32"/>
      <c r="D2" s="32"/>
      <c r="E2" s="32"/>
      <c r="F2" s="32"/>
    </row>
    <row r="3" spans="1:14">
      <c r="A3" s="32"/>
      <c r="B3" s="32"/>
      <c r="C3" s="32"/>
      <c r="D3" s="32"/>
      <c r="E3" s="32"/>
      <c r="F3" s="32"/>
    </row>
    <row r="4" spans="1:14">
      <c r="A4" s="32"/>
      <c r="B4" s="32"/>
      <c r="C4" s="32"/>
      <c r="D4" s="32"/>
      <c r="E4" s="32"/>
      <c r="F4" s="32"/>
    </row>
    <row r="5" spans="1:14">
      <c r="A5" s="32"/>
      <c r="B5" s="32"/>
      <c r="C5" s="32"/>
      <c r="D5" s="32"/>
      <c r="E5" s="32"/>
      <c r="F5" s="32"/>
    </row>
    <row r="6" spans="1:14">
      <c r="A6" s="32"/>
      <c r="B6" s="32"/>
      <c r="C6" s="32"/>
      <c r="D6" s="32"/>
      <c r="E6" s="32"/>
      <c r="F6" s="32"/>
    </row>
    <row r="7" spans="1:14">
      <c r="A7" s="32"/>
      <c r="B7" s="32"/>
      <c r="C7" s="32"/>
      <c r="D7" s="32"/>
      <c r="E7" s="32"/>
      <c r="F7" s="32"/>
    </row>
    <row r="8" spans="1:14" ht="15" thickBot="1">
      <c r="A8" s="33"/>
      <c r="B8" s="33"/>
      <c r="C8" s="33"/>
      <c r="D8" s="33"/>
      <c r="E8" s="33"/>
      <c r="F8" s="33"/>
    </row>
    <row r="9" spans="1:14" s="1" customFormat="1" ht="39.950000000000003" customHeight="1" thickBot="1">
      <c r="A9" s="29" t="s">
        <v>1574</v>
      </c>
      <c r="B9" s="30"/>
      <c r="C9" s="30"/>
      <c r="D9" s="30"/>
      <c r="E9" s="30"/>
      <c r="F9" s="31"/>
    </row>
    <row r="10" spans="1:14" ht="30" customHeight="1">
      <c r="A10" s="2" t="s">
        <v>0</v>
      </c>
      <c r="B10" s="3" t="s">
        <v>1</v>
      </c>
      <c r="C10" s="3" t="s">
        <v>2</v>
      </c>
      <c r="D10" s="3" t="s">
        <v>3</v>
      </c>
      <c r="E10" s="3" t="s">
        <v>4</v>
      </c>
      <c r="F10" s="3" t="s">
        <v>5</v>
      </c>
      <c r="L10" t="s">
        <v>6</v>
      </c>
    </row>
    <row r="11" spans="1:14" ht="75" customHeight="1">
      <c r="A11" s="4">
        <f>IFERROR(VLOOKUP($K11,[1]BBDD!$A$1:$Z$65536,5,0),"")</f>
        <v>46027</v>
      </c>
      <c r="B11" s="4" t="str">
        <f>IFERROR(VLOOKUP($K11,[1]BBDD!$A$1:$Z$65536,9,0),"")</f>
        <v>Particular</v>
      </c>
      <c r="C11" s="5" t="str">
        <f>IFERROR(VLOOKUP($K11,[1]BBDD!$A$1:$Z$65536,6,0),"")</f>
        <v>Sol·licitud d'accés a informació pública a RRHH: proves teòriques i pràctiques COTLLA2212223 dels darrers cinc anys de treball social.</v>
      </c>
      <c r="D11" s="6" t="s">
        <v>7</v>
      </c>
      <c r="E11" s="4">
        <v>46050</v>
      </c>
      <c r="F11" s="4" t="s">
        <v>8</v>
      </c>
      <c r="G11" s="7">
        <v>1</v>
      </c>
      <c r="H11" s="7"/>
      <c r="I11" s="7"/>
      <c r="J11" s="8"/>
      <c r="K11" t="str">
        <f>CONCATENATE("TBG/2026/"&amp;G11)</f>
        <v>TBG/2026/1</v>
      </c>
      <c r="L11" s="9" t="s">
        <v>9</v>
      </c>
      <c r="M11" s="9">
        <f>VALUE(E11)</f>
        <v>46050</v>
      </c>
      <c r="N11" s="9" t="str">
        <f>F11</f>
        <v>Recursos Humans</v>
      </c>
    </row>
    <row r="12" spans="1:14" s="10" customFormat="1" ht="75" customHeight="1">
      <c r="A12" s="4">
        <f>IFERROR(VLOOKUP($K12,[1]BBDD!$A$1:$Z$65536,5,0),"")</f>
        <v>46029</v>
      </c>
      <c r="B12" s="4" t="str">
        <f>IFERROR(VLOOKUP($K12,[1]BBDD!$A$1:$Z$65536,9,0),"")</f>
        <v>Particular</v>
      </c>
      <c r="C12" s="5" t="str">
        <f>IFERROR(VLOOKUP($K12,[1]BBDD!$A$1:$Z$65536,6,0),"")</f>
        <v>Sol·licitud d'accés a informació a AHS: c. Duran i Sors 67</v>
      </c>
      <c r="D12" s="6" t="s">
        <v>7</v>
      </c>
      <c r="E12" s="4">
        <v>46037</v>
      </c>
      <c r="F12" s="4" t="str">
        <f>IFERROR(VLOOKUP($K12,[1]BBDD!$A$1:$Z$65536,12,0),"")</f>
        <v>Arxiu Històric de Sabadell</v>
      </c>
      <c r="G12" s="7">
        <v>2</v>
      </c>
      <c r="H12" s="7"/>
      <c r="I12" s="7"/>
      <c r="K12" t="str">
        <f t="shared" ref="K12:K75" si="0">CONCATENATE("TBG/2026/"&amp;G12)</f>
        <v>TBG/2026/2</v>
      </c>
      <c r="L12" s="9" t="s">
        <v>10</v>
      </c>
      <c r="M12" s="9">
        <f t="shared" ref="M12:M75" si="1">VALUE(E12)</f>
        <v>46037</v>
      </c>
      <c r="N12" s="9" t="str">
        <f t="shared" ref="N12:N75" si="2">F12</f>
        <v>Arxiu Històric de Sabadell</v>
      </c>
    </row>
    <row r="13" spans="1:14" ht="75" customHeight="1">
      <c r="A13" s="4">
        <f>IFERROR(VLOOKUP($K13,[1]BBDD!$A$1:$Z$65536,5,0),"")</f>
        <v>46029</v>
      </c>
      <c r="B13" s="4" t="str">
        <f>IFERROR(VLOOKUP($K13,[1]BBDD!$A$1:$Z$65536,9,0),"")</f>
        <v>Empresa</v>
      </c>
      <c r="C13" s="5" t="str">
        <f>IFERROR(VLOOKUP($K13,[1]BBDD!$A$1:$Z$65536,6,0),"")</f>
        <v>Sol·licitud d'accés a informació a AHS: c. Andes 20</v>
      </c>
      <c r="D13" s="6" t="s">
        <v>7</v>
      </c>
      <c r="E13" s="4">
        <v>46128</v>
      </c>
      <c r="F13" s="4" t="str">
        <f>IFERROR(VLOOKUP($K13,[1]BBDD!$A$1:$Z$65536,12,0),"")</f>
        <v>Arxiu Històric de Sabadell</v>
      </c>
      <c r="G13" s="7">
        <v>3</v>
      </c>
      <c r="H13" s="7"/>
      <c r="I13" s="7"/>
      <c r="K13" t="str">
        <f t="shared" si="0"/>
        <v>TBG/2026/3</v>
      </c>
      <c r="L13" s="9" t="s">
        <v>11</v>
      </c>
      <c r="M13" s="9">
        <f t="shared" si="1"/>
        <v>46128</v>
      </c>
      <c r="N13" s="9" t="str">
        <f t="shared" si="2"/>
        <v>Arxiu Històric de Sabadell</v>
      </c>
    </row>
    <row r="14" spans="1:14" ht="75" customHeight="1">
      <c r="A14" s="4">
        <f>IFERROR(VLOOKUP($K14,[1]BBDD!$A$1:$Z$65536,5,0),"")</f>
        <v>46029</v>
      </c>
      <c r="B14" s="4" t="str">
        <f>IFERROR(VLOOKUP($K14,[1]BBDD!$A$1:$Z$65536,9,0),"")</f>
        <v>Particular</v>
      </c>
      <c r="C14" s="5" t="str">
        <f>IFERROR(VLOOKUP($K14,[1]BBDD!$A$1:$Z$65536,6,0),"")</f>
        <v>Sol·licitud d'accés a informació a RRHH:ECOC12322  -  ECOA21122 - ECOA21122</v>
      </c>
      <c r="D14" s="6" t="s">
        <v>7</v>
      </c>
      <c r="E14" s="4">
        <v>46050</v>
      </c>
      <c r="F14" s="4" t="str">
        <f>IFERROR(VLOOKUP($K14,[1]BBDD!$A$1:$Z$65536,12,0),"")</f>
        <v>Recursos Humans</v>
      </c>
      <c r="G14" s="7">
        <v>4</v>
      </c>
      <c r="H14" s="7"/>
      <c r="I14" s="7"/>
      <c r="K14" t="str">
        <f t="shared" si="0"/>
        <v>TBG/2026/4</v>
      </c>
      <c r="L14" s="9" t="s">
        <v>12</v>
      </c>
      <c r="M14" s="9">
        <f t="shared" si="1"/>
        <v>46050</v>
      </c>
      <c r="N14" s="9" t="str">
        <f t="shared" si="2"/>
        <v>Recursos Humans</v>
      </c>
    </row>
    <row r="15" spans="1:14" ht="75" customHeight="1">
      <c r="A15" s="4">
        <f>IFERROR(VLOOKUP($K15,[1]BBDD!$A$1:$Z$65536,5,0),"")</f>
        <v>46029</v>
      </c>
      <c r="B15" s="4" t="str">
        <f>IFERROR(VLOOKUP($K15,[1]BBDD!$A$1:$Z$65536,9,0),"")</f>
        <v>Particular</v>
      </c>
      <c r="C15" s="5" t="str">
        <f>IFERROR(VLOOKUP($K15,[1]BBDD!$A$1:$Z$65536,6,0),"")</f>
        <v>Sol·licitud d'accés a informació a RRHH: contractació del personal interí de la Policia Municipal</v>
      </c>
      <c r="D15" s="6" t="s">
        <v>7</v>
      </c>
      <c r="E15" s="4">
        <v>46104</v>
      </c>
      <c r="F15" s="4" t="str">
        <f>IFERROR(VLOOKUP($K15,[1]BBDD!$A$1:$Z$65536,12,0),"")</f>
        <v>Recursos Humans</v>
      </c>
      <c r="G15" s="7">
        <v>5</v>
      </c>
      <c r="H15" s="7"/>
      <c r="I15" s="7"/>
      <c r="K15" t="str">
        <f t="shared" si="0"/>
        <v>TBG/2026/5</v>
      </c>
      <c r="L15" s="9" t="s">
        <v>13</v>
      </c>
      <c r="M15" s="9">
        <f t="shared" si="1"/>
        <v>46104</v>
      </c>
      <c r="N15" s="9" t="str">
        <f t="shared" si="2"/>
        <v>Recursos Humans</v>
      </c>
    </row>
    <row r="16" spans="1:14" ht="75" customHeight="1">
      <c r="A16" s="4">
        <f>IFERROR(VLOOKUP($K16,[1]BBDD!$A$1:$Z$65536,5,0),"")</f>
        <v>46029</v>
      </c>
      <c r="B16" s="4" t="str">
        <f>IFERROR(VLOOKUP($K16,[1]BBDD!$A$1:$Z$65536,9,0),"")</f>
        <v>Particular</v>
      </c>
      <c r="C16" s="5" t="str">
        <f>IFERROR(VLOOKUP($K16,[1]BBDD!$A$1:$Z$65536,6,0),"")</f>
        <v>Sol·licitud d'accés a informació a AHS: c. Paco Mutlló 27B</v>
      </c>
      <c r="D16" s="6" t="s">
        <v>7</v>
      </c>
      <c r="E16" s="4">
        <v>46037</v>
      </c>
      <c r="F16" s="4" t="str">
        <f>IFERROR(VLOOKUP($K16,[1]BBDD!$A$1:$Z$65536,12,0),"")</f>
        <v>Arxiu Històric de Sabadell</v>
      </c>
      <c r="G16" s="7">
        <v>6</v>
      </c>
      <c r="H16" s="7"/>
      <c r="I16" s="7"/>
      <c r="K16" t="str">
        <f t="shared" si="0"/>
        <v>TBG/2026/6</v>
      </c>
      <c r="L16" s="9" t="s">
        <v>14</v>
      </c>
      <c r="M16" s="9">
        <f t="shared" si="1"/>
        <v>46037</v>
      </c>
      <c r="N16" s="9" t="str">
        <f t="shared" si="2"/>
        <v>Arxiu Històric de Sabadell</v>
      </c>
    </row>
    <row r="17" spans="1:14" ht="75" customHeight="1">
      <c r="A17" s="4">
        <f>IFERROR(VLOOKUP($K17,[1]BBDD!$A$1:$Z$65536,5,0),"")</f>
        <v>46029</v>
      </c>
      <c r="B17" s="4" t="str">
        <f>IFERROR(VLOOKUP($K17,[1]BBDD!$A$1:$Z$65536,9,0),"")</f>
        <v>Particular</v>
      </c>
      <c r="C17" s="5" t="str">
        <f>IFERROR(VLOOKUP($K17,[1]BBDD!$A$1:$Z$65536,6,0),"")</f>
        <v>Sol·licitud d'accés a informació a AHS: c. Maestrat 116 3-2</v>
      </c>
      <c r="D17" s="6" t="s">
        <v>7</v>
      </c>
      <c r="E17" s="4">
        <v>46037</v>
      </c>
      <c r="F17" s="4" t="str">
        <f>IFERROR(VLOOKUP($K17,[1]BBDD!$A$1:$Z$65536,12,0),"")</f>
        <v>Arxiu Històric de Sabadell</v>
      </c>
      <c r="G17" s="7">
        <v>7</v>
      </c>
      <c r="H17" s="7"/>
      <c r="I17" s="7"/>
      <c r="K17" t="str">
        <f t="shared" si="0"/>
        <v>TBG/2026/7</v>
      </c>
      <c r="L17" s="9" t="s">
        <v>15</v>
      </c>
      <c r="M17" s="9">
        <f t="shared" si="1"/>
        <v>46037</v>
      </c>
      <c r="N17" s="9" t="str">
        <f t="shared" si="2"/>
        <v>Arxiu Històric de Sabadell</v>
      </c>
    </row>
    <row r="18" spans="1:14" ht="75" customHeight="1">
      <c r="A18" s="4">
        <f>IFERROR(VLOOKUP($K18,[1]BBDD!$A$1:$Z$65536,5,0),"")</f>
        <v>46029</v>
      </c>
      <c r="B18" s="4" t="str">
        <f>IFERROR(VLOOKUP($K18,[1]BBDD!$A$1:$Z$65536,9,0),"")</f>
        <v>Particular</v>
      </c>
      <c r="C18" s="5" t="str">
        <f>IFERROR(VLOOKUP($K18,[1]BBDD!$A$1:$Z$65536,6,0),"")</f>
        <v>Sol·licitud d'accés a informació a RRHH: proves Tècnic/a auxiliar de biblioteca (grup C1), publicada l'any 2021 (codi de convocatòria COC121718).</v>
      </c>
      <c r="D18" s="6" t="s">
        <v>7</v>
      </c>
      <c r="E18" s="4">
        <v>46051</v>
      </c>
      <c r="F18" s="4" t="str">
        <f>IFERROR(VLOOKUP($K18,[1]BBDD!$A$1:$Z$65536,12,0),"")</f>
        <v>Recursos Humans</v>
      </c>
      <c r="G18" s="7">
        <v>8</v>
      </c>
      <c r="H18" s="7"/>
      <c r="I18" s="7"/>
      <c r="K18" t="str">
        <f t="shared" si="0"/>
        <v>TBG/2026/8</v>
      </c>
      <c r="L18" s="9" t="s">
        <v>16</v>
      </c>
      <c r="M18" s="9">
        <f t="shared" si="1"/>
        <v>46051</v>
      </c>
      <c r="N18" s="9" t="str">
        <f t="shared" si="2"/>
        <v>Recursos Humans</v>
      </c>
    </row>
    <row r="19" spans="1:14" ht="75" customHeight="1">
      <c r="A19" s="4">
        <f>IFERROR(VLOOKUP($K19,[1]BBDD!$A$1:$Z$65536,5,0),"")</f>
        <v>46029</v>
      </c>
      <c r="B19" s="4" t="str">
        <f>IFERROR(VLOOKUP($K19,[1]BBDD!$A$1:$Z$65536,9,0),"")</f>
        <v>Particular</v>
      </c>
      <c r="C19" s="5" t="str">
        <f>IFERROR(VLOOKUP($K19,[1]BBDD!$A$1:$Z$65536,6,0),"")</f>
        <v>Sol·licitud d'accés a informació a LLU/LLACT/AHS:  av. Fracesc Macià nº51 bx, cantonada c. Herculà.</v>
      </c>
      <c r="D19" s="6" t="s">
        <v>7</v>
      </c>
      <c r="E19" s="4">
        <v>46147</v>
      </c>
      <c r="F19" s="4" t="s">
        <v>17</v>
      </c>
      <c r="G19" s="7">
        <v>9</v>
      </c>
      <c r="H19" s="7"/>
      <c r="I19" s="7"/>
      <c r="K19" t="str">
        <f t="shared" si="0"/>
        <v>TBG/2026/9</v>
      </c>
      <c r="L19" s="9" t="s">
        <v>18</v>
      </c>
      <c r="M19" s="9">
        <f t="shared" si="1"/>
        <v>46147</v>
      </c>
      <c r="N19" s="9" t="str">
        <f t="shared" si="2"/>
        <v>Llicències Urbanístiques/Llicències d'Activitats/Arxiu Històric de Sabadell</v>
      </c>
    </row>
    <row r="20" spans="1:14" ht="75" customHeight="1">
      <c r="A20" s="4">
        <f>IFERROR(VLOOKUP($K20,[1]BBDD!$A$1:$Z$65536,5,0),"")</f>
        <v>46030</v>
      </c>
      <c r="B20" s="4" t="str">
        <f>IFERROR(VLOOKUP($K20,[1]BBDD!$A$1:$Z$65536,9,0),"")</f>
        <v>Particular</v>
      </c>
      <c r="C20" s="5" t="str">
        <f>IFERROR(VLOOKUP($K20,[1]BBDD!$A$1:$Z$65536,6,0),"")</f>
        <v>Sol·licitud d'accés a informació a URBANISME: coordenades del perímetre de la parcel·la 23.1 de la parcel·lació en la MPG-65 del sector de Can Gambús</v>
      </c>
      <c r="D20" s="6" t="s">
        <v>7</v>
      </c>
      <c r="E20" s="4">
        <v>46045</v>
      </c>
      <c r="F20" s="4" t="s">
        <v>19</v>
      </c>
      <c r="G20" s="7">
        <v>10</v>
      </c>
      <c r="H20" s="7"/>
      <c r="I20" s="7"/>
      <c r="K20" t="str">
        <f t="shared" si="0"/>
        <v>TBG/2026/10</v>
      </c>
      <c r="L20" s="9" t="s">
        <v>20</v>
      </c>
      <c r="M20" s="9">
        <f t="shared" si="1"/>
        <v>46045</v>
      </c>
      <c r="N20" s="9" t="str">
        <f t="shared" si="2"/>
        <v>Urbanisme</v>
      </c>
    </row>
    <row r="21" spans="1:14" ht="75" customHeight="1">
      <c r="A21" s="4">
        <f>IFERROR(VLOOKUP($K21,[1]BBDD!$A$1:$Z$65536,5,0),"")</f>
        <v>46030</v>
      </c>
      <c r="B21" s="4" t="str">
        <f>IFERROR(VLOOKUP($K21,[1]BBDD!$A$1:$Z$65536,9,0),"")</f>
        <v>Particular</v>
      </c>
      <c r="C21" s="5" t="str">
        <f>IFERROR(VLOOKUP($K21,[1]BBDD!$A$1:$Z$65536,6,0),"")</f>
        <v>Sol·licitud d'accés a informació a AHS: c. Magí Colet  30</v>
      </c>
      <c r="D21" s="6" t="s">
        <v>7</v>
      </c>
      <c r="E21" s="4">
        <v>46037</v>
      </c>
      <c r="F21" s="4" t="str">
        <f>IFERROR(VLOOKUP($K21,[1]BBDD!$A$1:$Z$65536,12,0),"")</f>
        <v>Arxiu Històric de Sabadell</v>
      </c>
      <c r="G21" s="7">
        <v>11</v>
      </c>
      <c r="H21" s="7"/>
      <c r="I21" s="7"/>
      <c r="K21" t="str">
        <f t="shared" si="0"/>
        <v>TBG/2026/11</v>
      </c>
      <c r="L21" s="9" t="s">
        <v>21</v>
      </c>
      <c r="M21" s="9">
        <f t="shared" si="1"/>
        <v>46037</v>
      </c>
      <c r="N21" s="9" t="str">
        <f t="shared" si="2"/>
        <v>Arxiu Històric de Sabadell</v>
      </c>
    </row>
    <row r="22" spans="1:14" s="11" customFormat="1" ht="75" customHeight="1">
      <c r="A22" s="4">
        <f>IFERROR(VLOOKUP($K22,[1]BBDD!$A$1:$Z$65536,5,0),"")</f>
        <v>46030</v>
      </c>
      <c r="B22" s="4" t="str">
        <f>IFERROR(VLOOKUP($K22,[1]BBDD!$A$1:$Z$65536,9,0),"")</f>
        <v>Empresa</v>
      </c>
      <c r="C22" s="5" t="str">
        <f>IFERROR(VLOOKUP($K22,[1]BBDD!$A$1:$Z$65536,6,0),"")</f>
        <v>Sol·licitud d'accés a informació a LLACT: llicència  activitats de referència amb número 2005LLAC00256</v>
      </c>
      <c r="D22" s="6" t="s">
        <v>7</v>
      </c>
      <c r="E22" s="4">
        <v>46113</v>
      </c>
      <c r="F22" s="4" t="str">
        <f>IFERROR(VLOOKUP($K22,[1]BBDD!$A$1:$Z$65536,12,0),"")</f>
        <v>Llicències d'Activitats</v>
      </c>
      <c r="G22" s="7">
        <v>12</v>
      </c>
      <c r="H22" s="7"/>
      <c r="I22" s="7"/>
      <c r="K22" t="str">
        <f t="shared" si="0"/>
        <v>TBG/2026/12</v>
      </c>
      <c r="L22" s="9" t="s">
        <v>22</v>
      </c>
      <c r="M22" s="9">
        <f t="shared" si="1"/>
        <v>46113</v>
      </c>
      <c r="N22" s="9" t="str">
        <f t="shared" si="2"/>
        <v>Llicències d'Activitats</v>
      </c>
    </row>
    <row r="23" spans="1:14" s="12" customFormat="1" ht="75" customHeight="1">
      <c r="A23" s="4">
        <f>IFERROR(VLOOKUP($K23,[1]BBDD!$A$1:$Z$65536,5,0),"")</f>
        <v>46030</v>
      </c>
      <c r="B23" s="4" t="str">
        <f>IFERROR(VLOOKUP($K23,[1]BBDD!$A$1:$Z$65536,9,0),"")</f>
        <v>Particular</v>
      </c>
      <c r="C23" s="5" t="str">
        <f>IFERROR(VLOOKUP($K23,[1]BBDD!$A$1:$Z$65536,6,0),"")</f>
        <v>Sol·licitud d'accés a informació a LLU: c. Esteve Paluzie 16</v>
      </c>
      <c r="D23" s="6" t="s">
        <v>7</v>
      </c>
      <c r="E23" s="4">
        <v>46156</v>
      </c>
      <c r="F23" s="4" t="str">
        <f>IFERROR(VLOOKUP($K23,[1]BBDD!$A$1:$Z$65536,12,0),"")</f>
        <v>Llicències Urbanístiques</v>
      </c>
      <c r="G23" s="7">
        <v>13</v>
      </c>
      <c r="H23" s="7"/>
      <c r="I23" s="7"/>
      <c r="K23" t="str">
        <f t="shared" si="0"/>
        <v>TBG/2026/13</v>
      </c>
      <c r="L23" s="9" t="s">
        <v>23</v>
      </c>
      <c r="M23" s="9">
        <f t="shared" si="1"/>
        <v>46156</v>
      </c>
      <c r="N23" s="9" t="str">
        <f t="shared" si="2"/>
        <v>Llicències Urbanístiques</v>
      </c>
    </row>
    <row r="24" spans="1:14" s="12" customFormat="1" ht="75" customHeight="1">
      <c r="A24" s="4">
        <f>IFERROR(VLOOKUP($K24,[1]BBDD!$A$1:$Z$65536,5,0),"")</f>
        <v>46030</v>
      </c>
      <c r="B24" s="4" t="str">
        <f>IFERROR(VLOOKUP($K24,[1]BBDD!$A$1:$Z$65536,9,0),"")</f>
        <v>Particular</v>
      </c>
      <c r="C24" s="5" t="str">
        <f>IFERROR(VLOOKUP($K24,[1]BBDD!$A$1:$Z$65536,6,0),"")</f>
        <v>Sol·licitud d'accés a informació a LLU: edifici La Granja a tocar del Mercat Central</v>
      </c>
      <c r="D24" s="6" t="s">
        <v>7</v>
      </c>
      <c r="E24" s="4">
        <v>46042</v>
      </c>
      <c r="F24" s="4" t="str">
        <f>IFERROR(VLOOKUP($K24,[1]BBDD!$A$1:$Z$65536,12,0),"")</f>
        <v>Llicències Urbanístiques</v>
      </c>
      <c r="G24" s="7">
        <v>14</v>
      </c>
      <c r="H24" s="7"/>
      <c r="I24" s="7"/>
      <c r="K24" t="str">
        <f t="shared" si="0"/>
        <v>TBG/2026/14</v>
      </c>
      <c r="L24" s="9" t="s">
        <v>24</v>
      </c>
      <c r="M24" s="9">
        <f t="shared" si="1"/>
        <v>46042</v>
      </c>
      <c r="N24" s="9" t="str">
        <f t="shared" si="2"/>
        <v>Llicències Urbanístiques</v>
      </c>
    </row>
    <row r="25" spans="1:14" s="12" customFormat="1" ht="75" customHeight="1">
      <c r="A25" s="4">
        <f>IFERROR(VLOOKUP($K25,[1]BBDD!$A$1:$Z$65536,5,0),"")</f>
        <v>46031</v>
      </c>
      <c r="B25" s="4" t="str">
        <f>IFERROR(VLOOKUP($K25,[1]BBDD!$A$1:$Z$65536,9,0),"")</f>
        <v>Particular</v>
      </c>
      <c r="C25" s="5" t="str">
        <f>IFERROR(VLOOKUP($K25,[1]BBDD!$A$1:$Z$65536,6,0),"")</f>
        <v>Sol·licitud d'accés a informació a LLACT: ronda Ponent 36 bx 1ª</v>
      </c>
      <c r="D25" s="6" t="s">
        <v>7</v>
      </c>
      <c r="E25" s="4">
        <v>46147</v>
      </c>
      <c r="F25" s="4" t="str">
        <f>IFERROR(VLOOKUP($K25,[1]BBDD!$A$1:$Z$65536,12,0),"")</f>
        <v>Llicències d'Activitats</v>
      </c>
      <c r="G25" s="7">
        <v>15</v>
      </c>
      <c r="H25" s="7"/>
      <c r="I25" s="7"/>
      <c r="K25" t="str">
        <f t="shared" si="0"/>
        <v>TBG/2026/15</v>
      </c>
      <c r="L25" s="9" t="s">
        <v>25</v>
      </c>
      <c r="M25" s="9">
        <f t="shared" si="1"/>
        <v>46147</v>
      </c>
      <c r="N25" s="9" t="str">
        <f t="shared" si="2"/>
        <v>Llicències d'Activitats</v>
      </c>
    </row>
    <row r="26" spans="1:14" s="12" customFormat="1" ht="75" customHeight="1">
      <c r="A26" s="4">
        <f>IFERROR(VLOOKUP($K26,[1]BBDD!$A$1:$Z$65536,5,0),"")</f>
        <v>46031</v>
      </c>
      <c r="B26" s="4" t="str">
        <f>IFERROR(VLOOKUP($K26,[1]BBDD!$A$1:$Z$65536,9,0),"")</f>
        <v>Particular</v>
      </c>
      <c r="C26" s="5" t="str">
        <f>IFERROR(VLOOKUP($K26,[1]BBDD!$A$1:$Z$65536,6,0),"")</f>
        <v>Sol·licitud d'accés a informació a AHS: parking c. Tarragona 61 63</v>
      </c>
      <c r="D26" s="6" t="s">
        <v>7</v>
      </c>
      <c r="E26" s="4">
        <v>46041</v>
      </c>
      <c r="F26" s="4" t="str">
        <f>IFERROR(VLOOKUP($K26,[1]BBDD!$A$1:$Z$65536,12,0),"")</f>
        <v>Arxiu Històric de Sabadell</v>
      </c>
      <c r="G26" s="7">
        <v>16</v>
      </c>
      <c r="H26" s="7"/>
      <c r="I26" s="7"/>
      <c r="K26" t="str">
        <f t="shared" si="0"/>
        <v>TBG/2026/16</v>
      </c>
      <c r="L26" s="9" t="s">
        <v>26</v>
      </c>
      <c r="M26" s="9">
        <f t="shared" si="1"/>
        <v>46041</v>
      </c>
      <c r="N26" s="9" t="str">
        <f t="shared" si="2"/>
        <v>Arxiu Històric de Sabadell</v>
      </c>
    </row>
    <row r="27" spans="1:14" s="12" customFormat="1" ht="75" customHeight="1">
      <c r="A27" s="4">
        <f>IFERROR(VLOOKUP($K27,[1]BBDD!$A$1:$Z$65536,5,0),"")</f>
        <v>46031</v>
      </c>
      <c r="B27" s="4" t="str">
        <f>IFERROR(VLOOKUP($K27,[1]BBDD!$A$1:$Z$65536,9,0),"")</f>
        <v>Particular</v>
      </c>
      <c r="C27" s="5" t="str">
        <f>IFERROR(VLOOKUP($K27,[1]BBDD!$A$1:$Z$65536,6,0),"")</f>
        <v>Sol·licitud d'accés a informació a AHS: c. Josep Renom 51</v>
      </c>
      <c r="D27" s="6" t="s">
        <v>7</v>
      </c>
      <c r="E27" s="4">
        <v>46037</v>
      </c>
      <c r="F27" s="4" t="str">
        <f>IFERROR(VLOOKUP($K27,[1]BBDD!$A$1:$Z$65536,12,0),"")</f>
        <v>Arxiu Històric de Sabadell</v>
      </c>
      <c r="G27" s="7">
        <v>17</v>
      </c>
      <c r="H27" s="7"/>
      <c r="I27" s="7"/>
      <c r="K27" t="str">
        <f t="shared" si="0"/>
        <v>TBG/2026/17</v>
      </c>
      <c r="L27" s="9" t="s">
        <v>27</v>
      </c>
      <c r="M27" s="9">
        <f t="shared" si="1"/>
        <v>46037</v>
      </c>
      <c r="N27" s="9" t="str">
        <f t="shared" si="2"/>
        <v>Arxiu Històric de Sabadell</v>
      </c>
    </row>
    <row r="28" spans="1:14" s="12" customFormat="1" ht="75" customHeight="1">
      <c r="A28" s="4">
        <f>IFERROR(VLOOKUP($K28,[1]BBDD!$A$1:$Z$65536,5,0),"")</f>
        <v>46031</v>
      </c>
      <c r="B28" s="4" t="str">
        <f>IFERROR(VLOOKUP($K28,[1]BBDD!$A$1:$Z$65536,9,0),"")</f>
        <v>Particular</v>
      </c>
      <c r="C28" s="5" t="str">
        <f>IFERROR(VLOOKUP($K28,[1]BBDD!$A$1:$Z$65536,6,0),"")</f>
        <v>Sol·licitud d'accés a informació a LLU: c. Comte Ramon Berenguer 77</v>
      </c>
      <c r="D28" s="6" t="s">
        <v>7</v>
      </c>
      <c r="E28" s="4">
        <v>46066</v>
      </c>
      <c r="F28" s="4" t="str">
        <f>IFERROR(VLOOKUP($K28,[1]BBDD!$A$1:$Z$65536,12,0),"")</f>
        <v>Llicències Urbanístiques</v>
      </c>
      <c r="G28" s="7">
        <v>18</v>
      </c>
      <c r="H28" s="7"/>
      <c r="I28" s="7"/>
      <c r="K28" t="str">
        <f t="shared" si="0"/>
        <v>TBG/2026/18</v>
      </c>
      <c r="L28" s="9" t="s">
        <v>28</v>
      </c>
      <c r="M28" s="9">
        <f t="shared" si="1"/>
        <v>46066</v>
      </c>
      <c r="N28" s="9" t="str">
        <f t="shared" si="2"/>
        <v>Llicències Urbanístiques</v>
      </c>
    </row>
    <row r="29" spans="1:14" s="12" customFormat="1" ht="75" customHeight="1">
      <c r="A29" s="4">
        <f>IFERROR(VLOOKUP($K29,[1]BBDD!$A$1:$Z$65536,5,0),"")</f>
        <v>46031</v>
      </c>
      <c r="B29" s="4" t="str">
        <f>IFERROR(VLOOKUP($K29,[1]BBDD!$A$1:$Z$65536,9,0),"")</f>
        <v>Particular</v>
      </c>
      <c r="C29" s="5" t="str">
        <f>IFERROR(VLOOKUP($K29,[1]BBDD!$A$1:$Z$65536,6,0),"")</f>
        <v>Sol·licitud d'accés a informació a AHS: c. Gambús 54</v>
      </c>
      <c r="D29" s="6" t="s">
        <v>7</v>
      </c>
      <c r="E29" s="4">
        <v>46041</v>
      </c>
      <c r="F29" s="4" t="str">
        <f>IFERROR(VLOOKUP($K29,[1]BBDD!$A$1:$Z$65536,12,0),"")</f>
        <v>Arxiu Històric de Sabadell</v>
      </c>
      <c r="G29" s="7">
        <v>19</v>
      </c>
      <c r="H29" s="7"/>
      <c r="I29" s="7"/>
      <c r="K29" t="str">
        <f t="shared" si="0"/>
        <v>TBG/2026/19</v>
      </c>
      <c r="L29" s="9" t="s">
        <v>29</v>
      </c>
      <c r="M29" s="9">
        <f t="shared" si="1"/>
        <v>46041</v>
      </c>
      <c r="N29" s="9" t="str">
        <f t="shared" si="2"/>
        <v>Arxiu Històric de Sabadell</v>
      </c>
    </row>
    <row r="30" spans="1:14" s="12" customFormat="1" ht="75" customHeight="1">
      <c r="A30" s="4">
        <f>IFERROR(VLOOKUP($K30,[1]BBDD!$A$1:$Z$65536,5,0),"")</f>
        <v>46031</v>
      </c>
      <c r="B30" s="4" t="str">
        <f>IFERROR(VLOOKUP($K30,[1]BBDD!$A$1:$Z$65536,9,0),"")</f>
        <v>Empresa</v>
      </c>
      <c r="C30" s="5" t="str">
        <f>IFERROR(VLOOKUP($K30,[1]BBDD!$A$1:$Z$65536,6,0),"")</f>
        <v>Sol·licitud d'accés a informació a AHS: c. del Corredor 12</v>
      </c>
      <c r="D30" s="6" t="s">
        <v>7</v>
      </c>
      <c r="E30" s="4">
        <v>46058</v>
      </c>
      <c r="F30" s="4" t="s">
        <v>30</v>
      </c>
      <c r="G30" s="7">
        <v>20</v>
      </c>
      <c r="H30" s="7"/>
      <c r="I30" s="7"/>
      <c r="K30" t="str">
        <f t="shared" si="0"/>
        <v>TBG/2026/20</v>
      </c>
      <c r="L30" s="9" t="s">
        <v>31</v>
      </c>
      <c r="M30" s="9">
        <f t="shared" si="1"/>
        <v>46058</v>
      </c>
      <c r="N30" s="9" t="str">
        <f t="shared" si="2"/>
        <v>Llicències Urbanístiques</v>
      </c>
    </row>
    <row r="31" spans="1:14" s="12" customFormat="1" ht="75" customHeight="1">
      <c r="A31" s="4">
        <f>IFERROR(VLOOKUP($K31,[1]BBDD!$A$1:$Z$65536,5,0),"")</f>
        <v>46034</v>
      </c>
      <c r="B31" s="4" t="str">
        <f>IFERROR(VLOOKUP($K31,[1]BBDD!$A$1:$Z$65536,9,0),"")</f>
        <v>Particular</v>
      </c>
      <c r="C31" s="5" t="str">
        <f>IFERROR(VLOOKUP($K31,[1]BBDD!$A$1:$Z$65536,6,0),"")</f>
        <v>Sol·licitud d'accés a informació a AHS: llicència activitats  1991LVAC12407</v>
      </c>
      <c r="D31" s="6" t="s">
        <v>7</v>
      </c>
      <c r="E31" s="4">
        <v>46041</v>
      </c>
      <c r="F31" s="4" t="str">
        <f>IFERROR(VLOOKUP($K31,[1]BBDD!$A$1:$Z$65536,12,0),"")</f>
        <v>Arxiu Històric de Sabadell</v>
      </c>
      <c r="G31" s="7">
        <v>22</v>
      </c>
      <c r="H31" s="7"/>
      <c r="I31" s="7"/>
      <c r="K31" t="str">
        <f t="shared" si="0"/>
        <v>TBG/2026/22</v>
      </c>
      <c r="L31" s="9" t="s">
        <v>32</v>
      </c>
      <c r="M31" s="9">
        <f t="shared" si="1"/>
        <v>46041</v>
      </c>
      <c r="N31" s="9" t="str">
        <f t="shared" si="2"/>
        <v>Arxiu Històric de Sabadell</v>
      </c>
    </row>
    <row r="32" spans="1:14" s="12" customFormat="1" ht="75" customHeight="1">
      <c r="A32" s="4">
        <f>IFERROR(VLOOKUP($K32,[1]BBDD!$A$1:$Z$65536,5,0),"")</f>
        <v>46034</v>
      </c>
      <c r="B32" s="4" t="str">
        <f>IFERROR(VLOOKUP($K32,[1]BBDD!$A$1:$Z$65536,9,0),"")</f>
        <v>Particular</v>
      </c>
      <c r="C32" s="5" t="str">
        <f>IFERROR(VLOOKUP($K32,[1]BBDD!$A$1:$Z$65536,6,0),"")</f>
        <v>Sol·licitud d'accés a informació a LLU: expedient LLU/2025/2415 c. Josep Renom 51</v>
      </c>
      <c r="D32" s="6" t="s">
        <v>7</v>
      </c>
      <c r="E32" s="4">
        <v>46044</v>
      </c>
      <c r="F32" s="4" t="str">
        <f>IFERROR(VLOOKUP($K32,[1]BBDD!$A$1:$Z$65536,12,0),"")</f>
        <v>Llicències Urbanístiques</v>
      </c>
      <c r="G32" s="7">
        <v>23</v>
      </c>
      <c r="H32" s="7"/>
      <c r="I32" s="7"/>
      <c r="K32" t="str">
        <f t="shared" si="0"/>
        <v>TBG/2026/23</v>
      </c>
      <c r="L32" s="9" t="s">
        <v>33</v>
      </c>
      <c r="M32" s="9">
        <f t="shared" si="1"/>
        <v>46044</v>
      </c>
      <c r="N32" s="9" t="str">
        <f t="shared" si="2"/>
        <v>Llicències Urbanístiques</v>
      </c>
    </row>
    <row r="33" spans="1:14" s="12" customFormat="1" ht="75" customHeight="1">
      <c r="A33" s="4">
        <f>IFERROR(VLOOKUP($K33,[1]BBDD!$A$1:$Z$65536,5,0),"")</f>
        <v>46034</v>
      </c>
      <c r="B33" s="4" t="str">
        <f>IFERROR(VLOOKUP($K33,[1]BBDD!$A$1:$Z$65536,9,0),"")</f>
        <v>Particular</v>
      </c>
      <c r="C33" s="5" t="str">
        <f>IFERROR(VLOOKUP($K33,[1]BBDD!$A$1:$Z$65536,6,0),"")</f>
        <v>Sol·licitud d'accés a informació a RRHH: exàmens pràctics de les dues  darreres convocatòries de Treball Social A2</v>
      </c>
      <c r="D33" s="6" t="s">
        <v>7</v>
      </c>
      <c r="E33" s="4">
        <v>46070</v>
      </c>
      <c r="F33" s="4" t="str">
        <f>IFERROR(VLOOKUP($K33,[1]BBDD!$A$1:$Z$65536,12,0),"")</f>
        <v>Recursos Humans</v>
      </c>
      <c r="G33" s="7">
        <v>24</v>
      </c>
      <c r="H33" s="7"/>
      <c r="I33" s="7"/>
      <c r="K33" t="str">
        <f t="shared" si="0"/>
        <v>TBG/2026/24</v>
      </c>
      <c r="L33" s="9" t="s">
        <v>34</v>
      </c>
      <c r="M33" s="9">
        <f t="shared" si="1"/>
        <v>46070</v>
      </c>
      <c r="N33" s="9" t="str">
        <f t="shared" si="2"/>
        <v>Recursos Humans</v>
      </c>
    </row>
    <row r="34" spans="1:14" s="12" customFormat="1" ht="75" customHeight="1">
      <c r="A34" s="4">
        <f>IFERROR(VLOOKUP($K34,[1]BBDD!$A$1:$Z$65536,5,0),"")</f>
        <v>46034</v>
      </c>
      <c r="B34" s="4" t="str">
        <f>IFERROR(VLOOKUP($K34,[1]BBDD!$A$1:$Z$65536,9,0),"")</f>
        <v>Particular</v>
      </c>
      <c r="C34" s="5" t="str">
        <f>IFERROR(VLOOKUP($K34,[1]BBDD!$A$1:$Z$65536,6,0),"")</f>
        <v>Sol·licitud d'accés a informació a AHS:  ronda Pau Vila 4, o del conjunt edificatori on s'ubica aquesta escala (nímeros 4-6 de Ronda Pau Vila), amb referencia cadastral 6675103DF2967H</v>
      </c>
      <c r="D34" s="6" t="s">
        <v>7</v>
      </c>
      <c r="E34" s="4">
        <v>46049</v>
      </c>
      <c r="F34" s="4" t="str">
        <f>IFERROR(VLOOKUP($K34,[1]BBDD!$A$1:$Z$65536,12,0),"")</f>
        <v>Arxiu Històric de Sabadell</v>
      </c>
      <c r="G34" s="7">
        <v>25</v>
      </c>
      <c r="H34" s="7"/>
      <c r="I34" s="7"/>
      <c r="K34" t="str">
        <f t="shared" si="0"/>
        <v>TBG/2026/25</v>
      </c>
      <c r="L34" s="9" t="s">
        <v>35</v>
      </c>
      <c r="M34" s="9">
        <f t="shared" si="1"/>
        <v>46049</v>
      </c>
      <c r="N34" s="9" t="str">
        <f t="shared" si="2"/>
        <v>Arxiu Històric de Sabadell</v>
      </c>
    </row>
    <row r="35" spans="1:14" s="12" customFormat="1" ht="75" customHeight="1">
      <c r="A35" s="4">
        <f>IFERROR(VLOOKUP($K35,[1]BBDD!$A$1:$Z$65536,5,0),"")</f>
        <v>46034</v>
      </c>
      <c r="B35" s="4" t="str">
        <f>IFERROR(VLOOKUP($K35,[1]BBDD!$A$1:$Z$65536,9,0),"")</f>
        <v>Empresa</v>
      </c>
      <c r="C35" s="5" t="str">
        <f>IFERROR(VLOOKUP($K35,[1]BBDD!$A$1:$Z$65536,6,0),"")</f>
        <v>Sol·licitud d'accés a  informació a RRHH :els documents referents a capítol I, anys 2025/2026 Annex de Personal</v>
      </c>
      <c r="D35" s="6" t="s">
        <v>7</v>
      </c>
      <c r="E35" s="4">
        <v>46049</v>
      </c>
      <c r="F35" s="4" t="s">
        <v>8</v>
      </c>
      <c r="G35" s="7">
        <v>26</v>
      </c>
      <c r="H35" s="7"/>
      <c r="I35" s="7"/>
      <c r="K35" t="str">
        <f t="shared" si="0"/>
        <v>TBG/2026/26</v>
      </c>
      <c r="L35" s="9" t="s">
        <v>36</v>
      </c>
      <c r="M35" s="9">
        <f t="shared" si="1"/>
        <v>46049</v>
      </c>
      <c r="N35" s="9" t="str">
        <f t="shared" si="2"/>
        <v>Recursos Humans</v>
      </c>
    </row>
    <row r="36" spans="1:14" s="12" customFormat="1" ht="75" customHeight="1">
      <c r="A36" s="4">
        <f>IFERROR(VLOOKUP($K36,[1]BBDD!$A$1:$Z$65536,5,0),"")</f>
        <v>46034</v>
      </c>
      <c r="B36" s="4" t="str">
        <f>IFERROR(VLOOKUP($K36,[1]BBDD!$A$1:$Z$65536,9,0),"")</f>
        <v>Particular</v>
      </c>
      <c r="C36" s="5" t="str">
        <f>IFERROR(VLOOKUP($K36,[1]BBDD!$A$1:$Z$65536,6,0),"")</f>
        <v>Sol·licitud d'accés a informació a LLU: expedient d'obres del c. Santa Eulàlia, 8, exp. 2007LLMJ00164</v>
      </c>
      <c r="D36" s="6" t="s">
        <v>7</v>
      </c>
      <c r="E36" s="4">
        <v>46136</v>
      </c>
      <c r="F36" s="4" t="str">
        <f>IFERROR(VLOOKUP($K36,[1]BBDD!$A$1:$Z$65536,12,0),"")</f>
        <v>Llicències Urbanístiques</v>
      </c>
      <c r="G36" s="7">
        <v>27</v>
      </c>
      <c r="H36" s="7"/>
      <c r="I36" s="7"/>
      <c r="K36" t="str">
        <f t="shared" si="0"/>
        <v>TBG/2026/27</v>
      </c>
      <c r="L36" s="9" t="s">
        <v>37</v>
      </c>
      <c r="M36" s="9">
        <f t="shared" si="1"/>
        <v>46136</v>
      </c>
      <c r="N36" s="9" t="str">
        <f t="shared" si="2"/>
        <v>Llicències Urbanístiques</v>
      </c>
    </row>
    <row r="37" spans="1:14" ht="75" customHeight="1">
      <c r="A37" s="4">
        <f>IFERROR(VLOOKUP($K37,[1]BBDD!$A$1:$Z$65536,5,0),"")</f>
        <v>46035</v>
      </c>
      <c r="B37" s="4" t="str">
        <f>IFERROR(VLOOKUP($K37,[1]BBDD!$A$1:$Z$65536,9,0),"")</f>
        <v>Particular</v>
      </c>
      <c r="C37" s="5" t="str">
        <f>IFERROR(VLOOKUP($K37,[1]BBDD!$A$1:$Z$65536,6,0),"")</f>
        <v>Sol·licitud d'accés a informació a LLU:vista de exp. obres any 2024, de la Rambla 27  (botiga MANGO)</v>
      </c>
      <c r="D37" s="6" t="s">
        <v>7</v>
      </c>
      <c r="E37" s="4">
        <v>46044</v>
      </c>
      <c r="F37" s="4" t="str">
        <f>IFERROR(VLOOKUP($K37,[1]BBDD!$A$1:$Z$65536,12,0),"")</f>
        <v>Llicències Urbanístiques</v>
      </c>
      <c r="G37" s="7">
        <v>28</v>
      </c>
      <c r="H37" s="7"/>
      <c r="I37" s="7"/>
      <c r="K37" t="str">
        <f t="shared" si="0"/>
        <v>TBG/2026/28</v>
      </c>
      <c r="L37" s="9" t="s">
        <v>38</v>
      </c>
      <c r="M37" s="9">
        <f t="shared" si="1"/>
        <v>46044</v>
      </c>
      <c r="N37" s="9" t="str">
        <f t="shared" si="2"/>
        <v>Llicències Urbanístiques</v>
      </c>
    </row>
    <row r="38" spans="1:14" s="12" customFormat="1" ht="75" customHeight="1">
      <c r="A38" s="4">
        <f>IFERROR(VLOOKUP($K38,[1]BBDD!$A$1:$Z$65536,5,0),"")</f>
        <v>46035</v>
      </c>
      <c r="B38" s="4" t="str">
        <f>IFERROR(VLOOKUP($K38,[1]BBDD!$A$1:$Z$65536,9,0),"")</f>
        <v>Particular</v>
      </c>
      <c r="C38" s="5" t="str">
        <f>IFERROR(VLOOKUP($K38,[1]BBDD!$A$1:$Z$65536,6,0),"")</f>
        <v>Sol·licitud d'accés a informació a RRHH:  models tipus test de categoria C1. últims 5 anys</v>
      </c>
      <c r="D38" s="6" t="s">
        <v>7</v>
      </c>
      <c r="E38" s="4">
        <v>46050</v>
      </c>
      <c r="F38" s="4" t="s">
        <v>8</v>
      </c>
      <c r="G38" s="7">
        <v>29</v>
      </c>
      <c r="H38" s="7"/>
      <c r="I38" s="7"/>
      <c r="K38" t="str">
        <f t="shared" si="0"/>
        <v>TBG/2026/29</v>
      </c>
      <c r="L38" s="9" t="s">
        <v>39</v>
      </c>
      <c r="M38" s="9">
        <f t="shared" si="1"/>
        <v>46050</v>
      </c>
      <c r="N38" s="9" t="str">
        <f t="shared" si="2"/>
        <v>Recursos Humans</v>
      </c>
    </row>
    <row r="39" spans="1:14" ht="75" customHeight="1">
      <c r="A39" s="4">
        <f>IFERROR(VLOOKUP($K39,[1]BBDD!$A$1:$Z$65536,5,0),"")</f>
        <v>46035</v>
      </c>
      <c r="B39" s="4" t="str">
        <f>IFERROR(VLOOKUP($K39,[1]BBDD!$A$1:$Z$65536,9,0),"")</f>
        <v>Particular</v>
      </c>
      <c r="C39" s="5" t="str">
        <f>IFERROR(VLOOKUP($K39,[1]BBDD!$A$1:$Z$65536,6,0),"")</f>
        <v>Sol·licitud d'accés a informació a AHS:  c. de  Sant Jaume  29-31-33-35</v>
      </c>
      <c r="D39" s="6" t="s">
        <v>7</v>
      </c>
      <c r="E39" s="4">
        <v>46041</v>
      </c>
      <c r="F39" s="4" t="str">
        <f>IFERROR(VLOOKUP($K39,[1]BBDD!$A$1:$Z$65536,12,0),"")</f>
        <v>Arxiu Històric de Sabadell</v>
      </c>
      <c r="G39" s="7">
        <v>30</v>
      </c>
      <c r="H39" s="7"/>
      <c r="I39" s="7"/>
      <c r="K39" t="str">
        <f t="shared" si="0"/>
        <v>TBG/2026/30</v>
      </c>
      <c r="L39" s="9" t="s">
        <v>40</v>
      </c>
      <c r="M39" s="9">
        <f t="shared" si="1"/>
        <v>46041</v>
      </c>
      <c r="N39" s="9" t="str">
        <f t="shared" si="2"/>
        <v>Arxiu Històric de Sabadell</v>
      </c>
    </row>
    <row r="40" spans="1:14" ht="75" customHeight="1">
      <c r="A40" s="4">
        <f>IFERROR(VLOOKUP($K40,[1]BBDD!$A$1:$Z$65536,5,0),"")</f>
        <v>46035</v>
      </c>
      <c r="B40" s="4" t="str">
        <f>IFERROR(VLOOKUP($K40,[1]BBDD!$A$1:$Z$65536,9,0),"")</f>
        <v>Particular</v>
      </c>
      <c r="C40" s="5" t="str">
        <f>IFERROR(VLOOKUP($K40,[1]BBDD!$A$1:$Z$65536,6,0),"")</f>
        <v>Sol·licitud d'accés a informació a LLU: vista expedient obres c. Horta Novella 121.</v>
      </c>
      <c r="D40" s="6" t="s">
        <v>7</v>
      </c>
      <c r="E40" s="4">
        <v>46057</v>
      </c>
      <c r="F40" s="4" t="str">
        <f>IFERROR(VLOOKUP($K40,[1]BBDD!$A$1:$Z$65536,12,0),"")</f>
        <v>Llicències Urbanístiques</v>
      </c>
      <c r="G40" s="7">
        <v>31</v>
      </c>
      <c r="H40" s="7"/>
      <c r="I40" s="7"/>
      <c r="K40" t="str">
        <f t="shared" si="0"/>
        <v>TBG/2026/31</v>
      </c>
      <c r="L40" s="9" t="s">
        <v>41</v>
      </c>
      <c r="M40" s="9">
        <f t="shared" si="1"/>
        <v>46057</v>
      </c>
      <c r="N40" s="9" t="str">
        <f t="shared" si="2"/>
        <v>Llicències Urbanístiques</v>
      </c>
    </row>
    <row r="41" spans="1:14" ht="75" customHeight="1">
      <c r="A41" s="4">
        <f>IFERROR(VLOOKUP($K41,[1]BBDD!$A$1:$Z$65536,5,0),"")</f>
        <v>46035</v>
      </c>
      <c r="B41" s="4" t="str">
        <f>IFERROR(VLOOKUP($K41,[1]BBDD!$A$1:$Z$65536,9,0),"")</f>
        <v>Particular</v>
      </c>
      <c r="C41" s="5" t="str">
        <f>IFERROR(VLOOKUP($K41,[1]BBDD!$A$1:$Z$65536,6,0),"")</f>
        <v>Sol·licitud d'accés a informació a AHS: passeig Gaudí, 29, escala 1, 2n 1a</v>
      </c>
      <c r="D41" s="6" t="s">
        <v>7</v>
      </c>
      <c r="E41" s="4">
        <v>46049</v>
      </c>
      <c r="F41" s="4" t="str">
        <f>IFERROR(VLOOKUP($K41,[1]BBDD!$A$1:$Z$65536,12,0),"")</f>
        <v>Arxiu Històric de Sabadell</v>
      </c>
      <c r="G41" s="7">
        <v>32</v>
      </c>
      <c r="H41" s="7"/>
      <c r="I41" s="7"/>
      <c r="K41" t="str">
        <f t="shared" si="0"/>
        <v>TBG/2026/32</v>
      </c>
      <c r="L41" s="9" t="s">
        <v>42</v>
      </c>
      <c r="M41" s="9">
        <f t="shared" si="1"/>
        <v>46049</v>
      </c>
      <c r="N41" s="9" t="str">
        <f t="shared" si="2"/>
        <v>Arxiu Històric de Sabadell</v>
      </c>
    </row>
    <row r="42" spans="1:14" ht="75" customHeight="1">
      <c r="A42" s="4">
        <f>IFERROR(VLOOKUP($K42,[1]BBDD!$A$1:$Z$65536,5,0),"")</f>
        <v>46035</v>
      </c>
      <c r="B42" s="4" t="str">
        <f>IFERROR(VLOOKUP($K42,[1]BBDD!$A$1:$Z$65536,9,0),"")</f>
        <v>Particular</v>
      </c>
      <c r="C42" s="5" t="str">
        <f>IFERROR(VLOOKUP($K42,[1]BBDD!$A$1:$Z$65536,6,0),"")</f>
        <v>Sol·licitud d'accés a informació a AHS: c. Josep Renom 40</v>
      </c>
      <c r="D42" s="6" t="s">
        <v>7</v>
      </c>
      <c r="E42" s="4">
        <v>46076</v>
      </c>
      <c r="F42" s="4" t="str">
        <f>IFERROR(VLOOKUP($K42,[1]BBDD!$A$1:$Z$65536,12,0),"")</f>
        <v>Arxiu Històric de Sabadell</v>
      </c>
      <c r="G42" s="7">
        <v>33</v>
      </c>
      <c r="H42" s="7"/>
      <c r="I42" s="7"/>
      <c r="K42" t="str">
        <f t="shared" si="0"/>
        <v>TBG/2026/33</v>
      </c>
      <c r="L42" s="9" t="s">
        <v>43</v>
      </c>
      <c r="M42" s="9">
        <f t="shared" si="1"/>
        <v>46076</v>
      </c>
      <c r="N42" s="9" t="str">
        <f t="shared" si="2"/>
        <v>Arxiu Històric de Sabadell</v>
      </c>
    </row>
    <row r="43" spans="1:14" ht="75" customHeight="1">
      <c r="A43" s="4">
        <f>IFERROR(VLOOKUP($K43,[1]BBDD!$A$1:$Z$65536,5,0),"")</f>
        <v>46036</v>
      </c>
      <c r="B43" s="4" t="str">
        <f>IFERROR(VLOOKUP($K43,[1]BBDD!$A$1:$Z$65536,9,0),"")</f>
        <v>Particular</v>
      </c>
      <c r="C43" s="5" t="str">
        <f>IFERROR(VLOOKUP($K43,[1]BBDD!$A$1:$Z$65536,6,0),"")</f>
        <v>Sol·licitud d'accés a informació a LLU: exp. 2006LLMN00700 c. Poblet 15</v>
      </c>
      <c r="D43" s="6" t="s">
        <v>44</v>
      </c>
      <c r="E43" s="4">
        <v>46094</v>
      </c>
      <c r="F43" s="4" t="str">
        <f>IFERROR(VLOOKUP($K43,[1]BBDD!$A$1:$Z$65536,12,0),"")</f>
        <v>Llicències Urbanístiques</v>
      </c>
      <c r="G43" s="7">
        <v>34</v>
      </c>
      <c r="H43" s="7"/>
      <c r="I43" s="7"/>
      <c r="K43" t="str">
        <f t="shared" si="0"/>
        <v>TBG/2026/34</v>
      </c>
      <c r="L43" s="9" t="s">
        <v>45</v>
      </c>
      <c r="M43" s="9">
        <f t="shared" si="1"/>
        <v>46094</v>
      </c>
      <c r="N43" s="9" t="str">
        <f t="shared" si="2"/>
        <v>Llicències Urbanístiques</v>
      </c>
    </row>
    <row r="44" spans="1:14" ht="75" customHeight="1">
      <c r="A44" s="4">
        <f>IFERROR(VLOOKUP($K44,[1]BBDD!$A$1:$Z$65536,5,0),"")</f>
        <v>46036</v>
      </c>
      <c r="B44" s="4" t="str">
        <f>IFERROR(VLOOKUP($K44,[1]BBDD!$A$1:$Z$65536,9,0),"")</f>
        <v>Particular</v>
      </c>
      <c r="C44" s="5" t="str">
        <f>IFERROR(VLOOKUP($K44,[1]BBDD!$A$1:$Z$65536,6,0),"")</f>
        <v>Sol·licitud d'accés a informació a LLU: exp. 2006LLMJ00496 pl. Sant Pius X  13</v>
      </c>
      <c r="D44" s="6" t="s">
        <v>7</v>
      </c>
      <c r="E44" s="4">
        <v>46064</v>
      </c>
      <c r="F44" s="4" t="str">
        <f>IFERROR(VLOOKUP($K44,[1]BBDD!$A$1:$Z$65536,12,0),"")</f>
        <v>Llicències Urbanístiques</v>
      </c>
      <c r="G44" s="7">
        <v>35</v>
      </c>
      <c r="H44" s="7"/>
      <c r="I44" s="7"/>
      <c r="K44" t="str">
        <f t="shared" si="0"/>
        <v>TBG/2026/35</v>
      </c>
      <c r="L44" s="9" t="s">
        <v>46</v>
      </c>
      <c r="M44" s="9">
        <f t="shared" si="1"/>
        <v>46064</v>
      </c>
      <c r="N44" s="9" t="str">
        <f t="shared" si="2"/>
        <v>Llicències Urbanístiques</v>
      </c>
    </row>
    <row r="45" spans="1:14" ht="75" customHeight="1">
      <c r="A45" s="4">
        <f>IFERROR(VLOOKUP($K45,[1]BBDD!$A$1:$Z$65536,5,0),"")</f>
        <v>46037</v>
      </c>
      <c r="B45" s="4" t="str">
        <f>IFERROR(VLOOKUP($K45,[1]BBDD!$A$1:$Z$65536,9,0),"")</f>
        <v>Particular</v>
      </c>
      <c r="C45" s="5" t="str">
        <f>IFERROR(VLOOKUP($K45,[1]BBDD!$A$1:$Z$65536,6,0),"")</f>
        <v>Sol·licitud d'accés a informació a AHS:  c. Avellaneda, 8-10</v>
      </c>
      <c r="D45" s="6" t="s">
        <v>7</v>
      </c>
      <c r="E45" s="4">
        <v>46049</v>
      </c>
      <c r="F45" s="4" t="str">
        <f>IFERROR(VLOOKUP($K45,[1]BBDD!$A$1:$Z$65536,12,0),"")</f>
        <v>Arxiu Històric de Sabadell</v>
      </c>
      <c r="G45" s="7">
        <v>37</v>
      </c>
      <c r="H45" s="7"/>
      <c r="I45" s="7"/>
      <c r="K45" t="str">
        <f t="shared" si="0"/>
        <v>TBG/2026/37</v>
      </c>
      <c r="L45" s="9" t="s">
        <v>47</v>
      </c>
      <c r="M45" s="9">
        <f t="shared" si="1"/>
        <v>46049</v>
      </c>
      <c r="N45" s="9" t="str">
        <f t="shared" si="2"/>
        <v>Arxiu Històric de Sabadell</v>
      </c>
    </row>
    <row r="46" spans="1:14" ht="75" customHeight="1">
      <c r="A46" s="4">
        <f>IFERROR(VLOOKUP($K46,[1]BBDD!$A$1:$Z$65536,5,0),"")</f>
        <v>46038</v>
      </c>
      <c r="B46" s="4" t="str">
        <f>IFERROR(VLOOKUP($K46,[1]BBDD!$A$1:$Z$65536,9,0),"")</f>
        <v>Particular</v>
      </c>
      <c r="C46" s="5" t="str">
        <f>IFERROR(VLOOKUP($K46,[1]BBDD!$A$1:$Z$65536,6,0),"")</f>
        <v>Sol·licitud d'accés a informació a RRHH: exàmens teòrics i pràctics C2 últims 5 anys</v>
      </c>
      <c r="D46" s="6" t="s">
        <v>7</v>
      </c>
      <c r="E46" s="4">
        <v>46076</v>
      </c>
      <c r="F46" s="4" t="str">
        <f>IFERROR(VLOOKUP($K46,[1]BBDD!$A$1:$Z$65536,12,0),"")</f>
        <v>Recursos Humans</v>
      </c>
      <c r="G46" s="7">
        <v>38</v>
      </c>
      <c r="H46" s="7"/>
      <c r="I46" s="7"/>
      <c r="K46" t="str">
        <f t="shared" si="0"/>
        <v>TBG/2026/38</v>
      </c>
      <c r="L46" s="9" t="s">
        <v>48</v>
      </c>
      <c r="M46" s="9">
        <f t="shared" si="1"/>
        <v>46076</v>
      </c>
      <c r="N46" s="9" t="str">
        <f t="shared" si="2"/>
        <v>Recursos Humans</v>
      </c>
    </row>
    <row r="47" spans="1:14" ht="75" customHeight="1">
      <c r="A47" s="4">
        <f>IFERROR(VLOOKUP($K47,[1]BBDD!$A$1:$Z$65536,5,0),"")</f>
        <v>46038</v>
      </c>
      <c r="B47" s="4" t="str">
        <f>IFERROR(VLOOKUP($K47,[1]BBDD!$A$1:$Z$65536,9,0),"")</f>
        <v>Particular</v>
      </c>
      <c r="C47" s="5" t="str">
        <f>IFERROR(VLOOKUP($K47,[1]BBDD!$A$1:$Z$65536,6,0),"")</f>
        <v>Sol·licitud d'accés a informació a LLU: c. Garcilaso 8-10</v>
      </c>
      <c r="D47" s="6" t="s">
        <v>44</v>
      </c>
      <c r="E47" s="4">
        <v>46069</v>
      </c>
      <c r="F47" s="4" t="str">
        <f>IFERROR(VLOOKUP($K47,[1]BBDD!$A$1:$Z$65536,12,0),"")</f>
        <v>Llicències Urbanístiques</v>
      </c>
      <c r="G47" s="7">
        <v>39</v>
      </c>
      <c r="H47" s="7"/>
      <c r="I47" s="7"/>
      <c r="K47" t="str">
        <f t="shared" si="0"/>
        <v>TBG/2026/39</v>
      </c>
      <c r="L47" s="9" t="s">
        <v>49</v>
      </c>
      <c r="M47" s="9">
        <f t="shared" si="1"/>
        <v>46069</v>
      </c>
      <c r="N47" s="9" t="str">
        <f t="shared" si="2"/>
        <v>Llicències Urbanístiques</v>
      </c>
    </row>
    <row r="48" spans="1:14" ht="75" customHeight="1">
      <c r="A48" s="4">
        <f>IFERROR(VLOOKUP($K48,[1]BBDD!$A$1:$Z$65536,5,0),"")</f>
        <v>46038</v>
      </c>
      <c r="B48" s="4" t="str">
        <f>IFERROR(VLOOKUP($K48,[1]BBDD!$A$1:$Z$65536,9,0),"")</f>
        <v>Particular</v>
      </c>
      <c r="C48" s="5" t="str">
        <f>IFERROR(VLOOKUP($K48,[1]BBDD!$A$1:$Z$65536,6,0),"")</f>
        <v>Sol·licitud d'accés a informació a AHS: c. Alguersuari i Pascual 1-3</v>
      </c>
      <c r="D48" s="6" t="s">
        <v>7</v>
      </c>
      <c r="E48" s="4">
        <v>46049</v>
      </c>
      <c r="F48" s="4" t="str">
        <f>IFERROR(VLOOKUP($K48,[1]BBDD!$A$1:$Z$65536,12,0),"")</f>
        <v>Arxiu Històric de Sabadell</v>
      </c>
      <c r="G48" s="7">
        <v>40</v>
      </c>
      <c r="H48" s="7"/>
      <c r="I48" s="7"/>
      <c r="K48" t="str">
        <f t="shared" si="0"/>
        <v>TBG/2026/40</v>
      </c>
      <c r="L48" s="9" t="s">
        <v>50</v>
      </c>
      <c r="M48" s="9">
        <f t="shared" si="1"/>
        <v>46049</v>
      </c>
      <c r="N48" s="9" t="str">
        <f t="shared" si="2"/>
        <v>Arxiu Històric de Sabadell</v>
      </c>
    </row>
    <row r="49" spans="1:14" ht="75" customHeight="1">
      <c r="A49" s="4">
        <f>IFERROR(VLOOKUP($K49,[1]BBDD!$A$1:$Z$65536,5,0),"")</f>
        <v>46038</v>
      </c>
      <c r="B49" s="4" t="str">
        <f>IFERROR(VLOOKUP($K49,[1]BBDD!$A$1:$Z$65536,9,0),"")</f>
        <v>Particular</v>
      </c>
      <c r="C49" s="5" t="str">
        <f>IFERROR(VLOOKUP($K49,[1]BBDD!$A$1:$Z$65536,6,0),"")</f>
        <v>Sol·licitud d'accés a informació a RRHH: examen pràctic  procés selectiu ECOA10622</v>
      </c>
      <c r="D49" s="6" t="s">
        <v>7</v>
      </c>
      <c r="E49" s="4">
        <v>46069</v>
      </c>
      <c r="F49" s="4" t="str">
        <f>IFERROR(VLOOKUP($K49,[1]BBDD!$A$1:$Z$65536,12,0),"")</f>
        <v>Recursos Humans</v>
      </c>
      <c r="G49" s="7">
        <v>41</v>
      </c>
      <c r="H49" s="7"/>
      <c r="I49" s="7"/>
      <c r="K49" t="str">
        <f t="shared" si="0"/>
        <v>TBG/2026/41</v>
      </c>
      <c r="L49" s="9" t="s">
        <v>51</v>
      </c>
      <c r="M49" s="9">
        <f t="shared" si="1"/>
        <v>46069</v>
      </c>
      <c r="N49" s="9" t="str">
        <f t="shared" si="2"/>
        <v>Recursos Humans</v>
      </c>
    </row>
    <row r="50" spans="1:14" ht="75" customHeight="1">
      <c r="A50" s="4">
        <f>IFERROR(VLOOKUP($K50,[1]BBDD!$A$1:$Z$65536,5,0),"")</f>
        <v>46038</v>
      </c>
      <c r="B50" s="4" t="str">
        <f>IFERROR(VLOOKUP($K50,[1]BBDD!$A$1:$Z$65536,9,0),"")</f>
        <v>Particular</v>
      </c>
      <c r="C50" s="5" t="str">
        <f>IFERROR(VLOOKUP($K50,[1]BBDD!$A$1:$Z$65536,6,0),"")</f>
        <v>Sol·licitud d'accés a informació a AHS: rda de Maria Gispert  27</v>
      </c>
      <c r="D50" s="6" t="s">
        <v>52</v>
      </c>
      <c r="E50" s="4">
        <v>46234</v>
      </c>
      <c r="F50" s="4" t="str">
        <f>IFERROR(VLOOKUP($K50,[1]BBDD!$A$1:$Z$65536,12,0),"")</f>
        <v>Arxiu Històric de Sabadell</v>
      </c>
      <c r="G50" s="7">
        <v>42</v>
      </c>
      <c r="H50" s="7"/>
      <c r="I50" s="7"/>
      <c r="K50" t="str">
        <f t="shared" si="0"/>
        <v>TBG/2026/42</v>
      </c>
      <c r="L50" s="9" t="s">
        <v>53</v>
      </c>
      <c r="M50" s="9">
        <f t="shared" si="1"/>
        <v>46234</v>
      </c>
      <c r="N50" s="9" t="str">
        <f t="shared" si="2"/>
        <v>Arxiu Històric de Sabadell</v>
      </c>
    </row>
    <row r="51" spans="1:14" ht="75" customHeight="1">
      <c r="A51" s="4">
        <f>IFERROR(VLOOKUP($K51,[1]BBDD!$A$1:$Z$65536,5,0),"")</f>
        <v>46038</v>
      </c>
      <c r="B51" s="4" t="str">
        <f>IFERROR(VLOOKUP($K51,[1]BBDD!$A$1:$Z$65536,9,0),"")</f>
        <v>Particular</v>
      </c>
      <c r="C51" s="5" t="str">
        <f>IFERROR(VLOOKUP($K51,[1]BBDD!$A$1:$Z$65536,6,0),"")</f>
        <v>Sol·licitud d'accés a informacióa LLU: c. Comèdies 51-55 i c. Les Paus 18-22 exp.  2005LLMJ00582</v>
      </c>
      <c r="D51" s="6" t="s">
        <v>7</v>
      </c>
      <c r="E51" s="4">
        <v>46079</v>
      </c>
      <c r="F51" s="4" t="s">
        <v>30</v>
      </c>
      <c r="G51" s="7">
        <v>43</v>
      </c>
      <c r="H51" s="7"/>
      <c r="I51" s="7"/>
      <c r="K51" t="str">
        <f t="shared" si="0"/>
        <v>TBG/2026/43</v>
      </c>
      <c r="L51" s="9" t="s">
        <v>54</v>
      </c>
      <c r="M51" s="9">
        <f t="shared" si="1"/>
        <v>46079</v>
      </c>
      <c r="N51" s="9" t="str">
        <f t="shared" si="2"/>
        <v>Llicències Urbanístiques</v>
      </c>
    </row>
    <row r="52" spans="1:14" ht="75" customHeight="1">
      <c r="A52" s="4">
        <f>IFERROR(VLOOKUP($K52,[1]BBDD!$A$1:$Z$65536,5,0),"")</f>
        <v>46041</v>
      </c>
      <c r="B52" s="4" t="str">
        <f>IFERROR(VLOOKUP($K52,[1]BBDD!$A$1:$Z$65536,9,0),"")</f>
        <v>Particular</v>
      </c>
      <c r="C52" s="5" t="str">
        <f>IFERROR(VLOOKUP($K52,[1]BBDD!$A$1:$Z$65536,6,0),"")</f>
        <v>Sol·licitud d'accés a informació pública a LLU, carretera de Terrassa nº30</v>
      </c>
      <c r="D52" s="6" t="s">
        <v>7</v>
      </c>
      <c r="E52" s="4">
        <v>46078</v>
      </c>
      <c r="F52" s="4" t="s">
        <v>30</v>
      </c>
      <c r="G52" s="7">
        <v>44</v>
      </c>
      <c r="H52" s="7"/>
      <c r="I52" s="7"/>
      <c r="K52" t="str">
        <f t="shared" si="0"/>
        <v>TBG/2026/44</v>
      </c>
      <c r="L52" s="9" t="s">
        <v>55</v>
      </c>
      <c r="M52" s="9">
        <f t="shared" si="1"/>
        <v>46078</v>
      </c>
      <c r="N52" s="9" t="str">
        <f t="shared" si="2"/>
        <v>Llicències Urbanístiques</v>
      </c>
    </row>
    <row r="53" spans="1:14" ht="75" customHeight="1">
      <c r="A53" s="4">
        <f>IFERROR(VLOOKUP($K53,[1]BBDD!$A$1:$Z$65536,5,0),"")</f>
        <v>46041</v>
      </c>
      <c r="B53" s="4" t="str">
        <f>IFERROR(VLOOKUP($K53,[1]BBDD!$A$1:$Z$65536,9,0),"")</f>
        <v>Particular</v>
      </c>
      <c r="C53" s="5" t="str">
        <f>IFERROR(VLOOKUP($K53,[1]BBDD!$A$1:$Z$65536,6,0),"")</f>
        <v>Sol·licitud d'accés a informació pública a RRHH proves pràctiques, amb rúbrica de correcció, de la convocatòria COA21161719, i altres de treballador/a social dels darrers cinc anys.</v>
      </c>
      <c r="D53" s="6" t="s">
        <v>7</v>
      </c>
      <c r="E53" s="4">
        <v>46069</v>
      </c>
      <c r="F53" s="4" t="s">
        <v>8</v>
      </c>
      <c r="G53" s="7">
        <v>45</v>
      </c>
      <c r="H53" s="7"/>
      <c r="I53" s="7"/>
      <c r="K53" t="str">
        <f t="shared" si="0"/>
        <v>TBG/2026/45</v>
      </c>
      <c r="L53" s="9" t="s">
        <v>56</v>
      </c>
      <c r="M53" s="9">
        <f t="shared" si="1"/>
        <v>46069</v>
      </c>
      <c r="N53" s="9" t="str">
        <f t="shared" si="2"/>
        <v>Recursos Humans</v>
      </c>
    </row>
    <row r="54" spans="1:14" ht="75" customHeight="1">
      <c r="A54" s="4">
        <f>IFERROR(VLOOKUP($K54,[1]BBDD!$A$1:$Z$65536,5,0),"")</f>
        <v>46041</v>
      </c>
      <c r="B54" s="4" t="str">
        <f>IFERROR(VLOOKUP($K54,[1]BBDD!$A$1:$Z$65536,9,0),"")</f>
        <v>Particular</v>
      </c>
      <c r="C54" s="5" t="str">
        <f>IFERROR(VLOOKUP($K54,[1]BBDD!$A$1:$Z$65536,6,0),"")</f>
        <v>Sol·licitud d'accés a informació pública a AHS, c. Garcilaso 98 i 100, c. Corominas 85-87-89</v>
      </c>
      <c r="D54" s="6" t="s">
        <v>7</v>
      </c>
      <c r="E54" s="4">
        <v>46059</v>
      </c>
      <c r="F54" s="4" t="s">
        <v>57</v>
      </c>
      <c r="G54" s="7">
        <v>46</v>
      </c>
      <c r="H54" s="7"/>
      <c r="I54" s="7"/>
      <c r="K54" t="str">
        <f t="shared" si="0"/>
        <v>TBG/2026/46</v>
      </c>
      <c r="L54" s="9" t="s">
        <v>58</v>
      </c>
      <c r="M54" s="9">
        <f t="shared" si="1"/>
        <v>46059</v>
      </c>
      <c r="N54" s="9" t="str">
        <f t="shared" si="2"/>
        <v>Arxiu Històric de Sabadell</v>
      </c>
    </row>
    <row r="55" spans="1:14" ht="75" customHeight="1">
      <c r="A55" s="4">
        <f>IFERROR(VLOOKUP($K55,[1]BBDD!$A$1:$Z$65536,5,0),"")</f>
        <v>46041</v>
      </c>
      <c r="B55" s="4" t="str">
        <f>IFERROR(VLOOKUP($K55,[1]BBDD!$A$1:$Z$65536,9,0),"")</f>
        <v>Particular</v>
      </c>
      <c r="C55" s="5" t="str">
        <f>IFERROR(VLOOKUP($K55,[1]BBDD!$A$1:$Z$65536,6,0),"")</f>
        <v>Sol·licitud d'accés a informació pública a AHS, c. Saturn 2-4 i c. Batllevell 206</v>
      </c>
      <c r="D55" s="6" t="s">
        <v>7</v>
      </c>
      <c r="E55" s="4">
        <v>46059</v>
      </c>
      <c r="F55" s="4" t="s">
        <v>57</v>
      </c>
      <c r="G55" s="7">
        <v>47</v>
      </c>
      <c r="H55" s="7"/>
      <c r="I55" s="7"/>
      <c r="K55" t="str">
        <f t="shared" si="0"/>
        <v>TBG/2026/47</v>
      </c>
      <c r="L55" s="9" t="s">
        <v>59</v>
      </c>
      <c r="M55" s="9">
        <f t="shared" si="1"/>
        <v>46059</v>
      </c>
      <c r="N55" s="9" t="str">
        <f t="shared" si="2"/>
        <v>Arxiu Històric de Sabadell</v>
      </c>
    </row>
    <row r="56" spans="1:14" ht="75" customHeight="1">
      <c r="A56" s="4">
        <f>IFERROR(VLOOKUP($K56,[1]BBDD!$A$1:$Z$65536,5,0),"")</f>
        <v>46041</v>
      </c>
      <c r="B56" s="4" t="str">
        <f>IFERROR(VLOOKUP($K56,[1]BBDD!$A$1:$Z$65536,9,0),"")</f>
        <v>Empresa</v>
      </c>
      <c r="C56" s="5" t="str">
        <f>IFERROR(VLOOKUP($K56,[1]BBDD!$A$1:$Z$65536,6,0),"")</f>
        <v>Sol·licitud d'accés a informació pública a LLU, c. St. Ferràn, 97 - 103</v>
      </c>
      <c r="D56" s="6" t="s">
        <v>7</v>
      </c>
      <c r="E56" s="4">
        <v>46069</v>
      </c>
      <c r="F56" s="4" t="s">
        <v>30</v>
      </c>
      <c r="G56" s="7">
        <v>48</v>
      </c>
      <c r="H56" s="7"/>
      <c r="I56" s="7"/>
      <c r="K56" t="str">
        <f t="shared" si="0"/>
        <v>TBG/2026/48</v>
      </c>
      <c r="L56" s="9" t="s">
        <v>60</v>
      </c>
      <c r="M56" s="9">
        <f t="shared" si="1"/>
        <v>46069</v>
      </c>
      <c r="N56" s="9" t="str">
        <f t="shared" si="2"/>
        <v>Llicències Urbanístiques</v>
      </c>
    </row>
    <row r="57" spans="1:14" ht="75" customHeight="1">
      <c r="A57" s="4">
        <f>IFERROR(VLOOKUP($K57,[1]BBDD!$A$1:$Z$65536,5,0),"")</f>
        <v>46042</v>
      </c>
      <c r="B57" s="4" t="str">
        <f>IFERROR(VLOOKUP($K57,[1]BBDD!$A$1:$Z$65536,9,0),"")</f>
        <v>Empresa</v>
      </c>
      <c r="C57" s="5" t="str">
        <f>IFERROR(VLOOKUP($K57,[1]BBDD!$A$1:$Z$65536,6,0),"")</f>
        <v>Sol·licitud d'accés a informació a LLACT: activitats desenvolupades en les següents finques als efectes de determinar un possible grau de contaminació: comte Reus 14 , 16, 18-20 i c. Bonavista 70</v>
      </c>
      <c r="D57" s="6" t="s">
        <v>7</v>
      </c>
      <c r="E57" s="4">
        <v>46059</v>
      </c>
      <c r="F57" s="4" t="str">
        <f>IFERROR(VLOOKUP($K57,[1]BBDD!$A$1:$Z$65536,12,0),"")</f>
        <v>Llicències d'Activitats</v>
      </c>
      <c r="G57" s="7">
        <v>49</v>
      </c>
      <c r="H57" s="7"/>
      <c r="I57" s="7"/>
      <c r="K57" t="str">
        <f t="shared" si="0"/>
        <v>TBG/2026/49</v>
      </c>
      <c r="L57" s="9" t="s">
        <v>61</v>
      </c>
      <c r="M57" s="9">
        <f t="shared" si="1"/>
        <v>46059</v>
      </c>
      <c r="N57" s="9" t="str">
        <f t="shared" si="2"/>
        <v>Llicències d'Activitats</v>
      </c>
    </row>
    <row r="58" spans="1:14" ht="75" customHeight="1">
      <c r="A58" s="4">
        <v>46042</v>
      </c>
      <c r="B58" s="4" t="s">
        <v>62</v>
      </c>
      <c r="C58" s="5" t="s">
        <v>63</v>
      </c>
      <c r="D58" s="6" t="s">
        <v>52</v>
      </c>
      <c r="E58" s="4">
        <v>46049</v>
      </c>
      <c r="F58" s="4" t="s">
        <v>57</v>
      </c>
      <c r="G58" s="7">
        <v>50</v>
      </c>
      <c r="H58" s="7"/>
      <c r="I58" s="7"/>
      <c r="K58" t="str">
        <f t="shared" si="0"/>
        <v>TBG/2026/50</v>
      </c>
      <c r="L58" s="9"/>
      <c r="M58" s="9"/>
      <c r="N58" s="9"/>
    </row>
    <row r="59" spans="1:14" ht="75" customHeight="1">
      <c r="A59" s="4">
        <f>IFERROR(VLOOKUP($K59,[1]BBDD!$A$1:$Z$65536,5,0),"")</f>
        <v>46042</v>
      </c>
      <c r="B59" s="4" t="str">
        <f>IFERROR(VLOOKUP($K59,[1]BBDD!$A$1:$Z$65536,9,0),"")</f>
        <v>Particular</v>
      </c>
      <c r="C59" s="5" t="str">
        <f>IFERROR(VLOOKUP($K59,[1]BBDD!$A$1:$Z$65536,6,0),"")</f>
        <v>Sol·licitud d'accés a informació a AHS: c.Guadiana nº 14 i del C. Demostenes nº 19</v>
      </c>
      <c r="D59" s="6" t="s">
        <v>7</v>
      </c>
      <c r="E59" s="4">
        <v>46059</v>
      </c>
      <c r="F59" s="4" t="str">
        <f>IFERROR(VLOOKUP($K59,[1]BBDD!$A$1:$Z$65536,12,0),"")</f>
        <v>Arxiu Històric de Sabadell</v>
      </c>
      <c r="G59" s="7">
        <v>51</v>
      </c>
      <c r="H59" s="7"/>
      <c r="I59" s="7"/>
      <c r="K59" t="str">
        <f t="shared" si="0"/>
        <v>TBG/2026/51</v>
      </c>
      <c r="L59" s="9" t="s">
        <v>64</v>
      </c>
      <c r="M59" s="9">
        <f t="shared" si="1"/>
        <v>46059</v>
      </c>
      <c r="N59" s="9" t="str">
        <f t="shared" si="2"/>
        <v>Arxiu Històric de Sabadell</v>
      </c>
    </row>
    <row r="60" spans="1:14" ht="75" customHeight="1">
      <c r="A60" s="4">
        <f>IFERROR(VLOOKUP($K60,[1]BBDD!$A$1:$Z$65536,5,0),"")</f>
        <v>46042</v>
      </c>
      <c r="B60" s="4" t="str">
        <f>IFERROR(VLOOKUP($K60,[1]BBDD!$A$1:$Z$65536,9,0),"")</f>
        <v>Particular</v>
      </c>
      <c r="C60" s="5" t="str">
        <f>IFERROR(VLOOKUP($K60,[1]BBDD!$A$1:$Z$65536,6,0),"")</f>
        <v>Sol·licitud d'accés a informació a AHS:  c. Riego 52 - Gurrea 57-59</v>
      </c>
      <c r="D60" s="6" t="s">
        <v>7</v>
      </c>
      <c r="E60" s="4">
        <v>46049</v>
      </c>
      <c r="F60" s="4" t="str">
        <f>IFERROR(VLOOKUP($K60,[1]BBDD!$A$1:$Z$65536,12,0),"")</f>
        <v>Arxiu Històric de Sabadell</v>
      </c>
      <c r="G60" s="7">
        <v>52</v>
      </c>
      <c r="H60" s="7"/>
      <c r="I60" s="7"/>
      <c r="K60" t="str">
        <f t="shared" si="0"/>
        <v>TBG/2026/52</v>
      </c>
      <c r="L60" s="9" t="s">
        <v>65</v>
      </c>
      <c r="M60" s="9">
        <f t="shared" si="1"/>
        <v>46049</v>
      </c>
      <c r="N60" s="9" t="str">
        <f t="shared" si="2"/>
        <v>Arxiu Històric de Sabadell</v>
      </c>
    </row>
    <row r="61" spans="1:14" ht="75" customHeight="1">
      <c r="A61" s="4">
        <f>IFERROR(VLOOKUP($K61,[1]BBDD!$A$1:$Z$65536,5,0),"")</f>
        <v>46042</v>
      </c>
      <c r="B61" s="4" t="str">
        <f>IFERROR(VLOOKUP($K61,[1]BBDD!$A$1:$Z$65536,9,0),"")</f>
        <v>Particular</v>
      </c>
      <c r="C61" s="5" t="str">
        <f>IFERROR(VLOOKUP($K61,[1]BBDD!$A$1:$Z$65536,6,0),"")</f>
        <v>Sol·licitud d'accés a informació a LLU:c. Bonaigua núm. 20 del expediente LLU/2024/4735</v>
      </c>
      <c r="D61" s="6" t="s">
        <v>7</v>
      </c>
      <c r="E61" s="4">
        <v>46066</v>
      </c>
      <c r="F61" s="4" t="str">
        <f>IFERROR(VLOOKUP($K61,[1]BBDD!$A$1:$Z$65536,12,0),"")</f>
        <v>Llicències Urbanístiques</v>
      </c>
      <c r="G61" s="7">
        <v>53</v>
      </c>
      <c r="H61" s="7"/>
      <c r="I61" s="7"/>
      <c r="K61" t="str">
        <f t="shared" si="0"/>
        <v>TBG/2026/53</v>
      </c>
      <c r="L61" s="9" t="s">
        <v>66</v>
      </c>
      <c r="M61" s="9">
        <f t="shared" si="1"/>
        <v>46066</v>
      </c>
      <c r="N61" s="9" t="str">
        <f t="shared" si="2"/>
        <v>Llicències Urbanístiques</v>
      </c>
    </row>
    <row r="62" spans="1:14" ht="75" customHeight="1">
      <c r="A62" s="4">
        <f>IFERROR(VLOOKUP($K62,[1]BBDD!$A$1:$Z$65536,5,0),"")</f>
        <v>46043</v>
      </c>
      <c r="B62" s="4" t="s">
        <v>62</v>
      </c>
      <c r="C62" s="5" t="s">
        <v>67</v>
      </c>
      <c r="D62" s="6" t="s">
        <v>7</v>
      </c>
      <c r="E62" s="4">
        <v>46059</v>
      </c>
      <c r="F62" s="4" t="str">
        <f>IFERROR(VLOOKUP($K62,[1]BBDD!$A$1:$Z$65536,12,0),"")</f>
        <v>Arxiu Històric de Sabadell</v>
      </c>
      <c r="G62" s="7">
        <v>54</v>
      </c>
      <c r="H62" s="7"/>
      <c r="I62" s="7"/>
      <c r="K62" t="str">
        <f t="shared" si="0"/>
        <v>TBG/2026/54</v>
      </c>
      <c r="L62" s="9"/>
      <c r="M62" s="9"/>
      <c r="N62" s="9"/>
    </row>
    <row r="63" spans="1:14" ht="75" customHeight="1">
      <c r="A63" s="4">
        <f>IFERROR(VLOOKUP($K63,[1]BBDD!$A$1:$Z$65536,5,0),"")</f>
        <v>46043</v>
      </c>
      <c r="B63" s="4" t="str">
        <f>IFERROR(VLOOKUP($K63,[1]BBDD!$A$1:$Z$65536,9,0),"")</f>
        <v>Particular</v>
      </c>
      <c r="C63" s="5" t="str">
        <f>IFERROR(VLOOKUP($K63,[1]BBDD!$A$1:$Z$65536,6,0),"")</f>
        <v>Sol·licitud d'accés a informació a AHS: c. de la Molina, 6, Bx 2  ---     LLMajors 2751/1970</v>
      </c>
      <c r="D63" s="6" t="s">
        <v>7</v>
      </c>
      <c r="E63" s="4">
        <v>46059</v>
      </c>
      <c r="F63" s="4" t="str">
        <f>IFERROR(VLOOKUP($K63,[1]BBDD!$A$1:$Z$65536,12,0),"")</f>
        <v>Arxiu Històric de Sabadell</v>
      </c>
      <c r="G63" s="7">
        <v>55</v>
      </c>
      <c r="H63" s="7"/>
      <c r="I63" s="7"/>
      <c r="K63" t="str">
        <f t="shared" si="0"/>
        <v>TBG/2026/55</v>
      </c>
      <c r="L63" s="9" t="s">
        <v>68</v>
      </c>
      <c r="M63" s="9">
        <f t="shared" si="1"/>
        <v>46059</v>
      </c>
      <c r="N63" s="9" t="str">
        <f t="shared" si="2"/>
        <v>Arxiu Històric de Sabadell</v>
      </c>
    </row>
    <row r="64" spans="1:14" ht="75" customHeight="1">
      <c r="A64" s="4">
        <f>IFERROR(VLOOKUP($K64,[1]BBDD!$A$1:$Z$65536,5,0),"")</f>
        <v>46043</v>
      </c>
      <c r="B64" s="4" t="str">
        <f>IFERROR(VLOOKUP($K64,[1]BBDD!$A$1:$Z$65536,9,0),"")</f>
        <v>Empresa</v>
      </c>
      <c r="C64" s="5" t="str">
        <f>IFERROR(VLOOKUP($K64,[1]BBDD!$A$1:$Z$65536,6,0),"")</f>
        <v>Sol·licitud d'accés a  informació a AHS: c. de Ferran Casablancas 96</v>
      </c>
      <c r="D64" s="6" t="s">
        <v>7</v>
      </c>
      <c r="E64" s="4">
        <v>46059</v>
      </c>
      <c r="F64" s="4" t="s">
        <v>57</v>
      </c>
      <c r="G64" s="7">
        <v>56</v>
      </c>
      <c r="H64" s="7"/>
      <c r="I64" s="7"/>
      <c r="K64" t="str">
        <f t="shared" si="0"/>
        <v>TBG/2026/56</v>
      </c>
      <c r="L64" s="9" t="s">
        <v>69</v>
      </c>
      <c r="M64" s="9">
        <f t="shared" si="1"/>
        <v>46059</v>
      </c>
      <c r="N64" s="9" t="str">
        <f t="shared" si="2"/>
        <v>Arxiu Històric de Sabadell</v>
      </c>
    </row>
    <row r="65" spans="1:14" ht="75" customHeight="1">
      <c r="A65" s="4">
        <f>IFERROR(VLOOKUP($K65,[1]BBDD!$A$1:$Z$65536,5,0),"")</f>
        <v>46043</v>
      </c>
      <c r="B65" s="4" t="str">
        <f>IFERROR(VLOOKUP($K65,[1]BBDD!$A$1:$Z$65536,9,0),"")</f>
        <v>Empresa</v>
      </c>
      <c r="C65" s="5" t="str">
        <f>IFERROR(VLOOKUP($K65,[1]BBDD!$A$1:$Z$65536,6,0),"")</f>
        <v>Sol·licitud d'accés a informació a LLACT: llicència c. Aribau 14</v>
      </c>
      <c r="D65" s="6" t="s">
        <v>7</v>
      </c>
      <c r="E65" s="4">
        <v>46120</v>
      </c>
      <c r="F65" s="4" t="str">
        <f>IFERROR(VLOOKUP($K65,[1]BBDD!$A$1:$Z$65536,12,0),"")</f>
        <v>Llicències d'Activitats</v>
      </c>
      <c r="G65" s="7">
        <v>57</v>
      </c>
      <c r="H65" s="7"/>
      <c r="I65" s="7"/>
      <c r="K65" t="str">
        <f t="shared" si="0"/>
        <v>TBG/2026/57</v>
      </c>
      <c r="L65" s="9" t="s">
        <v>70</v>
      </c>
      <c r="M65" s="9">
        <f t="shared" si="1"/>
        <v>46120</v>
      </c>
      <c r="N65" s="9" t="str">
        <f t="shared" si="2"/>
        <v>Llicències d'Activitats</v>
      </c>
    </row>
    <row r="66" spans="1:14" ht="75" customHeight="1">
      <c r="A66" s="4">
        <f>IFERROR(VLOOKUP($K66,[1]BBDD!$A$1:$Z$65536,5,0),"")</f>
        <v>46043</v>
      </c>
      <c r="B66" s="4" t="str">
        <f>IFERROR(VLOOKUP($K66,[1]BBDD!$A$1:$Z$65536,9,0),"")</f>
        <v>Particular</v>
      </c>
      <c r="C66" s="5" t="str">
        <f>IFERROR(VLOOKUP($K66,[1]BBDD!$A$1:$Z$65536,6,0),"")</f>
        <v>Sol·licitud d'accés a informació a AHS: c. de Regàs 25, de l';any 1973</v>
      </c>
      <c r="D66" s="6" t="s">
        <v>7</v>
      </c>
      <c r="E66" s="4">
        <v>46063</v>
      </c>
      <c r="F66" s="4" t="str">
        <f>IFERROR(VLOOKUP($K66,[1]BBDD!$A$1:$Z$65536,12,0),"")</f>
        <v>Arxiu Històric de Sabadell</v>
      </c>
      <c r="G66" s="7">
        <v>58</v>
      </c>
      <c r="H66" s="7"/>
      <c r="I66" s="7"/>
      <c r="K66" t="str">
        <f t="shared" si="0"/>
        <v>TBG/2026/58</v>
      </c>
      <c r="L66" s="9" t="s">
        <v>71</v>
      </c>
      <c r="M66" s="9">
        <f t="shared" si="1"/>
        <v>46063</v>
      </c>
      <c r="N66" s="9" t="str">
        <f t="shared" si="2"/>
        <v>Arxiu Històric de Sabadell</v>
      </c>
    </row>
    <row r="67" spans="1:14" ht="75" customHeight="1">
      <c r="A67" s="4">
        <f>IFERROR(VLOOKUP($K67,[1]BBDD!$A$1:$Z$65536,5,0),"")</f>
        <v>46043</v>
      </c>
      <c r="B67" s="4" t="str">
        <f>IFERROR(VLOOKUP($K67,[1]BBDD!$A$1:$Z$65536,9,0),"")</f>
        <v>Particular</v>
      </c>
      <c r="C67" s="5" t="str">
        <f>IFERROR(VLOOKUP($K67,[1]BBDD!$A$1:$Z$65536,6,0),"")</f>
        <v>Sol·licitud d'accés a informació a AHS. c. Begoña local 1 (Ref cadastral: 7415412DG2071B0001PG) i</v>
      </c>
      <c r="D67" s="6" t="s">
        <v>7</v>
      </c>
      <c r="E67" s="4">
        <v>46150</v>
      </c>
      <c r="F67" s="4" t="str">
        <f>IFERROR(VLOOKUP($K67,[1]BBDD!$A$1:$Z$65536,12,0),"")</f>
        <v>Arxiu Històric de Sabadell</v>
      </c>
      <c r="G67" s="7">
        <v>59</v>
      </c>
      <c r="H67" s="7"/>
      <c r="I67" s="7"/>
      <c r="K67" t="str">
        <f t="shared" si="0"/>
        <v>TBG/2026/59</v>
      </c>
      <c r="L67" s="9" t="s">
        <v>72</v>
      </c>
      <c r="M67" s="9">
        <f t="shared" si="1"/>
        <v>46150</v>
      </c>
      <c r="N67" s="9" t="str">
        <f t="shared" si="2"/>
        <v>Arxiu Històric de Sabadell</v>
      </c>
    </row>
    <row r="68" spans="1:14" ht="75" customHeight="1">
      <c r="A68" s="4">
        <f>IFERROR(VLOOKUP($K68,[1]BBDD!$A$1:$Z$65536,5,0),"")</f>
        <v>46043</v>
      </c>
      <c r="B68" s="4" t="str">
        <f>IFERROR(VLOOKUP($K68,[1]BBDD!$A$1:$Z$65536,9,0),"")</f>
        <v>Empresa</v>
      </c>
      <c r="C68" s="5" t="str">
        <f>IFERROR(VLOOKUP($K68,[1]BBDD!$A$1:$Z$65536,6,0),"")</f>
        <v>Sol·licitud d'accés a informació a LLU: c. d'Eivissa 43, 1er, 2n , bx 2, bx1</v>
      </c>
      <c r="D68" s="6" t="s">
        <v>52</v>
      </c>
      <c r="E68" s="4">
        <v>46069</v>
      </c>
      <c r="F68" s="4" t="str">
        <f>IFERROR(VLOOKUP($K68,[1]BBDD!$A$1:$Z$65536,12,0),"")</f>
        <v>Llicències Urbanístiques</v>
      </c>
      <c r="G68" s="7">
        <v>60</v>
      </c>
      <c r="H68" s="7"/>
      <c r="I68" s="7"/>
      <c r="K68" t="str">
        <f t="shared" si="0"/>
        <v>TBG/2026/60</v>
      </c>
      <c r="L68" s="9" t="s">
        <v>73</v>
      </c>
      <c r="M68" s="9">
        <f t="shared" si="1"/>
        <v>46069</v>
      </c>
      <c r="N68" s="9" t="str">
        <f t="shared" si="2"/>
        <v>Llicències Urbanístiques</v>
      </c>
    </row>
    <row r="69" spans="1:14" ht="75" customHeight="1">
      <c r="A69" s="4">
        <f>IFERROR(VLOOKUP($K69,[1]BBDD!$A$1:$Z$65536,5,0),"")</f>
        <v>46043</v>
      </c>
      <c r="B69" s="4" t="str">
        <f>IFERROR(VLOOKUP($K69,[1]BBDD!$A$1:$Z$65536,9,0),"")</f>
        <v>Particular</v>
      </c>
      <c r="C69" s="5" t="str">
        <f>IFERROR(VLOOKUP($K69,[1]BBDD!$A$1:$Z$65536,6,0),"")</f>
        <v>Sol·licitud d'accés a informació a RRHH: convocatòries ECOC22722 I ECOC11722</v>
      </c>
      <c r="D69" s="6" t="s">
        <v>7</v>
      </c>
      <c r="E69" s="4">
        <v>46090</v>
      </c>
      <c r="F69" s="4" t="str">
        <f>IFERROR(VLOOKUP($K69,[1]BBDD!$A$1:$Z$65536,12,0),"")</f>
        <v>Recursos Humans</v>
      </c>
      <c r="G69" s="7">
        <v>61</v>
      </c>
      <c r="H69" s="7"/>
      <c r="I69" s="7"/>
      <c r="K69" t="str">
        <f t="shared" si="0"/>
        <v>TBG/2026/61</v>
      </c>
      <c r="L69" s="9" t="s">
        <v>74</v>
      </c>
      <c r="M69" s="9">
        <f t="shared" si="1"/>
        <v>46090</v>
      </c>
      <c r="N69" s="9" t="str">
        <f t="shared" si="2"/>
        <v>Recursos Humans</v>
      </c>
    </row>
    <row r="70" spans="1:14" ht="75" customHeight="1">
      <c r="A70" s="4">
        <f>IFERROR(VLOOKUP($K70,[1]BBDD!$A$1:$Z$65536,5,0),"")</f>
        <v>46043</v>
      </c>
      <c r="B70" s="4" t="str">
        <f>IFERROR(VLOOKUP($K70,[1]BBDD!$A$1:$Z$65536,9,0),"")</f>
        <v>Particular</v>
      </c>
      <c r="C70" s="5" t="str">
        <f>IFERROR(VLOOKUP($K70,[1]BBDD!$A$1:$Z$65536,6,0),"")</f>
        <v>Sol·licitud d'accés a informació a AHS:  plànols del c/ Bonaigua, 20</v>
      </c>
      <c r="D70" s="6" t="s">
        <v>7</v>
      </c>
      <c r="E70" s="4">
        <v>46063</v>
      </c>
      <c r="F70" s="4" t="str">
        <f>IFERROR(VLOOKUP($K70,[1]BBDD!$A$1:$Z$65536,12,0),"")</f>
        <v>Arxiu Històric de Sabadell</v>
      </c>
      <c r="G70" s="7">
        <v>62</v>
      </c>
      <c r="H70" s="7"/>
      <c r="I70" s="7"/>
      <c r="K70" t="str">
        <f t="shared" si="0"/>
        <v>TBG/2026/62</v>
      </c>
      <c r="L70" s="9" t="s">
        <v>75</v>
      </c>
      <c r="M70" s="9">
        <f t="shared" si="1"/>
        <v>46063</v>
      </c>
      <c r="N70" s="9" t="str">
        <f t="shared" si="2"/>
        <v>Arxiu Històric de Sabadell</v>
      </c>
    </row>
    <row r="71" spans="1:14" ht="75" customHeight="1">
      <c r="A71" s="4">
        <f>IFERROR(VLOOKUP($K71,[1]BBDD!$A$1:$Z$65536,5,0),"")</f>
        <v>46043</v>
      </c>
      <c r="B71" s="4" t="str">
        <f>IFERROR(VLOOKUP($K71,[1]BBDD!$A$1:$Z$65536,9,0),"")</f>
        <v>Particular</v>
      </c>
      <c r="C71" s="5" t="str">
        <f>IFERROR(VLOOKUP($K71,[1]BBDD!$A$1:$Z$65536,6,0),"")</f>
        <v>Sol·licitud d'accés a  informació a RRHH: examen i respostes tipus test de la convocatòria de borsa ECOA21422</v>
      </c>
      <c r="D71" s="6" t="s">
        <v>7</v>
      </c>
      <c r="E71" s="4">
        <v>46090</v>
      </c>
      <c r="F71" s="4" t="s">
        <v>8</v>
      </c>
      <c r="G71" s="7">
        <v>63</v>
      </c>
      <c r="H71" s="7"/>
      <c r="I71" s="7"/>
      <c r="K71" t="str">
        <f t="shared" si="0"/>
        <v>TBG/2026/63</v>
      </c>
      <c r="L71" s="9" t="s">
        <v>76</v>
      </c>
      <c r="M71" s="9">
        <f t="shared" si="1"/>
        <v>46090</v>
      </c>
      <c r="N71" s="9" t="str">
        <f t="shared" si="2"/>
        <v>Recursos Humans</v>
      </c>
    </row>
    <row r="72" spans="1:14" ht="75" customHeight="1">
      <c r="A72" s="4">
        <f>IFERROR(VLOOKUP($K72,[1]BBDD!$A$1:$Z$65536,5,0),"")</f>
        <v>46044</v>
      </c>
      <c r="B72" s="4" t="str">
        <f>IFERROR(VLOOKUP($K72,[1]BBDD!$A$1:$Z$65536,9,0),"")</f>
        <v>Particular</v>
      </c>
      <c r="C72" s="5" t="str">
        <f>IFERROR(VLOOKUP($K72,[1]BBDD!$A$1:$Z$65536,6,0),"")</f>
        <v>Sol·licitud d'accés a informació  a RRHH: Exàmens teòric i específic en relació a la convocatòria COTLLA2832223  vinculada al lloc de treball tècnic/a mitjà/ana cultura</v>
      </c>
      <c r="D72" s="6" t="s">
        <v>7</v>
      </c>
      <c r="E72" s="4">
        <v>46094</v>
      </c>
      <c r="F72" s="4" t="s">
        <v>8</v>
      </c>
      <c r="G72" s="7">
        <v>64</v>
      </c>
      <c r="H72" s="7"/>
      <c r="I72" s="7"/>
      <c r="K72" t="str">
        <f t="shared" si="0"/>
        <v>TBG/2026/64</v>
      </c>
      <c r="L72" s="9" t="s">
        <v>77</v>
      </c>
      <c r="M72" s="9">
        <f t="shared" si="1"/>
        <v>46094</v>
      </c>
      <c r="N72" s="9" t="str">
        <f t="shared" si="2"/>
        <v>Recursos Humans</v>
      </c>
    </row>
    <row r="73" spans="1:14" ht="75" customHeight="1">
      <c r="A73" s="4">
        <f>IFERROR(VLOOKUP($K73,[1]BBDD!$A$1:$Z$65536,5,0),"")</f>
        <v>46044</v>
      </c>
      <c r="B73" s="4" t="str">
        <f>IFERROR(VLOOKUP($K73,[1]BBDD!$A$1:$Z$65536,9,0),"")</f>
        <v>Particular</v>
      </c>
      <c r="C73" s="5" t="str">
        <f>IFERROR(VLOOKUP($K73,[1]BBDD!$A$1:$Z$65536,6,0),"")</f>
        <v>Sol·licitud d'accés a informació a AHS: c. La Palma 11 bx 3</v>
      </c>
      <c r="D73" s="6" t="s">
        <v>7</v>
      </c>
      <c r="E73" s="4">
        <v>46063</v>
      </c>
      <c r="F73" s="4" t="str">
        <f>IFERROR(VLOOKUP($K73,[1]BBDD!$A$1:$Z$65536,12,0),"")</f>
        <v>Arxiu Històric de Sabadell</v>
      </c>
      <c r="G73" s="7">
        <v>65</v>
      </c>
      <c r="H73" s="7"/>
      <c r="I73" s="7"/>
      <c r="K73" t="str">
        <f t="shared" si="0"/>
        <v>TBG/2026/65</v>
      </c>
      <c r="L73" s="9" t="s">
        <v>78</v>
      </c>
      <c r="M73" s="9">
        <f t="shared" si="1"/>
        <v>46063</v>
      </c>
      <c r="N73" s="9" t="str">
        <f t="shared" si="2"/>
        <v>Arxiu Històric de Sabadell</v>
      </c>
    </row>
    <row r="74" spans="1:14" ht="75" customHeight="1">
      <c r="A74" s="4">
        <f>IFERROR(VLOOKUP($K74,[1]BBDD!$A$1:$Z$65536,5,0),"")</f>
        <v>46044</v>
      </c>
      <c r="B74" s="4" t="str">
        <f>IFERROR(VLOOKUP($K74,[1]BBDD!$A$1:$Z$65536,9,0),"")</f>
        <v>Particular</v>
      </c>
      <c r="C74" s="5" t="str">
        <f>IFERROR(VLOOKUP($K74,[1]BBDD!$A$1:$Z$65536,6,0),"")</f>
        <v>Sol·licitud d'accés a informació a LLU: permís obres crta. Barcelona 450 BUM BUM</v>
      </c>
      <c r="D74" s="6" t="s">
        <v>44</v>
      </c>
      <c r="E74" s="4">
        <v>46076</v>
      </c>
      <c r="F74" s="4" t="str">
        <f>IFERROR(VLOOKUP($K74,[1]BBDD!$A$1:$Z$65536,12,0),"")</f>
        <v>Llicències Urbanístiques</v>
      </c>
      <c r="G74" s="7">
        <v>66</v>
      </c>
      <c r="H74" s="7"/>
      <c r="I74" s="7"/>
      <c r="K74" t="str">
        <f t="shared" si="0"/>
        <v>TBG/2026/66</v>
      </c>
      <c r="L74" s="9" t="s">
        <v>79</v>
      </c>
      <c r="M74" s="9">
        <f t="shared" si="1"/>
        <v>46076</v>
      </c>
      <c r="N74" s="9" t="str">
        <f t="shared" si="2"/>
        <v>Llicències Urbanístiques</v>
      </c>
    </row>
    <row r="75" spans="1:14" ht="75" customHeight="1">
      <c r="A75" s="4">
        <f>IFERROR(VLOOKUP($K75,[1]BBDD!$A$1:$Z$65536,5,0),"")</f>
        <v>46044</v>
      </c>
      <c r="B75" s="4" t="str">
        <f>IFERROR(VLOOKUP($K75,[1]BBDD!$A$1:$Z$65536,9,0),"")</f>
        <v>Particular</v>
      </c>
      <c r="C75" s="5" t="str">
        <f>IFERROR(VLOOKUP($K75,[1]BBDD!$A$1:$Z$65536,6,0),"")</f>
        <v>Sol·licitud d'accés a informació a AHS: c. Montserrat 135</v>
      </c>
      <c r="D75" s="6" t="s">
        <v>7</v>
      </c>
      <c r="E75" s="4">
        <v>46076</v>
      </c>
      <c r="F75" s="4" t="str">
        <f>IFERROR(VLOOKUP($K75,[1]BBDD!$A$1:$Z$65536,12,0),"")</f>
        <v>Arxiu Històric de Sabadell</v>
      </c>
      <c r="G75" s="7">
        <v>68</v>
      </c>
      <c r="H75" s="7"/>
      <c r="I75" s="7"/>
      <c r="K75" t="str">
        <f t="shared" si="0"/>
        <v>TBG/2026/68</v>
      </c>
      <c r="L75" s="9" t="s">
        <v>80</v>
      </c>
      <c r="M75" s="9">
        <f t="shared" si="1"/>
        <v>46076</v>
      </c>
      <c r="N75" s="9" t="str">
        <f t="shared" si="2"/>
        <v>Arxiu Històric de Sabadell</v>
      </c>
    </row>
    <row r="76" spans="1:14" ht="75" customHeight="1">
      <c r="A76" s="4">
        <f>IFERROR(VLOOKUP($K76,[1]BBDD!$A$1:$Z$65536,5,0),"")</f>
        <v>46044</v>
      </c>
      <c r="B76" s="4" t="str">
        <f>IFERROR(VLOOKUP($K76,[1]BBDD!$A$1:$Z$65536,9,0),"")</f>
        <v>Empresa</v>
      </c>
      <c r="C76" s="5" t="str">
        <f>IFERROR(VLOOKUP($K76,[1]BBDD!$A$1:$Z$65536,6,0),"")</f>
        <v>Sol·licitud d'accés a informació a RESIDUS/GESTIÓ TRIBUTÀRIA/ TRANSICIÓ ECOLÒGICA/SERVEIS ECONÒMICS: justificació econòmica, ambiental i jurídica de la taxa de residus municipals.</v>
      </c>
      <c r="D76" s="6" t="s">
        <v>44</v>
      </c>
      <c r="E76" s="4">
        <v>46059</v>
      </c>
      <c r="F76" s="4" t="s">
        <v>81</v>
      </c>
      <c r="G76" s="7">
        <v>69</v>
      </c>
      <c r="H76" s="7"/>
      <c r="I76" s="7"/>
      <c r="K76" t="str">
        <f t="shared" ref="K76:K139" si="3">CONCATENATE("TBG/2026/"&amp;G76)</f>
        <v>TBG/2026/69</v>
      </c>
      <c r="L76" s="9" t="s">
        <v>82</v>
      </c>
      <c r="M76" s="9">
        <f t="shared" ref="M76:M139" si="4">VALUE(E76)</f>
        <v>46059</v>
      </c>
      <c r="N76" s="9" t="str">
        <f t="shared" ref="N76:N139" si="5">F76</f>
        <v>Gestió Tributària</v>
      </c>
    </row>
    <row r="77" spans="1:14" ht="75" customHeight="1">
      <c r="A77" s="4">
        <f>IFERROR(VLOOKUP($K77,[1]BBDD!$A$1:$Z$65536,5,0),"")</f>
        <v>46044</v>
      </c>
      <c r="B77" s="4" t="str">
        <f>IFERROR(VLOOKUP($K77,[1]BBDD!$A$1:$Z$65536,9,0),"")</f>
        <v>Particular</v>
      </c>
      <c r="C77" s="5" t="str">
        <f>IFERROR(VLOOKUP($K77,[1]BBDD!$A$1:$Z$65536,6,0),"")</f>
        <v>Sol·licitud d'accés a informació a LLU: expedient d'obres del c. Maria de Bell-lloc, número 65.</v>
      </c>
      <c r="D77" s="6" t="s">
        <v>7</v>
      </c>
      <c r="E77" s="4">
        <v>46070</v>
      </c>
      <c r="F77" s="4" t="str">
        <f>IFERROR(VLOOKUP($K77,[1]BBDD!$A$1:$Z$65536,12,0),"")</f>
        <v>Llicències Urbanístiques</v>
      </c>
      <c r="G77" s="7">
        <v>70</v>
      </c>
      <c r="H77" s="7"/>
      <c r="I77" s="7"/>
      <c r="K77" t="str">
        <f t="shared" si="3"/>
        <v>TBG/2026/70</v>
      </c>
      <c r="L77" s="9" t="s">
        <v>83</v>
      </c>
      <c r="M77" s="9">
        <f t="shared" si="4"/>
        <v>46070</v>
      </c>
      <c r="N77" s="9" t="str">
        <f t="shared" si="5"/>
        <v>Llicències Urbanístiques</v>
      </c>
    </row>
    <row r="78" spans="1:14" ht="75" customHeight="1">
      <c r="A78" s="4">
        <f>IFERROR(VLOOKUP($K78,[1]BBDD!$A$1:$Z$65536,5,0),"")</f>
        <v>46044</v>
      </c>
      <c r="B78" s="4" t="str">
        <f>IFERROR(VLOOKUP($K78,[1]BBDD!$A$1:$Z$65536,9,0),"")</f>
        <v>Particular</v>
      </c>
      <c r="C78" s="5" t="str">
        <f>IFERROR(VLOOKUP($K78,[1]BBDD!$A$1:$Z$65536,6,0),"")</f>
        <v>Sol·licitud d'accés a  informació a TBG: Taules retributives dels llocs de treball de l'Ajuntament de Sabadell.</v>
      </c>
      <c r="D78" s="6" t="s">
        <v>7</v>
      </c>
      <c r="E78" s="4">
        <v>46045</v>
      </c>
      <c r="F78" s="4" t="s">
        <v>84</v>
      </c>
      <c r="G78" s="7">
        <v>71</v>
      </c>
      <c r="H78" s="7"/>
      <c r="I78" s="7"/>
      <c r="K78" t="str">
        <f t="shared" si="3"/>
        <v>TBG/2026/71</v>
      </c>
      <c r="L78" s="9" t="s">
        <v>85</v>
      </c>
      <c r="M78" s="9">
        <f t="shared" si="4"/>
        <v>46045</v>
      </c>
      <c r="N78" s="9" t="str">
        <f t="shared" si="5"/>
        <v>Transparència i Bon Govern</v>
      </c>
    </row>
    <row r="79" spans="1:14" ht="75" customHeight="1">
      <c r="A79" s="4">
        <f>IFERROR(VLOOKUP($K79,[1]BBDD!$A$1:$Z$65536,5,0),"")</f>
        <v>46045</v>
      </c>
      <c r="B79" s="4" t="str">
        <f>IFERROR(VLOOKUP($K79,[1]BBDD!$A$1:$Z$65536,9,0),"")</f>
        <v>Particular</v>
      </c>
      <c r="C79" s="5" t="str">
        <f>IFERROR(VLOOKUP($K79,[1]BBDD!$A$1:$Z$65536,6,0),"")</f>
        <v>Sol·licitud d'accés a la informació a LLU: c. Sol i Padrís 49-53</v>
      </c>
      <c r="D79" s="6" t="s">
        <v>7</v>
      </c>
      <c r="E79" s="4">
        <v>46066</v>
      </c>
      <c r="F79" s="4" t="s">
        <v>86</v>
      </c>
      <c r="G79" s="7">
        <v>72</v>
      </c>
      <c r="H79" s="7"/>
      <c r="I79" s="7"/>
      <c r="K79" t="str">
        <f t="shared" si="3"/>
        <v>TBG/2026/72</v>
      </c>
      <c r="L79" s="9" t="s">
        <v>87</v>
      </c>
      <c r="M79" s="9">
        <f t="shared" si="4"/>
        <v>46066</v>
      </c>
      <c r="N79" s="9" t="str">
        <f t="shared" si="5"/>
        <v>Llicències Urbanistiques</v>
      </c>
    </row>
    <row r="80" spans="1:14" ht="75" customHeight="1">
      <c r="A80" s="4">
        <f>IFERROR(VLOOKUP($K80,[1]BBDD!$A$1:$Z$65536,5,0),"")</f>
        <v>46045</v>
      </c>
      <c r="B80" s="4" t="str">
        <f>IFERROR(VLOOKUP($K80,[1]BBDD!$A$1:$Z$65536,9,0),"")</f>
        <v>Particular</v>
      </c>
      <c r="C80" s="5" t="str">
        <f>IFERROR(VLOOKUP($K80,[1]BBDD!$A$1:$Z$65536,6,0),"")</f>
        <v>Sol·licitud d'accés a informació a AHS:  plànol c. Sol i Padrís, 111, 8é 3a</v>
      </c>
      <c r="D80" s="6" t="s">
        <v>7</v>
      </c>
      <c r="E80" s="4">
        <v>46063</v>
      </c>
      <c r="F80" s="4" t="str">
        <f>IFERROR(VLOOKUP($K80,[1]BBDD!$A$1:$Z$65536,12,0),"")</f>
        <v>Arxiu Històric de Sabadell</v>
      </c>
      <c r="G80" s="7">
        <v>73</v>
      </c>
      <c r="H80" s="7"/>
      <c r="I80" s="7"/>
      <c r="K80" t="str">
        <f t="shared" si="3"/>
        <v>TBG/2026/73</v>
      </c>
      <c r="L80" s="9" t="s">
        <v>88</v>
      </c>
      <c r="M80" s="9">
        <f t="shared" si="4"/>
        <v>46063</v>
      </c>
      <c r="N80" s="9" t="str">
        <f t="shared" si="5"/>
        <v>Arxiu Històric de Sabadell</v>
      </c>
    </row>
    <row r="81" spans="1:14" ht="75" customHeight="1">
      <c r="A81" s="4">
        <f>IFERROR(VLOOKUP($K81,[1]BBDD!$A$1:$Z$65536,5,0),"")</f>
        <v>46048</v>
      </c>
      <c r="B81" s="4" t="str">
        <f>IFERROR(VLOOKUP($K81,[1]BBDD!$A$1:$Z$65536,9,0),"")</f>
        <v>Empresa</v>
      </c>
      <c r="C81" s="5" t="str">
        <f>IFERROR(VLOOKUP($K81,[1]BBDD!$A$1:$Z$65536,6,0),"")</f>
        <v>Sol·licitud d'accés a informació a AHS: av. de Can Bordoll, 163</v>
      </c>
      <c r="D81" s="6" t="s">
        <v>7</v>
      </c>
      <c r="E81" s="4">
        <v>46063</v>
      </c>
      <c r="F81" s="4" t="str">
        <f>IFERROR(VLOOKUP($K81,[1]BBDD!$A$1:$Z$65536,12,0),"")</f>
        <v>Arxiu Històric de Sabadell</v>
      </c>
      <c r="G81" s="7">
        <v>74</v>
      </c>
      <c r="H81" s="7"/>
      <c r="I81" s="7"/>
      <c r="K81" t="str">
        <f t="shared" si="3"/>
        <v>TBG/2026/74</v>
      </c>
      <c r="L81" s="9" t="s">
        <v>89</v>
      </c>
      <c r="M81" s="9">
        <f t="shared" si="4"/>
        <v>46063</v>
      </c>
      <c r="N81" s="9" t="str">
        <f t="shared" si="5"/>
        <v>Arxiu Històric de Sabadell</v>
      </c>
    </row>
    <row r="82" spans="1:14" ht="75" customHeight="1">
      <c r="A82" s="4">
        <f>IFERROR(VLOOKUP($K82,[1]BBDD!$A$1:$Z$65536,5,0),"")</f>
        <v>46048</v>
      </c>
      <c r="B82" s="4" t="str">
        <f>IFERROR(VLOOKUP($K82,[1]BBDD!$A$1:$Z$65536,9,0),"")</f>
        <v>Particular</v>
      </c>
      <c r="C82" s="5" t="str">
        <f>IFERROR(VLOOKUP($K82,[1]BBDD!$A$1:$Z$65536,6,0),"")</f>
        <v>Sol·licitud d'accés a informació a RRHH: complement personal de catàleg segons marca l'actual disposició addicional I de l'actual acord/conveni 2019-2021, així com les quantitats d'aquests.</v>
      </c>
      <c r="D82" s="6" t="s">
        <v>7</v>
      </c>
      <c r="E82" s="4">
        <v>46094</v>
      </c>
      <c r="F82" s="4" t="s">
        <v>8</v>
      </c>
      <c r="G82" s="7">
        <v>75</v>
      </c>
      <c r="H82" s="7"/>
      <c r="I82" s="7"/>
      <c r="K82" t="str">
        <f t="shared" si="3"/>
        <v>TBG/2026/75</v>
      </c>
      <c r="L82" s="9" t="s">
        <v>90</v>
      </c>
      <c r="M82" s="9">
        <f t="shared" si="4"/>
        <v>46094</v>
      </c>
      <c r="N82" s="9" t="str">
        <f t="shared" si="5"/>
        <v>Recursos Humans</v>
      </c>
    </row>
    <row r="83" spans="1:14" ht="75" customHeight="1">
      <c r="A83" s="4">
        <f>IFERROR(VLOOKUP($K83,[1]BBDD!$A$1:$Z$65536,5,0),"")</f>
        <v>46048</v>
      </c>
      <c r="B83" s="4" t="str">
        <f>IFERROR(VLOOKUP($K83,[1]BBDD!$A$1:$Z$65536,9,0),"")</f>
        <v>Particular</v>
      </c>
      <c r="C83" s="5" t="str">
        <f>IFERROR(VLOOKUP($K83,[1]BBDD!$A$1:$Z$65536,6,0),"")</f>
        <v>Sol·licitud d'accés a informació a RRHH: : proves teòriques  ECOA21422, COTLLA2232223, COPIA2242223,i proves pràctiques ECOA21422, COPIA2242223</v>
      </c>
      <c r="D83" s="6" t="s">
        <v>7</v>
      </c>
      <c r="E83" s="4">
        <v>46094</v>
      </c>
      <c r="F83" s="4" t="s">
        <v>8</v>
      </c>
      <c r="G83" s="7">
        <v>76</v>
      </c>
      <c r="H83" s="7"/>
      <c r="I83" s="7"/>
      <c r="K83" t="str">
        <f t="shared" si="3"/>
        <v>TBG/2026/76</v>
      </c>
      <c r="L83" s="9" t="s">
        <v>91</v>
      </c>
      <c r="M83" s="9">
        <f t="shared" si="4"/>
        <v>46094</v>
      </c>
      <c r="N83" s="9" t="str">
        <f t="shared" si="5"/>
        <v>Recursos Humans</v>
      </c>
    </row>
    <row r="84" spans="1:14" ht="75" customHeight="1">
      <c r="A84" s="4">
        <f>IFERROR(VLOOKUP($K84,[1]BBDD!$A$1:$Z$65536,5,0),"")</f>
        <v>46048</v>
      </c>
      <c r="B84" s="4" t="str">
        <f>IFERROR(VLOOKUP($K84,[1]BBDD!$A$1:$Z$65536,9,0),"")</f>
        <v>Particular</v>
      </c>
      <c r="C84" s="5" t="str">
        <f>IFERROR(VLOOKUP($K84,[1]BBDD!$A$1:$Z$65536,6,0),"")</f>
        <v>Sol·licitud d'accés a informació a AHS:  crta. Prats de Lluçanès 84-88 plaça pàrquing nº 1.</v>
      </c>
      <c r="D84" s="6" t="s">
        <v>7</v>
      </c>
      <c r="E84" s="4">
        <v>46063</v>
      </c>
      <c r="F84" s="4" t="str">
        <f>IFERROR(VLOOKUP($K84,[1]BBDD!$A$1:$Z$65536,12,0),"")</f>
        <v>Arxiu Històric de Sabadell</v>
      </c>
      <c r="G84" s="7">
        <v>77</v>
      </c>
      <c r="H84" s="7"/>
      <c r="I84" s="7"/>
      <c r="K84" t="str">
        <f t="shared" si="3"/>
        <v>TBG/2026/77</v>
      </c>
      <c r="L84" s="9" t="s">
        <v>92</v>
      </c>
      <c r="M84" s="9">
        <f t="shared" si="4"/>
        <v>46063</v>
      </c>
      <c r="N84" s="9" t="str">
        <f t="shared" si="5"/>
        <v>Arxiu Històric de Sabadell</v>
      </c>
    </row>
    <row r="85" spans="1:14" ht="75" customHeight="1">
      <c r="A85" s="4">
        <f>IFERROR(VLOOKUP($K85,[1]BBDD!$A$1:$Z$65536,5,0),"")</f>
        <v>46048</v>
      </c>
      <c r="B85" s="4" t="str">
        <f>IFERROR(VLOOKUP($K85,[1]BBDD!$A$1:$Z$65536,9,0),"")</f>
        <v>Particular</v>
      </c>
      <c r="C85" s="5" t="str">
        <f>IFERROR(VLOOKUP($K85,[1]BBDD!$A$1:$Z$65536,6,0),"")</f>
        <v>Sol·licitud d'accés a informació a AHS: c. Covadonga 304-306</v>
      </c>
      <c r="D85" s="6" t="s">
        <v>7</v>
      </c>
      <c r="E85" s="4">
        <v>46063</v>
      </c>
      <c r="F85" s="4" t="str">
        <f>IFERROR(VLOOKUP($K85,[1]BBDD!$A$1:$Z$65536,12,0),"")</f>
        <v>Arxiu Històric de Sabadell</v>
      </c>
      <c r="G85" s="7">
        <v>78</v>
      </c>
      <c r="H85" s="7"/>
      <c r="I85" s="7"/>
      <c r="K85" t="str">
        <f t="shared" si="3"/>
        <v>TBG/2026/78</v>
      </c>
      <c r="L85" s="9" t="s">
        <v>93</v>
      </c>
      <c r="M85" s="9">
        <f t="shared" si="4"/>
        <v>46063</v>
      </c>
      <c r="N85" s="9" t="str">
        <f t="shared" si="5"/>
        <v>Arxiu Històric de Sabadell</v>
      </c>
    </row>
    <row r="86" spans="1:14" ht="75" customHeight="1">
      <c r="A86" s="4">
        <f>IFERROR(VLOOKUP($K86,[1]BBDD!$A$1:$Z$65536,5,0),"")</f>
        <v>46048</v>
      </c>
      <c r="B86" s="4" t="str">
        <f>IFERROR(VLOOKUP($K86,[1]BBDD!$A$1:$Z$65536,9,0),"")</f>
        <v>Particular</v>
      </c>
      <c r="C86" s="5" t="str">
        <f>IFERROR(VLOOKUP($K86,[1]BBDD!$A$1:$Z$65536,6,0),"")</f>
        <v>Sol·licitud d'accés a informació a AHS: c. Lusitània 86, 4-2</v>
      </c>
      <c r="D86" s="6" t="s">
        <v>7</v>
      </c>
      <c r="E86" s="4">
        <v>46069</v>
      </c>
      <c r="F86" s="4" t="str">
        <f>IFERROR(VLOOKUP($K86,[1]BBDD!$A$1:$Z$65536,12,0),"")</f>
        <v>Arxiu Històric de Sabadell</v>
      </c>
      <c r="G86" s="7">
        <v>79</v>
      </c>
      <c r="H86" s="7"/>
      <c r="I86" s="7"/>
      <c r="K86" t="str">
        <f t="shared" si="3"/>
        <v>TBG/2026/79</v>
      </c>
      <c r="L86" s="9" t="s">
        <v>94</v>
      </c>
      <c r="M86" s="9">
        <f t="shared" si="4"/>
        <v>46069</v>
      </c>
      <c r="N86" s="9" t="str">
        <f t="shared" si="5"/>
        <v>Arxiu Històric de Sabadell</v>
      </c>
    </row>
    <row r="87" spans="1:14" ht="75" customHeight="1">
      <c r="A87" s="4">
        <f>IFERROR(VLOOKUP($K87,[1]BBDD!$A$1:$Z$65536,5,0),"")</f>
        <v>46048</v>
      </c>
      <c r="B87" s="4" t="str">
        <f>IFERROR(VLOOKUP($K87,[1]BBDD!$A$1:$Z$65536,9,0),"")</f>
        <v>Particular</v>
      </c>
      <c r="C87" s="5" t="str">
        <f>IFERROR(VLOOKUP($K87,[1]BBDD!$A$1:$Z$65536,6,0),"")</f>
        <v>Sol·licitud d'accés a informació a AHS : c. Bruc 99</v>
      </c>
      <c r="D87" s="6" t="s">
        <v>7</v>
      </c>
      <c r="E87" s="4">
        <v>46085</v>
      </c>
      <c r="F87" s="4" t="str">
        <f>IFERROR(VLOOKUP($K87,[1]BBDD!$A$1:$Z$65536,12,0),"")</f>
        <v>Arxiu Històric de Sabadell</v>
      </c>
      <c r="G87" s="7">
        <v>80</v>
      </c>
      <c r="H87" s="7"/>
      <c r="I87" s="7"/>
      <c r="K87" t="str">
        <f t="shared" si="3"/>
        <v>TBG/2026/80</v>
      </c>
      <c r="L87" s="9" t="s">
        <v>95</v>
      </c>
      <c r="M87" s="9">
        <f t="shared" si="4"/>
        <v>46085</v>
      </c>
      <c r="N87" s="9" t="str">
        <f t="shared" si="5"/>
        <v>Arxiu Històric de Sabadell</v>
      </c>
    </row>
    <row r="88" spans="1:14" ht="75" customHeight="1">
      <c r="A88" s="4">
        <f>IFERROR(VLOOKUP($K88,[1]BBDD!$A$1:$Z$65536,5,0),"")</f>
        <v>46048</v>
      </c>
      <c r="B88" s="4" t="str">
        <f>IFERROR(VLOOKUP($K88,[1]BBDD!$A$1:$Z$65536,9,0),"")</f>
        <v>Particular</v>
      </c>
      <c r="C88" s="5" t="str">
        <f>IFERROR(VLOOKUP($K88,[1]BBDD!$A$1:$Z$65536,6,0),"")</f>
        <v>Sol·licitud d'accés a informació a LLU: c.  Cerdanya 1</v>
      </c>
      <c r="D88" s="6" t="s">
        <v>7</v>
      </c>
      <c r="E88" s="4">
        <v>46076</v>
      </c>
      <c r="F88" s="4" t="s">
        <v>57</v>
      </c>
      <c r="G88" s="7">
        <v>81</v>
      </c>
      <c r="H88" s="7"/>
      <c r="I88" s="7"/>
      <c r="K88" t="str">
        <f t="shared" si="3"/>
        <v>TBG/2026/81</v>
      </c>
      <c r="L88" s="9" t="s">
        <v>96</v>
      </c>
      <c r="M88" s="9">
        <f t="shared" si="4"/>
        <v>46076</v>
      </c>
      <c r="N88" s="9" t="str">
        <f t="shared" si="5"/>
        <v>Arxiu Històric de Sabadell</v>
      </c>
    </row>
    <row r="89" spans="1:14" ht="75" customHeight="1">
      <c r="A89" s="4">
        <f>IFERROR(VLOOKUP($K89,[1]BBDD!$A$1:$Z$65536,5,0),"")</f>
        <v>46048</v>
      </c>
      <c r="B89" s="4" t="str">
        <f>IFERROR(VLOOKUP($K89,[1]BBDD!$A$1:$Z$65536,9,0),"")</f>
        <v>Particular</v>
      </c>
      <c r="C89" s="5" t="str">
        <f>IFERROR(VLOOKUP($K89,[1]BBDD!$A$1:$Z$65536,6,0),"")</f>
        <v>Sol·licitud d'accés a informació a AHS/LLU: c. Pintor Borrassa 27</v>
      </c>
      <c r="D89" s="6" t="s">
        <v>7</v>
      </c>
      <c r="E89" s="4">
        <v>46066</v>
      </c>
      <c r="F89" s="4" t="s">
        <v>97</v>
      </c>
      <c r="G89" s="7">
        <v>82</v>
      </c>
      <c r="H89" s="7"/>
      <c r="I89" s="7"/>
      <c r="K89" t="str">
        <f t="shared" si="3"/>
        <v>TBG/2026/82</v>
      </c>
      <c r="L89" s="9" t="s">
        <v>98</v>
      </c>
      <c r="M89" s="9">
        <f t="shared" si="4"/>
        <v>46066</v>
      </c>
      <c r="N89" s="9" t="str">
        <f t="shared" si="5"/>
        <v>Arxiu Històric de Sabadell/Llicències Urbanístiques</v>
      </c>
    </row>
    <row r="90" spans="1:14" ht="75" customHeight="1">
      <c r="A90" s="4">
        <f>IFERROR(VLOOKUP($K90,[1]BBDD!$A$1:$Z$65536,5,0),"")</f>
        <v>46048</v>
      </c>
      <c r="B90" s="4" t="str">
        <f>IFERROR(VLOOKUP($K90,[1]BBDD!$A$1:$Z$65536,9,0),"")</f>
        <v>Particular</v>
      </c>
      <c r="C90" s="5" t="str">
        <f>IFERROR(VLOOKUP($K90,[1]BBDD!$A$1:$Z$65536,6,0),"")</f>
        <v>Sol·licitud d'accés a informació a RRHH: en relació al procès COTLLA101222324, que s'indiqui el nombre total de participants que es van presentar a la prova pràctica i la distribució per cadascun dels àmbits en què es divideix la convocatòria.</v>
      </c>
      <c r="D90" s="6" t="s">
        <v>99</v>
      </c>
      <c r="E90" s="4">
        <v>46049</v>
      </c>
      <c r="F90" s="4" t="s">
        <v>8</v>
      </c>
      <c r="G90" s="7">
        <v>83</v>
      </c>
      <c r="H90" s="7"/>
      <c r="I90" s="7"/>
      <c r="K90" t="str">
        <f t="shared" si="3"/>
        <v>TBG/2026/83</v>
      </c>
      <c r="L90" s="9" t="s">
        <v>100</v>
      </c>
      <c r="M90" s="9">
        <f t="shared" si="4"/>
        <v>46049</v>
      </c>
      <c r="N90" s="9" t="str">
        <f t="shared" si="5"/>
        <v>Recursos Humans</v>
      </c>
    </row>
    <row r="91" spans="1:14" ht="75" customHeight="1">
      <c r="A91" s="4">
        <f>IFERROR(VLOOKUP($K91,[1]BBDD!$A$1:$Z$65536,5,0),"")</f>
        <v>46049</v>
      </c>
      <c r="B91" s="4" t="str">
        <f>IFERROR(VLOOKUP($K91,[1]BBDD!$A$1:$Z$65536,9,0),"")</f>
        <v>Particular</v>
      </c>
      <c r="C91" s="5" t="str">
        <f>IFERROR(VLOOKUP($K91,[1]BBDD!$A$1:$Z$65536,6,0),"")</f>
        <v>Sol·licitud d'accés a informació a LLU: Obres illa del c. de Cellers amb c. de Quintana i Rambla d';Iberia</v>
      </c>
      <c r="D91" s="6" t="s">
        <v>44</v>
      </c>
      <c r="E91" s="4">
        <v>46069</v>
      </c>
      <c r="F91" s="4" t="str">
        <f>IFERROR(VLOOKUP($K91,[1]BBDD!$A$1:$Z$65536,12,0),"")</f>
        <v>Llicències Urbanístiques</v>
      </c>
      <c r="G91" s="7">
        <v>84</v>
      </c>
      <c r="H91" s="7"/>
      <c r="I91" s="7"/>
      <c r="K91" t="str">
        <f t="shared" si="3"/>
        <v>TBG/2026/84</v>
      </c>
      <c r="L91" s="9" t="s">
        <v>101</v>
      </c>
      <c r="M91" s="9">
        <f t="shared" si="4"/>
        <v>46069</v>
      </c>
      <c r="N91" s="9" t="str">
        <f t="shared" si="5"/>
        <v>Llicències Urbanístiques</v>
      </c>
    </row>
    <row r="92" spans="1:14" ht="75" customHeight="1">
      <c r="A92" s="4">
        <f>IFERROR(VLOOKUP($K92,[1]BBDD!$A$1:$Z$65536,5,0),"")</f>
        <v>46049</v>
      </c>
      <c r="B92" s="4" t="str">
        <f>IFERROR(VLOOKUP($K92,[1]BBDD!$A$1:$Z$65536,9,0),"")</f>
        <v>Particular</v>
      </c>
      <c r="C92" s="5" t="str">
        <f>IFERROR(VLOOKUP($K92,[1]BBDD!$A$1:$Z$65536,6,0),"")</f>
        <v>Sol·licitud d'accés a informació  a  LLU:  Exp: 2023LLMN00199 de la Rambla Iberia, 46</v>
      </c>
      <c r="D92" s="6" t="s">
        <v>7</v>
      </c>
      <c r="E92" s="4">
        <v>46073</v>
      </c>
      <c r="F92" s="4" t="s">
        <v>30</v>
      </c>
      <c r="G92" s="7">
        <v>85</v>
      </c>
      <c r="H92" s="7"/>
      <c r="I92" s="7"/>
      <c r="K92" t="str">
        <f t="shared" si="3"/>
        <v>TBG/2026/85</v>
      </c>
      <c r="L92" s="9" t="s">
        <v>102</v>
      </c>
      <c r="M92" s="9">
        <f t="shared" si="4"/>
        <v>46073</v>
      </c>
      <c r="N92" s="9" t="str">
        <f t="shared" si="5"/>
        <v>Llicències Urbanístiques</v>
      </c>
    </row>
    <row r="93" spans="1:14" ht="75" customHeight="1">
      <c r="A93" s="4">
        <f>IFERROR(VLOOKUP($K93,[1]BBDD!$A$1:$Z$65536,5,0),"")</f>
        <v>46049</v>
      </c>
      <c r="B93" s="4" t="str">
        <f>IFERROR(VLOOKUP($K93,[1]BBDD!$A$1:$Z$65536,9,0),"")</f>
        <v>Particular</v>
      </c>
      <c r="C93" s="5" t="str">
        <f>IFERROR(VLOOKUP($K93,[1]BBDD!$A$1:$Z$65536,6,0),"")</f>
        <v>Sol·licitud d'accés a informació a RRHH:  exàmens  Tècnic/a Mitjana Enginyera A2 i Tècnica mitjana de gestió A2</v>
      </c>
      <c r="D93" s="6" t="s">
        <v>7</v>
      </c>
      <c r="E93" s="4">
        <v>46106</v>
      </c>
      <c r="F93" s="4" t="str">
        <f>IFERROR(VLOOKUP($K93,[1]BBDD!$A$1:$Z$65536,12,0),"")</f>
        <v>Recursos Humans</v>
      </c>
      <c r="G93" s="7">
        <v>86</v>
      </c>
      <c r="H93" s="7"/>
      <c r="I93" s="7"/>
      <c r="K93" t="str">
        <f t="shared" si="3"/>
        <v>TBG/2026/86</v>
      </c>
      <c r="L93" s="9" t="s">
        <v>103</v>
      </c>
      <c r="M93" s="9">
        <f t="shared" si="4"/>
        <v>46106</v>
      </c>
      <c r="N93" s="9" t="str">
        <f t="shared" si="5"/>
        <v>Recursos Humans</v>
      </c>
    </row>
    <row r="94" spans="1:14" ht="75" customHeight="1">
      <c r="A94" s="4">
        <f>IFERROR(VLOOKUP($K94,[1]BBDD!$A$1:$Z$65536,5,0),"")</f>
        <v>46049</v>
      </c>
      <c r="B94" s="4" t="str">
        <f>IFERROR(VLOOKUP($K94,[1]BBDD!$A$1:$Z$65536,9,0),"")</f>
        <v>Particular</v>
      </c>
      <c r="C94" s="5" t="str">
        <f>IFERROR(VLOOKUP($K94,[1]BBDD!$A$1:$Z$65536,6,0),"")</f>
        <v>Sol·licitud d'accés a informació a RRHH: examens d'anteriors convocatòries de TEC_PROTOCOL_COTLLC13323 i TÈCNIC_TERRITORI_COTLLC15223</v>
      </c>
      <c r="D94" s="6" t="s">
        <v>7</v>
      </c>
      <c r="E94" s="13" t="s">
        <v>1575</v>
      </c>
      <c r="F94" s="4" t="str">
        <f>IFERROR(VLOOKUP($K94,[1]BBDD!$A$1:$Z$65536,12,0),"")</f>
        <v>Recursos Humans</v>
      </c>
      <c r="G94" s="7">
        <v>87</v>
      </c>
      <c r="H94" s="7"/>
      <c r="I94" s="7"/>
      <c r="K94" t="str">
        <f t="shared" si="3"/>
        <v>TBG/2026/87</v>
      </c>
      <c r="L94" s="9" t="s">
        <v>104</v>
      </c>
      <c r="M94" s="9" t="e">
        <f t="shared" si="4"/>
        <v>#VALUE!</v>
      </c>
      <c r="N94" s="9" t="str">
        <f t="shared" si="5"/>
        <v>Recursos Humans</v>
      </c>
    </row>
    <row r="95" spans="1:14" ht="75" customHeight="1">
      <c r="A95" s="4">
        <f>IFERROR(VLOOKUP($K95,[1]BBDD!$A$1:$Z$65536,5,0),"")</f>
        <v>46049</v>
      </c>
      <c r="B95" s="4" t="str">
        <f>IFERROR(VLOOKUP($K95,[1]BBDD!$A$1:$Z$65536,9,0),"")</f>
        <v>Empresa</v>
      </c>
      <c r="C95" s="5" t="str">
        <f>IFERROR(VLOOKUP($K95,[1]BBDD!$A$1:$Z$65536,6,0),"")</f>
        <v>Sol·licitud d'accés a  informació a LLU: c. Mas Ferriol 1-2  - c. de Góngora 2-4 i crta. de Terrassa  222-226.</v>
      </c>
      <c r="D95" s="6" t="s">
        <v>44</v>
      </c>
      <c r="E95" s="4">
        <v>46069</v>
      </c>
      <c r="F95" s="4" t="s">
        <v>30</v>
      </c>
      <c r="G95" s="7">
        <v>88</v>
      </c>
      <c r="H95" s="7"/>
      <c r="I95" s="7"/>
      <c r="K95" t="str">
        <f t="shared" si="3"/>
        <v>TBG/2026/88</v>
      </c>
      <c r="L95" s="9" t="s">
        <v>105</v>
      </c>
      <c r="M95" s="9">
        <f t="shared" si="4"/>
        <v>46069</v>
      </c>
      <c r="N95" s="9" t="str">
        <f t="shared" si="5"/>
        <v>Llicències Urbanístiques</v>
      </c>
    </row>
    <row r="96" spans="1:14" ht="75" customHeight="1">
      <c r="A96" s="4">
        <f>IFERROR(VLOOKUP($K96,[1]BBDD!$A$1:$Z$65536,5,0),"")</f>
        <v>46050</v>
      </c>
      <c r="B96" s="4" t="str">
        <f>IFERROR(VLOOKUP($K96,[1]BBDD!$A$1:$Z$65536,9,0),"")</f>
        <v>Particular</v>
      </c>
      <c r="C96" s="5" t="str">
        <f>IFERROR(VLOOKUP($K96,[1]BBDD!$A$1:$Z$65536,6,0),"")</f>
        <v>Sol·licitud d'accés a informació a AHS:   llicència 1998LVAC00949 Centre Veterinari La Creu c. Clemència Isaura 8</v>
      </c>
      <c r="D96" s="6" t="s">
        <v>7</v>
      </c>
      <c r="E96" s="4">
        <v>46069</v>
      </c>
      <c r="F96" s="4" t="str">
        <f>IFERROR(VLOOKUP($K96,[1]BBDD!$A$1:$Z$65536,12,0),"")</f>
        <v>Arxiu Històric de Sabadell</v>
      </c>
      <c r="G96" s="7">
        <v>89</v>
      </c>
      <c r="H96" s="7"/>
      <c r="I96" s="7"/>
      <c r="K96" t="str">
        <f t="shared" si="3"/>
        <v>TBG/2026/89</v>
      </c>
      <c r="L96" s="9" t="s">
        <v>106</v>
      </c>
      <c r="M96" s="9">
        <f t="shared" si="4"/>
        <v>46069</v>
      </c>
      <c r="N96" s="9" t="str">
        <f t="shared" si="5"/>
        <v>Arxiu Històric de Sabadell</v>
      </c>
    </row>
    <row r="97" spans="1:14" ht="75" customHeight="1">
      <c r="A97" s="4">
        <f>IFERROR(VLOOKUP($K97,[1]BBDD!$A$1:$Z$65536,5,0),"")</f>
        <v>46050</v>
      </c>
      <c r="B97" s="4" t="str">
        <f>IFERROR(VLOOKUP($K97,[1]BBDD!$A$1:$Z$65536,9,0),"")</f>
        <v>Particular</v>
      </c>
      <c r="C97" s="5" t="str">
        <f>IFERROR(VLOOKUP($K97,[1]BBDD!$A$1:$Z$65536,6,0),"")</f>
        <v>Sol·licitud d'accés a informació a AHS: - c. de l'Església 13 - c. de Reina Elionor 93 - c. Viatjants nº 24 - c. Sant Pau nº 41 i llicència d'Activitats de l'any 1994. Nº d'expedient. 1994LVEC06914 del c. Sant Pau  41.</v>
      </c>
      <c r="D97" s="6" t="s">
        <v>7</v>
      </c>
      <c r="E97" s="4">
        <v>46069</v>
      </c>
      <c r="F97" s="4" t="str">
        <f>IFERROR(VLOOKUP($K97,[1]BBDD!$A$1:$Z$65536,12,0),"")</f>
        <v>Arxiu Històric de Sabadell</v>
      </c>
      <c r="G97" s="7">
        <v>90</v>
      </c>
      <c r="H97" s="7"/>
      <c r="I97" s="7"/>
      <c r="K97" t="str">
        <f t="shared" si="3"/>
        <v>TBG/2026/90</v>
      </c>
      <c r="L97" s="9" t="s">
        <v>107</v>
      </c>
      <c r="M97" s="9">
        <f t="shared" si="4"/>
        <v>46069</v>
      </c>
      <c r="N97" s="9" t="str">
        <f t="shared" si="5"/>
        <v>Arxiu Històric de Sabadell</v>
      </c>
    </row>
    <row r="98" spans="1:14" ht="75" customHeight="1">
      <c r="A98" s="4">
        <f>IFERROR(VLOOKUP($K98,[1]BBDD!$A$1:$Z$65536,5,0),"")</f>
        <v>46050</v>
      </c>
      <c r="B98" s="4" t="str">
        <f>IFERROR(VLOOKUP($K98,[1]BBDD!$A$1:$Z$65536,9,0),"")</f>
        <v>Particular</v>
      </c>
      <c r="C98" s="5" t="str">
        <f>IFERROR(VLOOKUP($K98,[1]BBDD!$A$1:$Z$65536,6,0),"")</f>
        <v>Sol·licitud d'accés a informació a AHS: c. Caresmar 151</v>
      </c>
      <c r="D98" s="6" t="s">
        <v>7</v>
      </c>
      <c r="E98" s="4">
        <v>46069</v>
      </c>
      <c r="F98" s="4" t="str">
        <f>IFERROR(VLOOKUP($K98,[1]BBDD!$A$1:$Z$65536,12,0),"")</f>
        <v>Arxiu Històric de Sabadell</v>
      </c>
      <c r="G98" s="7">
        <v>91</v>
      </c>
      <c r="H98" s="7"/>
      <c r="I98" s="7"/>
      <c r="K98" t="str">
        <f t="shared" si="3"/>
        <v>TBG/2026/91</v>
      </c>
      <c r="L98" s="9" t="s">
        <v>108</v>
      </c>
      <c r="M98" s="9">
        <f t="shared" si="4"/>
        <v>46069</v>
      </c>
      <c r="N98" s="9" t="str">
        <f t="shared" si="5"/>
        <v>Arxiu Històric de Sabadell</v>
      </c>
    </row>
    <row r="99" spans="1:14" ht="75" customHeight="1">
      <c r="A99" s="4">
        <f>IFERROR(VLOOKUP($K99,[1]BBDD!$A$1:$Z$65536,5,0),"")</f>
        <v>46051</v>
      </c>
      <c r="B99" s="4" t="str">
        <f>IFERROR(VLOOKUP($K99,[1]BBDD!$A$1:$Z$65536,9,0),"")</f>
        <v>Particular</v>
      </c>
      <c r="C99" s="5" t="str">
        <f>IFERROR(VLOOKUP($K99,[1]BBDD!$A$1:$Z$65536,6,0),"")</f>
        <v>Sol·licitud d'accés a informació a AHS: c. Larra 35-37</v>
      </c>
      <c r="D99" s="6" t="s">
        <v>7</v>
      </c>
      <c r="E99" s="4">
        <v>46069</v>
      </c>
      <c r="F99" s="4" t="str">
        <f>IFERROR(VLOOKUP($K99,[1]BBDD!$A$1:$Z$65536,12,0),"")</f>
        <v>Arxiu Històric de Sabadell</v>
      </c>
      <c r="G99" s="7">
        <v>92</v>
      </c>
      <c r="H99" s="7"/>
      <c r="I99" s="7"/>
      <c r="K99" t="str">
        <f t="shared" si="3"/>
        <v>TBG/2026/92</v>
      </c>
      <c r="L99" s="9" t="s">
        <v>109</v>
      </c>
      <c r="M99" s="9">
        <f t="shared" si="4"/>
        <v>46069</v>
      </c>
      <c r="N99" s="9" t="str">
        <f t="shared" si="5"/>
        <v>Arxiu Històric de Sabadell</v>
      </c>
    </row>
    <row r="100" spans="1:14" ht="75" customHeight="1">
      <c r="A100" s="4">
        <f>IFERROR(VLOOKUP($K100,[1]BBDD!$A$1:$Z$65536,5,0),"")</f>
        <v>46051</v>
      </c>
      <c r="B100" s="4" t="str">
        <f>IFERROR(VLOOKUP($K100,[1]BBDD!$A$1:$Z$65536,9,0),"")</f>
        <v>Particular</v>
      </c>
      <c r="C100" s="5" t="str">
        <f>IFERROR(VLOOKUP($K100,[1]BBDD!$A$1:$Z$65536,6,0),"")</f>
        <v>Sol·licitud d'accés a informació a AHS: passeig  de Ribatallada 13</v>
      </c>
      <c r="D100" s="6" t="s">
        <v>7</v>
      </c>
      <c r="E100" s="4">
        <v>46069</v>
      </c>
      <c r="F100" s="4" t="str">
        <f>IFERROR(VLOOKUP($K100,[1]BBDD!$A$1:$Z$65536,12,0),"")</f>
        <v>Arxiu Històric de Sabadell</v>
      </c>
      <c r="G100" s="7">
        <v>93</v>
      </c>
      <c r="H100" s="7"/>
      <c r="I100" s="7"/>
      <c r="K100" t="str">
        <f t="shared" si="3"/>
        <v>TBG/2026/93</v>
      </c>
      <c r="L100" s="9" t="s">
        <v>110</v>
      </c>
      <c r="M100" s="9">
        <f t="shared" si="4"/>
        <v>46069</v>
      </c>
      <c r="N100" s="9" t="str">
        <f t="shared" si="5"/>
        <v>Arxiu Històric de Sabadell</v>
      </c>
    </row>
    <row r="101" spans="1:14" ht="75" customHeight="1">
      <c r="A101" s="4">
        <f>IFERROR(VLOOKUP($K101,[1]BBDD!$A$1:$Z$65536,5,0),"")</f>
        <v>46051</v>
      </c>
      <c r="B101" s="4" t="str">
        <f>IFERROR(VLOOKUP($K101,[1]BBDD!$A$1:$Z$65536,9,0),"")</f>
        <v>Particular</v>
      </c>
      <c r="C101" s="5" t="str">
        <f>IFERROR(VLOOKUP($K101,[1]BBDD!$A$1:$Z$65536,6,0),"")</f>
        <v>Sol·licitud d'accés a informació a AHS: c.Nord 48 bx</v>
      </c>
      <c r="D101" s="6" t="s">
        <v>7</v>
      </c>
      <c r="E101" s="4">
        <v>46069</v>
      </c>
      <c r="F101" s="4" t="str">
        <f>IFERROR(VLOOKUP($K101,[1]BBDD!$A$1:$Z$65536,12,0),"")</f>
        <v>Arxiu Històric de Sabadell</v>
      </c>
      <c r="G101" s="7">
        <v>94</v>
      </c>
      <c r="H101" s="7"/>
      <c r="I101" s="7"/>
      <c r="K101" t="str">
        <f t="shared" si="3"/>
        <v>TBG/2026/94</v>
      </c>
      <c r="L101" s="9" t="s">
        <v>111</v>
      </c>
      <c r="M101" s="9">
        <f t="shared" si="4"/>
        <v>46069</v>
      </c>
      <c r="N101" s="9" t="str">
        <f t="shared" si="5"/>
        <v>Arxiu Històric de Sabadell</v>
      </c>
    </row>
    <row r="102" spans="1:14" ht="75" customHeight="1">
      <c r="A102" s="4">
        <f>IFERROR(VLOOKUP($K102,[1]BBDD!$A$1:$Z$65536,5,0),"")</f>
        <v>46051</v>
      </c>
      <c r="B102" s="4" t="str">
        <f>IFERROR(VLOOKUP($K102,[1]BBDD!$A$1:$Z$65536,9,0),"")</f>
        <v>Particular</v>
      </c>
      <c r="C102" s="5" t="str">
        <f>IFERROR(VLOOKUP($K102,[1]BBDD!$A$1:$Z$65536,6,0),"")</f>
        <v>Sol·licitud d'accés a informació a AHS:  via Aurèlia 22, 3r 4a.</v>
      </c>
      <c r="D102" s="6" t="s">
        <v>7</v>
      </c>
      <c r="E102" s="4">
        <v>46069</v>
      </c>
      <c r="F102" s="4" t="str">
        <f>IFERROR(VLOOKUP($K102,[1]BBDD!$A$1:$Z$65536,12,0),"")</f>
        <v>Arxiu Històric de Sabadell</v>
      </c>
      <c r="G102" s="7">
        <v>95</v>
      </c>
      <c r="H102" s="7"/>
      <c r="I102" s="7"/>
      <c r="K102" t="str">
        <f t="shared" si="3"/>
        <v>TBG/2026/95</v>
      </c>
      <c r="L102" s="9" t="s">
        <v>112</v>
      </c>
      <c r="M102" s="9">
        <f t="shared" si="4"/>
        <v>46069</v>
      </c>
      <c r="N102" s="9" t="str">
        <f t="shared" si="5"/>
        <v>Arxiu Històric de Sabadell</v>
      </c>
    </row>
    <row r="103" spans="1:14" ht="75" customHeight="1">
      <c r="A103" s="4">
        <f>IFERROR(VLOOKUP($K103,[1]BBDD!$A$1:$Z$65536,5,0),"")</f>
        <v>46051</v>
      </c>
      <c r="B103" s="4" t="str">
        <f>IFERROR(VLOOKUP($K103,[1]BBDD!$A$1:$Z$65536,9,0),"")</f>
        <v>Particular</v>
      </c>
      <c r="C103" s="5" t="str">
        <f>IFERROR(VLOOKUP($K103,[1]BBDD!$A$1:$Z$65536,6,0),"")</f>
        <v>Sol·licitud d'accés a informació a LLU: vista expedient  LLU19S0OJA.</v>
      </c>
      <c r="D103" s="6" t="s">
        <v>44</v>
      </c>
      <c r="E103" s="4">
        <v>46087</v>
      </c>
      <c r="F103" s="4" t="str">
        <f>IFERROR(VLOOKUP($K103,[1]BBDD!$A$1:$Z$65536,12,0),"")</f>
        <v>Llicències Urbanístiques</v>
      </c>
      <c r="G103" s="7">
        <v>96</v>
      </c>
      <c r="H103" s="7"/>
      <c r="I103" s="7"/>
      <c r="K103" t="str">
        <f t="shared" si="3"/>
        <v>TBG/2026/96</v>
      </c>
      <c r="L103" s="9" t="s">
        <v>113</v>
      </c>
      <c r="M103" s="9">
        <f t="shared" si="4"/>
        <v>46087</v>
      </c>
      <c r="N103" s="9" t="str">
        <f t="shared" si="5"/>
        <v>Llicències Urbanístiques</v>
      </c>
    </row>
    <row r="104" spans="1:14" ht="75" customHeight="1">
      <c r="A104" s="4">
        <f>IFERROR(VLOOKUP($K104,[1]BBDD!$A$1:$Z$65536,5,0),"")</f>
        <v>46052</v>
      </c>
      <c r="B104" s="4" t="str">
        <f>IFERROR(VLOOKUP($K104,[1]BBDD!$A$1:$Z$65536,9,0),"")</f>
        <v>Particular</v>
      </c>
      <c r="C104" s="5" t="str">
        <f>IFERROR(VLOOKUP($K104,[1]BBDD!$A$1:$Z$65536,6,0),"")</f>
        <v>Sol·licitud d'accés a informació a LLACT: copia de la llicència del taller NIF B75254359 Auto Taller Sola S.L</v>
      </c>
      <c r="D104" s="6" t="s">
        <v>7</v>
      </c>
      <c r="E104" s="4">
        <v>46087</v>
      </c>
      <c r="F104" s="4" t="str">
        <f>IFERROR(VLOOKUP($K104,[1]BBDD!$A$1:$Z$65536,12,0),"")</f>
        <v>Llicències d'Activitats</v>
      </c>
      <c r="G104" s="7">
        <v>97</v>
      </c>
      <c r="H104" s="7"/>
      <c r="I104" s="7"/>
      <c r="K104" t="str">
        <f t="shared" si="3"/>
        <v>TBG/2026/97</v>
      </c>
      <c r="L104" s="9" t="s">
        <v>114</v>
      </c>
      <c r="M104" s="9">
        <f t="shared" si="4"/>
        <v>46087</v>
      </c>
      <c r="N104" s="9" t="str">
        <f t="shared" si="5"/>
        <v>Llicències d'Activitats</v>
      </c>
    </row>
    <row r="105" spans="1:14" ht="75" customHeight="1">
      <c r="A105" s="4">
        <f>IFERROR(VLOOKUP($K105,[1]BBDD!$A$1:$Z$65536,5,0),"")</f>
        <v>46052</v>
      </c>
      <c r="B105" s="4" t="str">
        <f>IFERROR(VLOOKUP($K105,[1]BBDD!$A$1:$Z$65536,9,0),"")</f>
        <v>Particular</v>
      </c>
      <c r="C105" s="5" t="str">
        <f>IFERROR(VLOOKUP($K105,[1]BBDD!$A$1:$Z$65536,6,0),"")</f>
        <v>Sol·licitud d'accés a informació a AHS: c. de Berenguer el Gran núm. 37</v>
      </c>
      <c r="D105" s="6" t="s">
        <v>7</v>
      </c>
      <c r="E105" s="4">
        <v>46070</v>
      </c>
      <c r="F105" s="4" t="str">
        <f>IFERROR(VLOOKUP($K105,[1]BBDD!$A$1:$Z$65536,12,0),"")</f>
        <v>Arxiu Històric de Sabadell</v>
      </c>
      <c r="G105" s="7">
        <v>98</v>
      </c>
      <c r="H105" s="7"/>
      <c r="I105" s="7"/>
      <c r="K105" t="str">
        <f t="shared" si="3"/>
        <v>TBG/2026/98</v>
      </c>
      <c r="L105" s="9" t="s">
        <v>115</v>
      </c>
      <c r="M105" s="9">
        <f t="shared" si="4"/>
        <v>46070</v>
      </c>
      <c r="N105" s="9" t="str">
        <f t="shared" si="5"/>
        <v>Arxiu Històric de Sabadell</v>
      </c>
    </row>
    <row r="106" spans="1:14" ht="75" customHeight="1">
      <c r="A106" s="4">
        <f>IFERROR(VLOOKUP($K106,[1]BBDD!$A$1:$Z$65536,5,0),"")</f>
        <v>46052</v>
      </c>
      <c r="B106" s="4" t="str">
        <f>IFERROR(VLOOKUP($K106,[1]BBDD!$A$1:$Z$65536,9,0),"")</f>
        <v>Particular</v>
      </c>
      <c r="C106" s="5" t="str">
        <f>IFERROR(VLOOKUP($K106,[1]BBDD!$A$1:$Z$65536,6,0),"")</f>
        <v>Sol·licitud d'accés a informació a AHS:  Expedient de llicencia d'activitat  9404879 a nom de ESPORTIU CASTELLARNAU SL, a la AV PAU, 52</v>
      </c>
      <c r="D106" s="6" t="s">
        <v>7</v>
      </c>
      <c r="E106" s="4">
        <v>46167</v>
      </c>
      <c r="F106" s="4" t="str">
        <f>IFERROR(VLOOKUP($K106,[1]BBDD!$A$1:$Z$65536,12,0),"")</f>
        <v>Arxiu Històric de Sabadell</v>
      </c>
      <c r="G106" s="7">
        <v>99</v>
      </c>
      <c r="H106" s="7"/>
      <c r="I106" s="7"/>
      <c r="K106" t="str">
        <f t="shared" si="3"/>
        <v>TBG/2026/99</v>
      </c>
      <c r="L106" s="9" t="s">
        <v>116</v>
      </c>
      <c r="M106" s="9">
        <f t="shared" si="4"/>
        <v>46167</v>
      </c>
      <c r="N106" s="9" t="str">
        <f t="shared" si="5"/>
        <v>Arxiu Històric de Sabadell</v>
      </c>
    </row>
    <row r="107" spans="1:14" ht="75" customHeight="1">
      <c r="A107" s="4">
        <f>IFERROR(VLOOKUP($K107,[1]BBDD!$A$1:$Z$65536,5,0),"")</f>
        <v>46052</v>
      </c>
      <c r="B107" s="4" t="str">
        <f>IFERROR(VLOOKUP($K107,[1]BBDD!$A$1:$Z$65536,9,0),"")</f>
        <v>Particular</v>
      </c>
      <c r="C107" s="5" t="str">
        <f>IFERROR(VLOOKUP($K107,[1]BBDD!$A$1:$Z$65536,6,0),"")</f>
        <v>Sol·licitud d'accés a informació a AHS: c. Ausiàs March  9 / c.  Rosales, 18, 20 i 22</v>
      </c>
      <c r="D107" s="6" t="s">
        <v>7</v>
      </c>
      <c r="E107" s="4">
        <v>46070</v>
      </c>
      <c r="F107" s="4" t="str">
        <f>IFERROR(VLOOKUP($K107,[1]BBDD!$A$1:$Z$65536,12,0),"")</f>
        <v>Arxiu Històric de Sabadell</v>
      </c>
      <c r="G107" s="7">
        <v>100</v>
      </c>
      <c r="H107" s="7"/>
      <c r="I107" s="7"/>
      <c r="K107" t="str">
        <f t="shared" si="3"/>
        <v>TBG/2026/100</v>
      </c>
      <c r="L107" s="9" t="s">
        <v>117</v>
      </c>
      <c r="M107" s="9">
        <f t="shared" si="4"/>
        <v>46070</v>
      </c>
      <c r="N107" s="9" t="str">
        <f t="shared" si="5"/>
        <v>Arxiu Històric de Sabadell</v>
      </c>
    </row>
    <row r="108" spans="1:14" ht="75" customHeight="1">
      <c r="A108" s="4">
        <f>IFERROR(VLOOKUP($K108,[1]BBDD!$A$1:$Z$65536,5,0),"")</f>
        <v>46052</v>
      </c>
      <c r="B108" s="4" t="str">
        <f>IFERROR(VLOOKUP($K108,[1]BBDD!$A$1:$Z$65536,9,0),"")</f>
        <v>Particular</v>
      </c>
      <c r="C108" s="5" t="str">
        <f>IFERROR(VLOOKUP($K108,[1]BBDD!$A$1:$Z$65536,6,0),"")</f>
        <v>Sol·licitud d'accés a informació a RRHH: proves ECOA10222, ECOA10522, ECOA10622 i ECOA10422</v>
      </c>
      <c r="D108" s="6" t="s">
        <v>7</v>
      </c>
      <c r="E108" s="4">
        <v>46097</v>
      </c>
      <c r="F108" s="4" t="str">
        <f>IFERROR(VLOOKUP($K108,[1]BBDD!$A$1:$Z$65536,12,0),"")</f>
        <v>Recursos Humans</v>
      </c>
      <c r="G108" s="7">
        <v>101</v>
      </c>
      <c r="H108" s="7"/>
      <c r="I108" s="7"/>
      <c r="K108" t="str">
        <f t="shared" si="3"/>
        <v>TBG/2026/101</v>
      </c>
      <c r="L108" s="9" t="s">
        <v>118</v>
      </c>
      <c r="M108" s="9">
        <f t="shared" si="4"/>
        <v>46097</v>
      </c>
      <c r="N108" s="9" t="str">
        <f t="shared" si="5"/>
        <v>Recursos Humans</v>
      </c>
    </row>
    <row r="109" spans="1:14" ht="75" customHeight="1">
      <c r="A109" s="4">
        <f>IFERROR(VLOOKUP($K109,[1]BBDD!$A$1:$Z$65536,5,0),"")</f>
        <v>46052</v>
      </c>
      <c r="B109" s="4" t="str">
        <f>IFERROR(VLOOKUP($K109,[1]BBDD!$A$1:$Z$65536,9,0),"")</f>
        <v>Particular</v>
      </c>
      <c r="C109" s="5" t="str">
        <f>IFERROR(VLOOKUP($K109,[1]BBDD!$A$1:$Z$65536,6,0),"")</f>
        <v>Sol·licitud d'accés a informació a AHS: ronda Navacerrada 71</v>
      </c>
      <c r="D109" s="6" t="s">
        <v>7</v>
      </c>
      <c r="E109" s="4">
        <v>46070</v>
      </c>
      <c r="F109" s="4" t="str">
        <f>IFERROR(VLOOKUP($K109,[1]BBDD!$A$1:$Z$65536,12,0),"")</f>
        <v>Arxiu Històric de Sabadell</v>
      </c>
      <c r="G109" s="7">
        <v>102</v>
      </c>
      <c r="H109" s="7"/>
      <c r="I109" s="7"/>
      <c r="K109" t="str">
        <f t="shared" si="3"/>
        <v>TBG/2026/102</v>
      </c>
      <c r="L109" s="9" t="s">
        <v>119</v>
      </c>
      <c r="M109" s="9">
        <f t="shared" si="4"/>
        <v>46070</v>
      </c>
      <c r="N109" s="9" t="str">
        <f t="shared" si="5"/>
        <v>Arxiu Històric de Sabadell</v>
      </c>
    </row>
    <row r="110" spans="1:14" ht="75" customHeight="1">
      <c r="A110" s="4">
        <f>IFERROR(VLOOKUP($K110,[1]BBDD!$A$1:$Z$65536,5,0),"")</f>
        <v>46052</v>
      </c>
      <c r="B110" s="4" t="str">
        <f>IFERROR(VLOOKUP($K110,[1]BBDD!$A$1:$Z$65536,9,0),"")</f>
        <v>Particular</v>
      </c>
      <c r="C110" s="5" t="str">
        <f>IFERROR(VLOOKUP($K110,[1]BBDD!$A$1:$Z$65536,6,0),"")</f>
        <v>Sol·licitud d'accés a informació a PAT: vista de l'expedient d'obres PAT/2025/122 referent als c. Buxeda, 184-184bis i c. Vergós, 14 - 16</v>
      </c>
      <c r="D110" s="6" t="s">
        <v>120</v>
      </c>
      <c r="E110" s="4">
        <v>46059</v>
      </c>
      <c r="F110" s="4" t="s">
        <v>121</v>
      </c>
      <c r="G110" s="7">
        <v>103</v>
      </c>
      <c r="H110" s="7"/>
      <c r="I110" s="7"/>
      <c r="K110" t="str">
        <f t="shared" si="3"/>
        <v>TBG/2026/103</v>
      </c>
      <c r="L110" s="9" t="s">
        <v>122</v>
      </c>
      <c r="M110" s="9">
        <f t="shared" si="4"/>
        <v>46059</v>
      </c>
      <c r="N110" s="9" t="str">
        <f t="shared" si="5"/>
        <v>Patrimoni</v>
      </c>
    </row>
    <row r="111" spans="1:14" ht="75" customHeight="1">
      <c r="A111" s="4">
        <f>IFERROR(VLOOKUP($K111,[1]BBDD!$A$1:$Z$65536,5,0),"")</f>
        <v>46055</v>
      </c>
      <c r="B111" s="4" t="str">
        <f>IFERROR(VLOOKUP($K111,[1]BBDD!$A$1:$Z$65536,9,0),"")</f>
        <v>Particular</v>
      </c>
      <c r="C111" s="5" t="str">
        <f>IFERROR(VLOOKUP($K111,[1]BBDD!$A$1:$Z$65536,6,0),"")</f>
        <v>Sol·licitud d'accés a informació a Serveis Generals: còpia de  l'expedient sancionador a l'empresa de neteja Serveo</v>
      </c>
      <c r="D111" s="6" t="s">
        <v>52</v>
      </c>
      <c r="E111" s="4">
        <v>46076</v>
      </c>
      <c r="F111" s="4" t="s">
        <v>123</v>
      </c>
      <c r="G111" s="7">
        <v>104</v>
      </c>
      <c r="H111" s="7"/>
      <c r="I111" s="7"/>
      <c r="K111" t="str">
        <f t="shared" si="3"/>
        <v>TBG/2026/104</v>
      </c>
      <c r="L111" s="9" t="s">
        <v>124</v>
      </c>
      <c r="M111" s="9">
        <f t="shared" si="4"/>
        <v>46076</v>
      </c>
      <c r="N111" s="9" t="str">
        <f t="shared" si="5"/>
        <v>Serveis Generals</v>
      </c>
    </row>
    <row r="112" spans="1:14" ht="75" customHeight="1">
      <c r="A112" s="4">
        <f>IFERROR(VLOOKUP($K112,[1]BBDD!$A$1:$Z$65536,5,0),"")</f>
        <v>46055</v>
      </c>
      <c r="B112" s="4" t="str">
        <f>IFERROR(VLOOKUP($K112,[1]BBDD!$A$1:$Z$65536,9,0),"")</f>
        <v>Particular</v>
      </c>
      <c r="C112" s="5" t="str">
        <f>IFERROR(VLOOKUP($K112,[1]BBDD!$A$1:$Z$65536,6,0),"")</f>
        <v>Sol·licitud d'accés a informació a AHS: c. Corneli Nepos 1</v>
      </c>
      <c r="D112" s="6" t="s">
        <v>7</v>
      </c>
      <c r="E112" s="4">
        <v>46070</v>
      </c>
      <c r="F112" s="4" t="str">
        <f>IFERROR(VLOOKUP($K112,[1]BBDD!$A$1:$Z$65536,12,0),"")</f>
        <v>Arxiu Històric de Sabadell</v>
      </c>
      <c r="G112" s="7">
        <v>105</v>
      </c>
      <c r="H112" s="7"/>
      <c r="I112" s="7"/>
      <c r="K112" t="str">
        <f t="shared" si="3"/>
        <v>TBG/2026/105</v>
      </c>
      <c r="L112" s="9" t="s">
        <v>125</v>
      </c>
      <c r="M112" s="9">
        <f t="shared" si="4"/>
        <v>46070</v>
      </c>
      <c r="N112" s="9" t="str">
        <f t="shared" si="5"/>
        <v>Arxiu Històric de Sabadell</v>
      </c>
    </row>
    <row r="113" spans="1:14" ht="75" customHeight="1">
      <c r="A113" s="4">
        <f>IFERROR(VLOOKUP($K113,[1]BBDD!$A$1:$Z$65536,5,0),"")</f>
        <v>46055</v>
      </c>
      <c r="B113" s="4" t="str">
        <f>IFERROR(VLOOKUP($K113,[1]BBDD!$A$1:$Z$65536,9,0),"")</f>
        <v>Empresa</v>
      </c>
      <c r="C113" s="5" t="str">
        <f>IFERROR(VLOOKUP($K113,[1]BBDD!$A$1:$Z$65536,6,0),"")</f>
        <v>Sol·licitud d'accés a informació a AHS: avda.  Onze de Setembre11</v>
      </c>
      <c r="D113" s="6" t="s">
        <v>7</v>
      </c>
      <c r="E113" s="4">
        <v>46063</v>
      </c>
      <c r="F113" s="4" t="str">
        <f>IFERROR(VLOOKUP($K113,[1]BBDD!$A$1:$Z$65536,12,0),"")</f>
        <v>Arxiu Històric de Sabadell</v>
      </c>
      <c r="G113" s="7">
        <v>106</v>
      </c>
      <c r="H113" s="7"/>
      <c r="I113" s="7"/>
      <c r="K113" t="str">
        <f t="shared" si="3"/>
        <v>TBG/2026/106</v>
      </c>
      <c r="L113" s="9" t="s">
        <v>126</v>
      </c>
      <c r="M113" s="9">
        <f t="shared" si="4"/>
        <v>46063</v>
      </c>
      <c r="N113" s="9" t="str">
        <f t="shared" si="5"/>
        <v>Arxiu Històric de Sabadell</v>
      </c>
    </row>
    <row r="114" spans="1:14" ht="75" customHeight="1">
      <c r="A114" s="4">
        <f>IFERROR(VLOOKUP($K114,[1]BBDD!$A$1:$Z$65536,5,0),"")</f>
        <v>46055</v>
      </c>
      <c r="B114" s="4" t="str">
        <f>IFERROR(VLOOKUP($K114,[1]BBDD!$A$1:$Z$65536,9,0),"")</f>
        <v>Particular</v>
      </c>
      <c r="C114" s="5" t="str">
        <f>IFERROR(VLOOKUP($K114,[1]BBDD!$A$1:$Z$65536,6,0),"")</f>
        <v>Sol·licitud d'accés a informació a AHS: c.  dels Reis Catòlics  25</v>
      </c>
      <c r="D114" s="6" t="s">
        <v>52</v>
      </c>
      <c r="E114" s="4">
        <v>46167</v>
      </c>
      <c r="F114" s="4" t="str">
        <f>IFERROR(VLOOKUP($K114,[1]BBDD!$A$1:$Z$65536,12,0),"")</f>
        <v>Arxiu Històric de Sabadell</v>
      </c>
      <c r="G114" s="7">
        <v>107</v>
      </c>
      <c r="H114" s="7"/>
      <c r="I114" s="7"/>
      <c r="K114" t="str">
        <f t="shared" si="3"/>
        <v>TBG/2026/107</v>
      </c>
      <c r="L114" s="9" t="s">
        <v>127</v>
      </c>
      <c r="M114" s="9">
        <f t="shared" si="4"/>
        <v>46167</v>
      </c>
      <c r="N114" s="9" t="str">
        <f t="shared" si="5"/>
        <v>Arxiu Històric de Sabadell</v>
      </c>
    </row>
    <row r="115" spans="1:14" ht="75" customHeight="1">
      <c r="A115" s="4">
        <f>IFERROR(VLOOKUP($K115,[1]BBDD!$A$1:$Z$65536,5,0),"")</f>
        <v>46056</v>
      </c>
      <c r="B115" s="4" t="str">
        <f>IFERROR(VLOOKUP($K115,[1]BBDD!$A$1:$Z$65536,9,0),"")</f>
        <v>Particular</v>
      </c>
      <c r="C115" s="5" t="str">
        <f>IFERROR(VLOOKUP($K115,[1]BBDD!$A$1:$Z$65536,6,0),"")</f>
        <v>Sol·licitud d'accés a informació a AHS:  llicència 1983/LVAC 01967  Bar Restaurant de la Ronda Bellesguard 44</v>
      </c>
      <c r="D115" s="6" t="s">
        <v>7</v>
      </c>
      <c r="E115" s="4">
        <v>46070</v>
      </c>
      <c r="F115" s="4" t="str">
        <f>IFERROR(VLOOKUP($K115,[1]BBDD!$A$1:$Z$65536,12,0),"")</f>
        <v>Arxiu Històric de Sabadell</v>
      </c>
      <c r="G115" s="7">
        <v>108</v>
      </c>
      <c r="H115" s="7"/>
      <c r="I115" s="7"/>
      <c r="K115" t="str">
        <f t="shared" si="3"/>
        <v>TBG/2026/108</v>
      </c>
      <c r="L115" s="9" t="s">
        <v>128</v>
      </c>
      <c r="M115" s="9">
        <f t="shared" si="4"/>
        <v>46070</v>
      </c>
      <c r="N115" s="9" t="str">
        <f t="shared" si="5"/>
        <v>Arxiu Històric de Sabadell</v>
      </c>
    </row>
    <row r="116" spans="1:14" ht="75" customHeight="1">
      <c r="A116" s="4">
        <f>IFERROR(VLOOKUP($K116,[1]BBDD!$A$1:$Z$65536,5,0),"")</f>
        <v>46056</v>
      </c>
      <c r="B116" s="4" t="str">
        <f>IFERROR(VLOOKUP($K116,[1]BBDD!$A$1:$Z$65536,9,0),"")</f>
        <v>Particular</v>
      </c>
      <c r="C116" s="5" t="str">
        <f>IFERROR(VLOOKUP($K116,[1]BBDD!$A$1:$Z$65536,6,0),"")</f>
        <v>Sol·licitud d'accés a informació a LLACT: c. de Can Pobla, 8 i 10 i  c.  Can Lletget, 9,</v>
      </c>
      <c r="D116" s="6" t="s">
        <v>7</v>
      </c>
      <c r="E116" s="4">
        <v>46148</v>
      </c>
      <c r="F116" s="4" t="str">
        <f>IFERROR(VLOOKUP($K116,[1]BBDD!$A$1:$Z$65536,12,0),"")</f>
        <v>Llicències d'Activitats</v>
      </c>
      <c r="G116" s="7">
        <v>109</v>
      </c>
      <c r="H116" s="7"/>
      <c r="I116" s="7"/>
      <c r="K116" t="str">
        <f t="shared" si="3"/>
        <v>TBG/2026/109</v>
      </c>
      <c r="L116" s="9" t="s">
        <v>129</v>
      </c>
      <c r="M116" s="9">
        <f t="shared" si="4"/>
        <v>46148</v>
      </c>
      <c r="N116" s="9" t="str">
        <f t="shared" si="5"/>
        <v>Llicències d'Activitats</v>
      </c>
    </row>
    <row r="117" spans="1:14" ht="75" customHeight="1">
      <c r="A117" s="4">
        <f>IFERROR(VLOOKUP($K117,[1]BBDD!$A$1:$Z$65536,5,0),"")</f>
        <v>46056</v>
      </c>
      <c r="B117" s="4" t="str">
        <f>IFERROR(VLOOKUP($K117,[1]BBDD!$A$1:$Z$65536,9,0),"")</f>
        <v>Particular</v>
      </c>
      <c r="C117" s="5" t="str">
        <f>IFERROR(VLOOKUP($K117,[1]BBDD!$A$1:$Z$65536,6,0),"")</f>
        <v>Sol·licitud d'accés a informació a RRHH:  examen i criteris de correcció  codi de convocatòria COTLLA2142223 en el marc d'Ocupació de Via Pública.</v>
      </c>
      <c r="D117" s="6" t="s">
        <v>7</v>
      </c>
      <c r="E117" s="4">
        <v>46097</v>
      </c>
      <c r="F117" s="4" t="s">
        <v>8</v>
      </c>
      <c r="G117" s="7">
        <v>110</v>
      </c>
      <c r="H117" s="7"/>
      <c r="I117" s="7"/>
      <c r="K117" t="str">
        <f t="shared" si="3"/>
        <v>TBG/2026/110</v>
      </c>
      <c r="L117" s="9" t="s">
        <v>130</v>
      </c>
      <c r="M117" s="9">
        <f t="shared" si="4"/>
        <v>46097</v>
      </c>
      <c r="N117" s="9" t="str">
        <f t="shared" si="5"/>
        <v>Recursos Humans</v>
      </c>
    </row>
    <row r="118" spans="1:14" ht="75" customHeight="1">
      <c r="A118" s="4">
        <f>IFERROR(VLOOKUP($K118,[1]BBDD!$A$1:$Z$65536,5,0),"")</f>
        <v>46056</v>
      </c>
      <c r="B118" s="4" t="str">
        <f>IFERROR(VLOOKUP($K118,[1]BBDD!$A$1:$Z$65536,9,0),"")</f>
        <v>Empresa</v>
      </c>
      <c r="C118" s="5" t="str">
        <f>IFERROR(VLOOKUP($K118,[1]BBDD!$A$1:$Z$65536,6,0),"")</f>
        <v xml:space="preserve">Sol·licitud d'accés a informació a AHS/LLU: certificats de final d'obra amb número 2009LLMJ0063 I 3663/00 de l'adreça c.Riego, 52 </v>
      </c>
      <c r="D118" s="6" t="s">
        <v>7</v>
      </c>
      <c r="E118" s="4">
        <v>46079</v>
      </c>
      <c r="F118" s="4" t="s">
        <v>97</v>
      </c>
      <c r="G118" s="7">
        <v>111</v>
      </c>
      <c r="H118" s="7"/>
      <c r="I118" s="7"/>
      <c r="K118" t="str">
        <f t="shared" si="3"/>
        <v>TBG/2026/111</v>
      </c>
      <c r="L118" s="9" t="s">
        <v>131</v>
      </c>
      <c r="M118" s="9">
        <f t="shared" si="4"/>
        <v>46079</v>
      </c>
      <c r="N118" s="9" t="str">
        <f t="shared" si="5"/>
        <v>Arxiu Històric de Sabadell/Llicències Urbanístiques</v>
      </c>
    </row>
    <row r="119" spans="1:14" ht="75" customHeight="1">
      <c r="A119" s="4">
        <f>IFERROR(VLOOKUP($K119,[1]BBDD!$A$1:$Z$65536,5,0),"")</f>
        <v>46056</v>
      </c>
      <c r="B119" s="4" t="str">
        <f>IFERROR(VLOOKUP($K119,[1]BBDD!$A$1:$Z$65536,9,0),"")</f>
        <v>Particular</v>
      </c>
      <c r="C119" s="5" t="str">
        <f>IFERROR(VLOOKUP($K119,[1]BBDD!$A$1:$Z$65536,6,0),"")</f>
        <v>Sol·licitud d'accés a informació a AHS:  Passatge de Can Feu 14B-20, anterior llicència Ben Net Centre Neteges SA.</v>
      </c>
      <c r="D119" s="6" t="s">
        <v>7</v>
      </c>
      <c r="E119" s="4">
        <v>46070</v>
      </c>
      <c r="F119" s="4" t="str">
        <f>IFERROR(VLOOKUP($K119,[1]BBDD!$A$1:$Z$65536,12,0),"")</f>
        <v>Arxiu Històric de Sabadell</v>
      </c>
      <c r="G119" s="7">
        <v>112</v>
      </c>
      <c r="H119" s="7"/>
      <c r="I119" s="7"/>
      <c r="K119" t="str">
        <f t="shared" si="3"/>
        <v>TBG/2026/112</v>
      </c>
      <c r="L119" s="9" t="s">
        <v>132</v>
      </c>
      <c r="M119" s="9">
        <f t="shared" si="4"/>
        <v>46070</v>
      </c>
      <c r="N119" s="9" t="str">
        <f t="shared" si="5"/>
        <v>Arxiu Històric de Sabadell</v>
      </c>
    </row>
    <row r="120" spans="1:14" ht="75" customHeight="1">
      <c r="A120" s="4">
        <f>IFERROR(VLOOKUP($K120,[1]BBDD!$A$1:$Z$65536,5,0),"")</f>
        <v>46056</v>
      </c>
      <c r="B120" s="4" t="str">
        <f>IFERROR(VLOOKUP($K120,[1]BBDD!$A$1:$Z$65536,9,0),"")</f>
        <v>Particular</v>
      </c>
      <c r="C120" s="5" t="str">
        <f>IFERROR(VLOOKUP($K120,[1]BBDD!$A$1:$Z$65536,6,0),"")</f>
        <v>Sol·licitud d'accés a informació a AHS: c. Font Nova 49</v>
      </c>
      <c r="D120" s="6" t="s">
        <v>7</v>
      </c>
      <c r="E120" s="4">
        <v>46073</v>
      </c>
      <c r="F120" s="4" t="str">
        <f>IFERROR(VLOOKUP($K120,[1]BBDD!$A$1:$Z$65536,12,0),"")</f>
        <v>Arxiu Històric de Sabadell</v>
      </c>
      <c r="G120" s="7">
        <v>113</v>
      </c>
      <c r="H120" s="7"/>
      <c r="I120" s="7"/>
      <c r="K120" t="str">
        <f t="shared" si="3"/>
        <v>TBG/2026/113</v>
      </c>
      <c r="L120" s="9" t="s">
        <v>133</v>
      </c>
      <c r="M120" s="9">
        <f t="shared" si="4"/>
        <v>46073</v>
      </c>
      <c r="N120" s="9" t="str">
        <f t="shared" si="5"/>
        <v>Arxiu Històric de Sabadell</v>
      </c>
    </row>
    <row r="121" spans="1:14" ht="75" customHeight="1">
      <c r="A121" s="4">
        <f>IFERROR(VLOOKUP($K121,[1]BBDD!$A$1:$Z$65536,5,0),"")</f>
        <v>46056</v>
      </c>
      <c r="B121" s="4" t="str">
        <f>IFERROR(VLOOKUP($K121,[1]BBDD!$A$1:$Z$65536,9,0),"")</f>
        <v>Particular</v>
      </c>
      <c r="C121" s="5" t="str">
        <f>IFERROR(VLOOKUP($K121,[1]BBDD!$A$1:$Z$65536,6,0),"")</f>
        <v>Sol·licitud d'accés a informació a AHS/LLU: Ronda d'Orient  48</v>
      </c>
      <c r="D121" s="6" t="s">
        <v>7</v>
      </c>
      <c r="E121" s="4">
        <v>46083</v>
      </c>
      <c r="F121" s="4" t="s">
        <v>97</v>
      </c>
      <c r="G121" s="7">
        <v>114</v>
      </c>
      <c r="H121" s="7"/>
      <c r="I121" s="7"/>
      <c r="K121" t="str">
        <f t="shared" si="3"/>
        <v>TBG/2026/114</v>
      </c>
      <c r="L121" s="9" t="s">
        <v>134</v>
      </c>
      <c r="M121" s="9">
        <f t="shared" si="4"/>
        <v>46083</v>
      </c>
      <c r="N121" s="9" t="str">
        <f t="shared" si="5"/>
        <v>Arxiu Històric de Sabadell/Llicències Urbanístiques</v>
      </c>
    </row>
    <row r="122" spans="1:14" ht="75" customHeight="1">
      <c r="A122" s="4">
        <f>IFERROR(VLOOKUP($K122,[1]BBDD!$A$1:$Z$65536,5,0),"")</f>
        <v>46056</v>
      </c>
      <c r="B122" s="4" t="str">
        <f>IFERROR(VLOOKUP($K122,[1]BBDD!$A$1:$Z$65536,9,0),"")</f>
        <v>Particular</v>
      </c>
      <c r="C122" s="5" t="str">
        <f>IFERROR(VLOOKUP($K122,[1]BBDD!$A$1:$Z$65536,6,0),"")</f>
        <v>Sol·licitud d'accés a informació a AHS: c. Buxeda 55</v>
      </c>
      <c r="D122" s="6" t="s">
        <v>7</v>
      </c>
      <c r="E122" s="4">
        <v>46073</v>
      </c>
      <c r="F122" s="4" t="str">
        <f>IFERROR(VLOOKUP($K122,[1]BBDD!$A$1:$Z$65536,12,0),"")</f>
        <v>Arxiu Històric de Sabadell</v>
      </c>
      <c r="G122" s="7">
        <v>115</v>
      </c>
      <c r="H122" s="7"/>
      <c r="I122" s="7"/>
      <c r="K122" t="str">
        <f t="shared" si="3"/>
        <v>TBG/2026/115</v>
      </c>
      <c r="L122" s="9" t="s">
        <v>135</v>
      </c>
      <c r="M122" s="9">
        <f t="shared" si="4"/>
        <v>46073</v>
      </c>
      <c r="N122" s="9" t="str">
        <f t="shared" si="5"/>
        <v>Arxiu Històric de Sabadell</v>
      </c>
    </row>
    <row r="123" spans="1:14" ht="75" customHeight="1">
      <c r="A123" s="4">
        <f>IFERROR(VLOOKUP($K123,[1]BBDD!$A$1:$Z$65536,5,0),"")</f>
        <v>46056</v>
      </c>
      <c r="B123" s="4" t="str">
        <f>IFERROR(VLOOKUP($K123,[1]BBDD!$A$1:$Z$65536,9,0),"")</f>
        <v>Particular</v>
      </c>
      <c r="C123" s="5" t="str">
        <f>IFERROR(VLOOKUP($K123,[1]BBDD!$A$1:$Z$65536,6,0),"")</f>
        <v>Sol·licitud d'accés a informació a AHS: c. Vila Cinca 117</v>
      </c>
      <c r="D123" s="6" t="s">
        <v>7</v>
      </c>
      <c r="E123" s="4">
        <v>46073</v>
      </c>
      <c r="F123" s="4" t="str">
        <f>IFERROR(VLOOKUP($K123,[1]BBDD!$A$1:$Z$65536,12,0),"")</f>
        <v>Arxiu Històric de Sabadell</v>
      </c>
      <c r="G123" s="7">
        <v>116</v>
      </c>
      <c r="H123" s="7"/>
      <c r="I123" s="7"/>
      <c r="K123" t="str">
        <f t="shared" si="3"/>
        <v>TBG/2026/116</v>
      </c>
      <c r="L123" s="9" t="s">
        <v>136</v>
      </c>
      <c r="M123" s="9">
        <f t="shared" si="4"/>
        <v>46073</v>
      </c>
      <c r="N123" s="9" t="str">
        <f t="shared" si="5"/>
        <v>Arxiu Històric de Sabadell</v>
      </c>
    </row>
    <row r="124" spans="1:14" ht="75" customHeight="1">
      <c r="A124" s="4">
        <f>IFERROR(VLOOKUP($K124,[1]BBDD!$A$1:$Z$65536,5,0),"")</f>
        <v>46056</v>
      </c>
      <c r="B124" s="4" t="str">
        <f>IFERROR(VLOOKUP($K124,[1]BBDD!$A$1:$Z$65536,9,0),"")</f>
        <v>Particular</v>
      </c>
      <c r="C124" s="5" t="str">
        <f>IFERROR(VLOOKUP($K124,[1]BBDD!$A$1:$Z$65536,6,0),"")</f>
        <v>Sol·licitud d'accés a informació a AHS: c. Santiga número 6-8, 2n 1ª</v>
      </c>
      <c r="D124" s="6" t="s">
        <v>7</v>
      </c>
      <c r="E124" s="4">
        <v>46108</v>
      </c>
      <c r="F124" s="4" t="str">
        <f>IFERROR(VLOOKUP($K124,[1]BBDD!$A$1:$Z$65536,12,0),"")</f>
        <v>Arxiu Històric de Sabadell</v>
      </c>
      <c r="G124" s="7">
        <v>117</v>
      </c>
      <c r="H124" s="7"/>
      <c r="I124" s="7"/>
      <c r="K124" t="str">
        <f t="shared" si="3"/>
        <v>TBG/2026/117</v>
      </c>
      <c r="L124" s="9" t="s">
        <v>137</v>
      </c>
      <c r="M124" s="9">
        <f t="shared" si="4"/>
        <v>46108</v>
      </c>
      <c r="N124" s="9" t="str">
        <f t="shared" si="5"/>
        <v>Arxiu Històric de Sabadell</v>
      </c>
    </row>
    <row r="125" spans="1:14" ht="75" customHeight="1">
      <c r="A125" s="4">
        <f>IFERROR(VLOOKUP($K125,[1]BBDD!$A$1:$Z$65536,5,0),"")</f>
        <v>46056</v>
      </c>
      <c r="B125" s="4" t="str">
        <f>IFERROR(VLOOKUP($K125,[1]BBDD!$A$1:$Z$65536,9,0),"")</f>
        <v>Particular</v>
      </c>
      <c r="C125" s="5" t="str">
        <f>IFERROR(VLOOKUP($K125,[1]BBDD!$A$1:$Z$65536,6,0),"")</f>
        <v>Sol·licitud d'accés a informació a AHS: c. c. Brujas 29-33</v>
      </c>
      <c r="D125" s="6" t="s">
        <v>7</v>
      </c>
      <c r="E125" s="4">
        <v>46073</v>
      </c>
      <c r="F125" s="4" t="str">
        <f>IFERROR(VLOOKUP($K125,[1]BBDD!$A$1:$Z$65536,12,0),"")</f>
        <v>Arxiu Històric de Sabadell</v>
      </c>
      <c r="G125" s="7">
        <v>118</v>
      </c>
      <c r="H125" s="7"/>
      <c r="I125" s="7"/>
      <c r="K125" t="str">
        <f t="shared" si="3"/>
        <v>TBG/2026/118</v>
      </c>
      <c r="L125" s="9" t="s">
        <v>138</v>
      </c>
      <c r="M125" s="9">
        <f t="shared" si="4"/>
        <v>46073</v>
      </c>
      <c r="N125" s="9" t="str">
        <f t="shared" si="5"/>
        <v>Arxiu Històric de Sabadell</v>
      </c>
    </row>
    <row r="126" spans="1:14" ht="75" customHeight="1">
      <c r="A126" s="4">
        <f>IFERROR(VLOOKUP($K126,[1]BBDD!$A$1:$Z$65536,5,0),"")</f>
        <v>46057</v>
      </c>
      <c r="B126" s="4" t="str">
        <f>IFERROR(VLOOKUP($K126,[1]BBDD!$A$1:$Z$65536,9,0),"")</f>
        <v>Particular</v>
      </c>
      <c r="C126" s="5" t="str">
        <f>IFERROR(VLOOKUP($K126,[1]BBDD!$A$1:$Z$65536,6,0),"")</f>
        <v>Sol·licitud d'accés a informació a AHS: c. Doctor Crehueras 23-29 cantonada c. Ferran Casablanques 5-7</v>
      </c>
      <c r="D126" s="6" t="s">
        <v>7</v>
      </c>
      <c r="E126" s="4">
        <v>46073</v>
      </c>
      <c r="F126" s="4" t="str">
        <f>IFERROR(VLOOKUP($K126,[1]BBDD!$A$1:$Z$65536,12,0),"")</f>
        <v>Arxiu Històric de Sabadell</v>
      </c>
      <c r="G126" s="7">
        <v>119</v>
      </c>
      <c r="H126" s="7"/>
      <c r="I126" s="7"/>
      <c r="K126" t="str">
        <f t="shared" si="3"/>
        <v>TBG/2026/119</v>
      </c>
      <c r="L126" s="9" t="s">
        <v>139</v>
      </c>
      <c r="M126" s="9">
        <f t="shared" si="4"/>
        <v>46073</v>
      </c>
      <c r="N126" s="9" t="str">
        <f t="shared" si="5"/>
        <v>Arxiu Històric de Sabadell</v>
      </c>
    </row>
    <row r="127" spans="1:14" ht="75" customHeight="1">
      <c r="A127" s="4">
        <f>IFERROR(VLOOKUP($K127,[1]BBDD!$A$1:$Z$65536,5,0),"")</f>
        <v>46057</v>
      </c>
      <c r="B127" s="4" t="str">
        <f>IFERROR(VLOOKUP($K127,[1]BBDD!$A$1:$Z$65536,9,0),"")</f>
        <v>Particular</v>
      </c>
      <c r="C127" s="5" t="str">
        <f>IFERROR(VLOOKUP($K127,[1]BBDD!$A$1:$Z$65536,6,0),"")</f>
        <v>Sol·licitud d'accés a informació a AHS/LLU  avda. Onze de Setembre, 11.</v>
      </c>
      <c r="D127" s="6" t="s">
        <v>7</v>
      </c>
      <c r="E127" s="4">
        <v>46073</v>
      </c>
      <c r="F127" s="4" t="s">
        <v>97</v>
      </c>
      <c r="G127" s="7">
        <v>120</v>
      </c>
      <c r="H127" s="7"/>
      <c r="I127" s="7"/>
      <c r="K127" t="str">
        <f t="shared" si="3"/>
        <v>TBG/2026/120</v>
      </c>
      <c r="L127" s="9" t="s">
        <v>140</v>
      </c>
      <c r="M127" s="9">
        <f t="shared" si="4"/>
        <v>46073</v>
      </c>
      <c r="N127" s="9" t="str">
        <f t="shared" si="5"/>
        <v>Arxiu Històric de Sabadell/Llicències Urbanístiques</v>
      </c>
    </row>
    <row r="128" spans="1:14" ht="75" customHeight="1">
      <c r="A128" s="4">
        <f>IFERROR(VLOOKUP($K128,[1]BBDD!$A$1:$Z$65536,5,0),"")</f>
        <v>46057</v>
      </c>
      <c r="B128" s="4" t="str">
        <f>IFERROR(VLOOKUP($K128,[1]BBDD!$A$1:$Z$65536,9,0),"")</f>
        <v>Particular</v>
      </c>
      <c r="C128" s="5" t="str">
        <f>IFERROR(VLOOKUP($K128,[1]BBDD!$A$1:$Z$65536,6,0),"")</f>
        <v>Sol·licitud d'accés a informació a AHS:  c. Leovigild, 10  exp. 1983LVMJ03938</v>
      </c>
      <c r="D128" s="6" t="s">
        <v>7</v>
      </c>
      <c r="E128" s="4">
        <v>46073</v>
      </c>
      <c r="F128" s="4" t="str">
        <f>IFERROR(VLOOKUP($K128,[1]BBDD!$A$1:$Z$65536,12,0),"")</f>
        <v>Arxiu Històric de Sabadell</v>
      </c>
      <c r="G128" s="7">
        <v>121</v>
      </c>
      <c r="H128" s="7"/>
      <c r="I128" s="7"/>
      <c r="K128" t="str">
        <f t="shared" si="3"/>
        <v>TBG/2026/121</v>
      </c>
      <c r="L128" s="9" t="s">
        <v>141</v>
      </c>
      <c r="M128" s="9">
        <f t="shared" si="4"/>
        <v>46073</v>
      </c>
      <c r="N128" s="9" t="str">
        <f t="shared" si="5"/>
        <v>Arxiu Històric de Sabadell</v>
      </c>
    </row>
    <row r="129" spans="1:14" ht="75" customHeight="1">
      <c r="A129" s="4">
        <f>IFERROR(VLOOKUP($K129,[1]BBDD!$A$1:$Z$65536,5,0),"")</f>
        <v>46057</v>
      </c>
      <c r="B129" s="4" t="str">
        <f>IFERROR(VLOOKUP($K129,[1]BBDD!$A$1:$Z$65536,9,0),"")</f>
        <v>Empresa</v>
      </c>
      <c r="C129" s="5" t="str">
        <f>IFERROR(VLOOKUP($K129,[1]BBDD!$A$1:$Z$65536,6,0),"")</f>
        <v>Sol·licitud d'accés a informació a COMERÇ: «Pla de reactivació dels mercats no sedentaris de Sabadell 2023».</v>
      </c>
      <c r="D129" s="6" t="s">
        <v>7</v>
      </c>
      <c r="E129" s="4">
        <v>46058</v>
      </c>
      <c r="F129" s="4" t="s">
        <v>142</v>
      </c>
      <c r="G129" s="7">
        <v>122</v>
      </c>
      <c r="H129" s="7"/>
      <c r="I129" s="7"/>
      <c r="K129" t="str">
        <f t="shared" si="3"/>
        <v>TBG/2026/122</v>
      </c>
      <c r="L129" s="9" t="s">
        <v>143</v>
      </c>
      <c r="M129" s="9">
        <f t="shared" si="4"/>
        <v>46058</v>
      </c>
      <c r="N129" s="9" t="str">
        <f t="shared" si="5"/>
        <v>Comerç</v>
      </c>
    </row>
    <row r="130" spans="1:14" ht="75" customHeight="1">
      <c r="A130" s="4">
        <f>IFERROR(VLOOKUP($K130,[1]BBDD!$A$1:$Z$65536,5,0),"")</f>
        <v>46057</v>
      </c>
      <c r="B130" s="4" t="str">
        <f>IFERROR(VLOOKUP($K130,[1]BBDD!$A$1:$Z$65536,9,0),"")</f>
        <v>Particular</v>
      </c>
      <c r="C130" s="5" t="str">
        <f>IFERROR(VLOOKUP($K130,[1]BBDD!$A$1:$Z$65536,6,0),"")</f>
        <v>Sol·licitud d'accés a informació a LLU: c. Tenerife 30</v>
      </c>
      <c r="D130" s="6" t="s">
        <v>7</v>
      </c>
      <c r="E130" s="4">
        <v>46086</v>
      </c>
      <c r="F130" s="4" t="str">
        <f>IFERROR(VLOOKUP($K130,[1]BBDD!$A$1:$Z$65536,12,0),"")</f>
        <v>Llicències Urbanístiques</v>
      </c>
      <c r="G130" s="7">
        <v>123</v>
      </c>
      <c r="H130" s="7"/>
      <c r="I130" s="7"/>
      <c r="K130" t="str">
        <f t="shared" si="3"/>
        <v>TBG/2026/123</v>
      </c>
      <c r="L130" s="9" t="s">
        <v>144</v>
      </c>
      <c r="M130" s="9">
        <f t="shared" si="4"/>
        <v>46086</v>
      </c>
      <c r="N130" s="9" t="str">
        <f t="shared" si="5"/>
        <v>Llicències Urbanístiques</v>
      </c>
    </row>
    <row r="131" spans="1:14" ht="75" customHeight="1">
      <c r="A131" s="4">
        <f>IFERROR(VLOOKUP($K131,[1]BBDD!$A$1:$Z$65536,5,0),"")</f>
        <v>46057</v>
      </c>
      <c r="B131" s="4" t="str">
        <f>IFERROR(VLOOKUP($K131,[1]BBDD!$A$1:$Z$65536,9,0),"")</f>
        <v>Particular</v>
      </c>
      <c r="C131" s="5" t="str">
        <f>IFERROR(VLOOKUP($K131,[1]BBDD!$A$1:$Z$65536,6,0),"")</f>
        <v>Sol·licitud d'accés a informació a LLU: c. Magí Colet 25</v>
      </c>
      <c r="D131" s="6" t="s">
        <v>52</v>
      </c>
      <c r="E131" s="4">
        <v>46142</v>
      </c>
      <c r="F131" s="4" t="str">
        <f>IFERROR(VLOOKUP($K131,[1]BBDD!$A$1:$Z$65536,12,0),"")</f>
        <v>Llicències Urbanístiques</v>
      </c>
      <c r="G131" s="7">
        <v>124</v>
      </c>
      <c r="H131" s="7"/>
      <c r="I131" s="7"/>
      <c r="K131" t="str">
        <f t="shared" si="3"/>
        <v>TBG/2026/124</v>
      </c>
      <c r="L131" s="9" t="s">
        <v>145</v>
      </c>
      <c r="M131" s="9">
        <f t="shared" si="4"/>
        <v>46142</v>
      </c>
      <c r="N131" s="9" t="str">
        <f t="shared" si="5"/>
        <v>Llicències Urbanístiques</v>
      </c>
    </row>
    <row r="132" spans="1:14" ht="75" customHeight="1">
      <c r="A132" s="4">
        <f>IFERROR(VLOOKUP($K132,[1]BBDD!$A$1:$Z$65536,5,0),"")</f>
        <v>46057</v>
      </c>
      <c r="B132" s="4" t="str">
        <f>IFERROR(VLOOKUP($K132,[1]BBDD!$A$1:$Z$65536,9,0),"")</f>
        <v>Particular</v>
      </c>
      <c r="C132" s="5" t="str">
        <f>IFERROR(VLOOKUP($K132,[1]BBDD!$A$1:$Z$65536,6,0),"")</f>
        <v>Sol·licitud d'accés a informació a LLU: c. Magí Colet 23</v>
      </c>
      <c r="D132" s="6" t="s">
        <v>7</v>
      </c>
      <c r="E132" s="4">
        <v>46107</v>
      </c>
      <c r="F132" s="4" t="str">
        <f>IFERROR(VLOOKUP($K132,[1]BBDD!$A$1:$Z$65536,12,0),"")</f>
        <v>Llicències Urbanístiques</v>
      </c>
      <c r="G132" s="7">
        <v>125</v>
      </c>
      <c r="H132" s="7"/>
      <c r="I132" s="7"/>
      <c r="K132" t="str">
        <f t="shared" si="3"/>
        <v>TBG/2026/125</v>
      </c>
      <c r="L132" s="9" t="s">
        <v>146</v>
      </c>
      <c r="M132" s="9">
        <f t="shared" si="4"/>
        <v>46107</v>
      </c>
      <c r="N132" s="9" t="str">
        <f t="shared" si="5"/>
        <v>Llicències Urbanístiques</v>
      </c>
    </row>
    <row r="133" spans="1:14" ht="75" customHeight="1">
      <c r="A133" s="4">
        <f>IFERROR(VLOOKUP($K133,[1]BBDD!$A$1:$Z$65536,5,0),"")</f>
        <v>46057</v>
      </c>
      <c r="B133" s="4" t="str">
        <f>IFERROR(VLOOKUP($K133,[1]BBDD!$A$1:$Z$65536,9,0),"")</f>
        <v>Particular</v>
      </c>
      <c r="C133" s="5" t="str">
        <f>IFERROR(VLOOKUP($K133,[1]BBDD!$A$1:$Z$65536,6,0),"")</f>
        <v>Sol·licitud d'accés a informació a AHS: pça Llívia 4</v>
      </c>
      <c r="D133" s="6" t="s">
        <v>7</v>
      </c>
      <c r="E133" s="4">
        <v>46073</v>
      </c>
      <c r="F133" s="4" t="str">
        <f>IFERROR(VLOOKUP($K133,[1]BBDD!$A$1:$Z$65536,12,0),"")</f>
        <v>Arxiu Històric de Sabadell</v>
      </c>
      <c r="G133" s="7">
        <v>126</v>
      </c>
      <c r="H133" s="7"/>
      <c r="I133" s="7"/>
      <c r="K133" t="str">
        <f t="shared" si="3"/>
        <v>TBG/2026/126</v>
      </c>
      <c r="L133" s="9" t="s">
        <v>147</v>
      </c>
      <c r="M133" s="9">
        <f t="shared" si="4"/>
        <v>46073</v>
      </c>
      <c r="N133" s="9" t="str">
        <f t="shared" si="5"/>
        <v>Arxiu Històric de Sabadell</v>
      </c>
    </row>
    <row r="134" spans="1:14" ht="75" customHeight="1">
      <c r="A134" s="4">
        <f>IFERROR(VLOOKUP($K134,[1]BBDD!$A$1:$Z$65536,5,0),"")</f>
        <v>46057</v>
      </c>
      <c r="B134" s="4" t="str">
        <f>IFERROR(VLOOKUP($K134,[1]BBDD!$A$1:$Z$65536,9,0),"")</f>
        <v>Particular</v>
      </c>
      <c r="C134" s="5" t="str">
        <f>IFERROR(VLOOKUP($K134,[1]BBDD!$A$1:$Z$65536,6,0),"")</f>
        <v>Sol·licitud d'accés a informació a AHS:  Plaça de l'Assemblea de Catalunya  6.</v>
      </c>
      <c r="D134" s="6" t="s">
        <v>7</v>
      </c>
      <c r="E134" s="4">
        <v>46073</v>
      </c>
      <c r="F134" s="4" t="str">
        <f>IFERROR(VLOOKUP($K134,[1]BBDD!$A$1:$Z$65536,12,0),"")</f>
        <v>Arxiu Històric de Sabadell</v>
      </c>
      <c r="G134" s="7">
        <v>127</v>
      </c>
      <c r="H134" s="7"/>
      <c r="I134" s="7"/>
      <c r="K134" t="str">
        <f t="shared" si="3"/>
        <v>TBG/2026/127</v>
      </c>
      <c r="L134" s="9" t="s">
        <v>148</v>
      </c>
      <c r="M134" s="9">
        <f t="shared" si="4"/>
        <v>46073</v>
      </c>
      <c r="N134" s="9" t="str">
        <f t="shared" si="5"/>
        <v>Arxiu Històric de Sabadell</v>
      </c>
    </row>
    <row r="135" spans="1:14" ht="75" customHeight="1">
      <c r="A135" s="4">
        <f>IFERROR(VLOOKUP($K135,[1]BBDD!$A$1:$Z$65536,5,0),"")</f>
        <v>46057</v>
      </c>
      <c r="B135" s="4" t="str">
        <f>IFERROR(VLOOKUP($K135,[1]BBDD!$A$1:$Z$65536,9,0),"")</f>
        <v>Particular</v>
      </c>
      <c r="C135" s="5" t="str">
        <f>IFERROR(VLOOKUP($K135,[1]BBDD!$A$1:$Z$65536,6,0),"")</f>
        <v>Sol·licitud d'accés a informaicó a AHS/LLU:  c. Tetuan 103 construit l'any 2000, i c. Turull 55-57  construit l'any 2009.</v>
      </c>
      <c r="D135" s="6" t="s">
        <v>7</v>
      </c>
      <c r="E135" s="4">
        <v>46087</v>
      </c>
      <c r="F135" s="4" t="s">
        <v>97</v>
      </c>
      <c r="G135" s="7">
        <v>128</v>
      </c>
      <c r="H135" s="7"/>
      <c r="I135" s="7"/>
      <c r="K135" t="str">
        <f t="shared" si="3"/>
        <v>TBG/2026/128</v>
      </c>
      <c r="L135" s="9" t="s">
        <v>149</v>
      </c>
      <c r="M135" s="9">
        <f t="shared" si="4"/>
        <v>46087</v>
      </c>
      <c r="N135" s="9" t="str">
        <f t="shared" si="5"/>
        <v>Arxiu Històric de Sabadell/Llicències Urbanístiques</v>
      </c>
    </row>
    <row r="136" spans="1:14" ht="75" customHeight="1">
      <c r="A136" s="4">
        <f>IFERROR(VLOOKUP($K136,[1]BBDD!$A$1:$Z$65536,5,0),"")</f>
        <v>46058</v>
      </c>
      <c r="B136" s="4" t="str">
        <f>IFERROR(VLOOKUP($K136,[1]BBDD!$A$1:$Z$65536,9,0),"")</f>
        <v>Particular</v>
      </c>
      <c r="C136" s="5" t="str">
        <f>IFERROR(VLOOKUP($K136,[1]BBDD!$A$1:$Z$65536,6,0),"")</f>
        <v>Sol·licitud d'accés a informació a LLU/LLACT: c. de Pau Claris, 166 /  Rambla d'Ibèria, 131 /  Rambla d'Ibèria, 139 (Taller Fontanet)</v>
      </c>
      <c r="D136" s="6" t="s">
        <v>7</v>
      </c>
      <c r="E136" s="4">
        <v>46150</v>
      </c>
      <c r="F136" s="4" t="s">
        <v>150</v>
      </c>
      <c r="G136" s="7">
        <v>129</v>
      </c>
      <c r="H136" s="7"/>
      <c r="I136" s="7"/>
      <c r="K136" t="str">
        <f t="shared" si="3"/>
        <v>TBG/2026/129</v>
      </c>
      <c r="L136" s="9" t="s">
        <v>151</v>
      </c>
      <c r="M136" s="9">
        <f t="shared" si="4"/>
        <v>46150</v>
      </c>
      <c r="N136" s="9" t="str">
        <f t="shared" si="5"/>
        <v>Llicències Urbanístiques/Llicències d'Activitats</v>
      </c>
    </row>
    <row r="137" spans="1:14" ht="75" customHeight="1">
      <c r="A137" s="4">
        <f>IFERROR(VLOOKUP($K137,[1]BBDD!$A$1:$Z$65536,5,0),"")</f>
        <v>46058</v>
      </c>
      <c r="B137" s="4" t="str">
        <f>IFERROR(VLOOKUP($K137,[1]BBDD!$A$1:$Z$65536,9,0),"")</f>
        <v>Particular</v>
      </c>
      <c r="C137" s="5" t="str">
        <f>IFERROR(VLOOKUP($K137,[1]BBDD!$A$1:$Z$65536,6,0),"")</f>
        <v>Sol·licitud d'accés a  informació a RRHH: exàmens teòrics i pràctics  A1  tècnic/a superior salut pública.</v>
      </c>
      <c r="D137" s="6" t="s">
        <v>7</v>
      </c>
      <c r="E137" s="4">
        <v>46122</v>
      </c>
      <c r="F137" s="4" t="s">
        <v>8</v>
      </c>
      <c r="G137" s="7">
        <v>130</v>
      </c>
      <c r="H137" s="7"/>
      <c r="I137" s="7"/>
      <c r="K137" t="str">
        <f t="shared" si="3"/>
        <v>TBG/2026/130</v>
      </c>
      <c r="L137" s="9" t="s">
        <v>152</v>
      </c>
      <c r="M137" s="9">
        <f t="shared" si="4"/>
        <v>46122</v>
      </c>
      <c r="N137" s="9" t="str">
        <f t="shared" si="5"/>
        <v>Recursos Humans</v>
      </c>
    </row>
    <row r="138" spans="1:14" ht="75" customHeight="1">
      <c r="A138" s="4">
        <f>IFERROR(VLOOKUP($K138,[1]BBDD!$A$1:$Z$65536,5,0),"")</f>
        <v>46058</v>
      </c>
      <c r="B138" s="4" t="str">
        <f>IFERROR(VLOOKUP($K138,[1]BBDD!$A$1:$Z$65536,9,0),"")</f>
        <v>Particular</v>
      </c>
      <c r="C138" s="5" t="str">
        <f>IFERROR(VLOOKUP($K138,[1]BBDD!$A$1:$Z$65536,6,0),"")</f>
        <v>Sol·licitud d'accés a  informació a RRHH:  proves passades d'oposicions de tècnica superior difusora conservadora Grup A1.</v>
      </c>
      <c r="D138" s="6" t="s">
        <v>7</v>
      </c>
      <c r="E138" s="4">
        <v>46099</v>
      </c>
      <c r="F138" s="4" t="s">
        <v>8</v>
      </c>
      <c r="G138" s="7">
        <v>131</v>
      </c>
      <c r="H138" s="7"/>
      <c r="I138" s="7"/>
      <c r="K138" t="str">
        <f t="shared" si="3"/>
        <v>TBG/2026/131</v>
      </c>
      <c r="L138" s="9" t="s">
        <v>153</v>
      </c>
      <c r="M138" s="9">
        <f t="shared" si="4"/>
        <v>46099</v>
      </c>
      <c r="N138" s="9" t="str">
        <f t="shared" si="5"/>
        <v>Recursos Humans</v>
      </c>
    </row>
    <row r="139" spans="1:14" ht="75" customHeight="1">
      <c r="A139" s="4">
        <f>IFERROR(VLOOKUP($K139,[1]BBDD!$A$1:$Z$65536,5,0),"")</f>
        <v>46058</v>
      </c>
      <c r="B139" s="4" t="str">
        <f>IFERROR(VLOOKUP($K139,[1]BBDD!$A$1:$Z$65536,9,0),"")</f>
        <v>Particular</v>
      </c>
      <c r="C139" s="5" t="str">
        <f>IFERROR(VLOOKUP($K139,[1]BBDD!$A$1:$Z$65536,6,0),"")</f>
        <v>Sol·licitud d'accés a informació a LLU: plànol d'ubicació c. Canonge Joncar, 7-9, pàrquing número 7</v>
      </c>
      <c r="D139" s="6" t="s">
        <v>44</v>
      </c>
      <c r="E139" s="4">
        <v>46076</v>
      </c>
      <c r="F139" s="4" t="str">
        <f>IFERROR(VLOOKUP($K139,[1]BBDD!$A$1:$Z$65536,12,0),"")</f>
        <v>Llicències Urbanístiques</v>
      </c>
      <c r="G139" s="7">
        <v>132</v>
      </c>
      <c r="H139" s="7"/>
      <c r="I139" s="7"/>
      <c r="K139" t="str">
        <f t="shared" si="3"/>
        <v>TBG/2026/132</v>
      </c>
      <c r="L139" s="9" t="s">
        <v>154</v>
      </c>
      <c r="M139" s="9">
        <f t="shared" si="4"/>
        <v>46076</v>
      </c>
      <c r="N139" s="9" t="str">
        <f t="shared" si="5"/>
        <v>Llicències Urbanístiques</v>
      </c>
    </row>
    <row r="140" spans="1:14" ht="75" customHeight="1">
      <c r="A140" s="4">
        <f>IFERROR(VLOOKUP($K140,[1]BBDD!$A$1:$Z$65536,5,0),"")</f>
        <v>46058</v>
      </c>
      <c r="B140" s="4" t="str">
        <f>IFERROR(VLOOKUP($K140,[1]BBDD!$A$1:$Z$65536,9,0),"")</f>
        <v>Particular</v>
      </c>
      <c r="C140" s="5" t="str">
        <f>IFERROR(VLOOKUP($K140,[1]BBDD!$A$1:$Z$65536,6,0),"")</f>
        <v>Sol·licitud d'accés a informació a RRHH:  exàmens de processos d'oposicions de C1 Administratiu i de  Tècnic Auxiliar d'Informador-Tramitador C1</v>
      </c>
      <c r="D140" s="6" t="s">
        <v>7</v>
      </c>
      <c r="E140" s="4">
        <v>46099</v>
      </c>
      <c r="F140" s="4" t="str">
        <f>IFERROR(VLOOKUP($K140,[1]BBDD!$A$1:$Z$65536,12,0),"")</f>
        <v>Recursos Humans</v>
      </c>
      <c r="G140" s="7">
        <v>133</v>
      </c>
      <c r="H140" s="7"/>
      <c r="I140" s="7"/>
      <c r="K140" t="str">
        <f t="shared" ref="K140:K203" si="6">CONCATENATE("TBG/2026/"&amp;G140)</f>
        <v>TBG/2026/133</v>
      </c>
      <c r="L140" s="9" t="s">
        <v>155</v>
      </c>
      <c r="M140" s="9">
        <f t="shared" ref="M140:M203" si="7">VALUE(E140)</f>
        <v>46099</v>
      </c>
      <c r="N140" s="9" t="str">
        <f t="shared" ref="N140:N203" si="8">F140</f>
        <v>Recursos Humans</v>
      </c>
    </row>
    <row r="141" spans="1:14" ht="75" customHeight="1">
      <c r="A141" s="4">
        <f>IFERROR(VLOOKUP($K141,[1]BBDD!$A$1:$Z$65536,5,0),"")</f>
        <v>46058</v>
      </c>
      <c r="B141" s="4" t="str">
        <f>IFERROR(VLOOKUP($K141,[1]BBDD!$A$1:$Z$65536,9,0),"")</f>
        <v>Empresa</v>
      </c>
      <c r="C141" s="5" t="str">
        <f>IFERROR(VLOOKUP($K141,[1]BBDD!$A$1:$Z$65536,6,0),"")</f>
        <v>Sol·licitud d'accés a informació a LLU::c. Antoni Cusidó, 71 P:1 P:3.  llicència de primera ocupació 2007LLMJ00311</v>
      </c>
      <c r="D141" s="6" t="s">
        <v>7</v>
      </c>
      <c r="E141" s="4">
        <v>46079</v>
      </c>
      <c r="F141" s="4" t="str">
        <f>IFERROR(VLOOKUP($K141,[1]BBDD!$A$1:$Z$65536,12,0),"")</f>
        <v>Llicències Urbanístiques</v>
      </c>
      <c r="G141" s="7">
        <v>134</v>
      </c>
      <c r="H141" s="7"/>
      <c r="I141" s="7"/>
      <c r="K141" t="str">
        <f t="shared" si="6"/>
        <v>TBG/2026/134</v>
      </c>
      <c r="L141" s="9" t="s">
        <v>156</v>
      </c>
      <c r="M141" s="9">
        <f t="shared" si="7"/>
        <v>46079</v>
      </c>
      <c r="N141" s="9" t="str">
        <f t="shared" si="8"/>
        <v>Llicències Urbanístiques</v>
      </c>
    </row>
    <row r="142" spans="1:14" ht="75" customHeight="1">
      <c r="A142" s="4">
        <f>IFERROR(VLOOKUP($K142,[1]BBDD!$A$1:$Z$65536,5,0),"")</f>
        <v>46059</v>
      </c>
      <c r="B142" s="4" t="str">
        <f>IFERROR(VLOOKUP($K142,[1]BBDD!$A$1:$Z$65536,9,0),"")</f>
        <v>Particular</v>
      </c>
      <c r="C142" s="5" t="str">
        <f>IFERROR(VLOOKUP($K142,[1]BBDD!$A$1:$Z$65536,6,0),"")</f>
        <v>Sol·licitud d'accés a informació a AHS: c. Comèdies 17</v>
      </c>
      <c r="D142" s="6" t="s">
        <v>7</v>
      </c>
      <c r="E142" s="4">
        <v>46073</v>
      </c>
      <c r="F142" s="4" t="str">
        <f>IFERROR(VLOOKUP($K142,[1]BBDD!$A$1:$Z$65536,12,0),"")</f>
        <v>Arxiu Històric de Sabadell</v>
      </c>
      <c r="G142" s="7">
        <v>135</v>
      </c>
      <c r="H142" s="7"/>
      <c r="I142" s="7"/>
      <c r="K142" t="str">
        <f t="shared" si="6"/>
        <v>TBG/2026/135</v>
      </c>
      <c r="L142" s="9" t="s">
        <v>157</v>
      </c>
      <c r="M142" s="9">
        <f t="shared" si="7"/>
        <v>46073</v>
      </c>
      <c r="N142" s="9" t="str">
        <f t="shared" si="8"/>
        <v>Arxiu Històric de Sabadell</v>
      </c>
    </row>
    <row r="143" spans="1:14" ht="75" customHeight="1">
      <c r="A143" s="4">
        <f>IFERROR(VLOOKUP($K143,[1]BBDD!$A$1:$Z$65536,5,0),"")</f>
        <v>46059</v>
      </c>
      <c r="B143" s="4" t="str">
        <f>IFERROR(VLOOKUP($K143,[1]BBDD!$A$1:$Z$65536,9,0),"")</f>
        <v>Particular</v>
      </c>
      <c r="C143" s="5" t="str">
        <f>IFERROR(VLOOKUP($K143,[1]BBDD!$A$1:$Z$65536,6,0),"")</f>
        <v>Sol·licitud d'accés a informació a AHS/LLU:  crta. de Terrassa, 52</v>
      </c>
      <c r="D143" s="6" t="s">
        <v>7</v>
      </c>
      <c r="E143" s="4">
        <v>46078</v>
      </c>
      <c r="F143" s="4" t="s">
        <v>97</v>
      </c>
      <c r="G143" s="7">
        <v>136</v>
      </c>
      <c r="H143" s="7"/>
      <c r="I143" s="7"/>
      <c r="K143" t="str">
        <f t="shared" si="6"/>
        <v>TBG/2026/136</v>
      </c>
      <c r="L143" s="9" t="s">
        <v>158</v>
      </c>
      <c r="M143" s="9">
        <f t="shared" si="7"/>
        <v>46078</v>
      </c>
      <c r="N143" s="9" t="str">
        <f t="shared" si="8"/>
        <v>Arxiu Històric de Sabadell/Llicències Urbanístiques</v>
      </c>
    </row>
    <row r="144" spans="1:14" ht="75" customHeight="1">
      <c r="A144" s="4">
        <f>IFERROR(VLOOKUP($K144,[1]BBDD!$A$1:$Z$65536,5,0),"")</f>
        <v>46059</v>
      </c>
      <c r="B144" s="4" t="str">
        <f>IFERROR(VLOOKUP($K144,[1]BBDD!$A$1:$Z$65536,9,0),"")</f>
        <v>Particular</v>
      </c>
      <c r="C144" s="5" t="str">
        <f>IFERROR(VLOOKUP($K144,[1]BBDD!$A$1:$Z$65536,6,0),"")</f>
        <v>Sol·licitud d'accés a informació a AHS: passatge Jonc 5</v>
      </c>
      <c r="D144" s="6" t="s">
        <v>7</v>
      </c>
      <c r="E144" s="4">
        <v>46073</v>
      </c>
      <c r="F144" s="4" t="str">
        <f>IFERROR(VLOOKUP($K144,[1]BBDD!$A$1:$Z$65536,12,0),"")</f>
        <v>Arxiu Històric de Sabadell</v>
      </c>
      <c r="G144" s="7">
        <v>137</v>
      </c>
      <c r="H144" s="7"/>
      <c r="I144" s="7"/>
      <c r="K144" t="str">
        <f t="shared" si="6"/>
        <v>TBG/2026/137</v>
      </c>
      <c r="L144" s="9" t="s">
        <v>159</v>
      </c>
      <c r="M144" s="9">
        <f t="shared" si="7"/>
        <v>46073</v>
      </c>
      <c r="N144" s="9" t="str">
        <f t="shared" si="8"/>
        <v>Arxiu Històric de Sabadell</v>
      </c>
    </row>
    <row r="145" spans="1:14" ht="75" customHeight="1">
      <c r="A145" s="4">
        <f>IFERROR(VLOOKUP($K145,[1]BBDD!$A$1:$Z$65536,5,0),"")</f>
        <v>46062</v>
      </c>
      <c r="B145" s="4" t="str">
        <f>IFERROR(VLOOKUP($K145,[1]BBDD!$A$1:$Z$65536,9,0),"")</f>
        <v>Particular</v>
      </c>
      <c r="C145" s="5" t="str">
        <f>IFERROR(VLOOKUP($K145,[1]BBDD!$A$1:$Z$65536,6,0),"")</f>
        <v>Sol·licitud d'accés a  informació a LLACT: expedient  última activitat realitzada al c. Bruc 132</v>
      </c>
      <c r="D145" s="6" t="s">
        <v>7</v>
      </c>
      <c r="E145" s="4">
        <v>46136</v>
      </c>
      <c r="F145" s="4" t="s">
        <v>160</v>
      </c>
      <c r="G145" s="7">
        <v>138</v>
      </c>
      <c r="H145" s="7"/>
      <c r="I145" s="7"/>
      <c r="K145" t="str">
        <f t="shared" si="6"/>
        <v>TBG/2026/138</v>
      </c>
      <c r="L145" s="9" t="s">
        <v>161</v>
      </c>
      <c r="M145" s="9">
        <f t="shared" si="7"/>
        <v>46136</v>
      </c>
      <c r="N145" s="9" t="str">
        <f t="shared" si="8"/>
        <v>Llicències d'Activitats</v>
      </c>
    </row>
    <row r="146" spans="1:14" ht="75" customHeight="1">
      <c r="A146" s="4">
        <v>46062</v>
      </c>
      <c r="B146" s="4" t="s">
        <v>62</v>
      </c>
      <c r="C146" s="5" t="s">
        <v>162</v>
      </c>
      <c r="D146" s="6" t="s">
        <v>7</v>
      </c>
      <c r="E146" s="4">
        <v>46080</v>
      </c>
      <c r="F146" s="4" t="s">
        <v>57</v>
      </c>
      <c r="G146" s="7">
        <v>139</v>
      </c>
      <c r="H146" s="7"/>
      <c r="I146" s="7"/>
      <c r="K146" t="str">
        <f t="shared" si="6"/>
        <v>TBG/2026/139</v>
      </c>
      <c r="L146" s="9"/>
      <c r="M146" s="9"/>
      <c r="N146" s="9"/>
    </row>
    <row r="147" spans="1:14" ht="75" customHeight="1">
      <c r="A147" s="4">
        <f>IFERROR(VLOOKUP($K147,[1]BBDD!$A$1:$Z$65536,5,0),"")</f>
        <v>46062</v>
      </c>
      <c r="B147" s="4" t="str">
        <f>IFERROR(VLOOKUP($K147,[1]BBDD!$A$1:$Z$65536,9,0),"")</f>
        <v>Empresa</v>
      </c>
      <c r="C147" s="5" t="str">
        <f>IFERROR(VLOOKUP($K147,[1]BBDD!$A$1:$Z$65536,6,0),"")</f>
        <v>Sol·licitud d'accés a informació a TRANSICIÓ ECOLÒGICA: expedient  de la Modificació de l'ordenança reguladora de la prestació patrimonial de caràcter públic del servei públic de subministrament d'aigua de Sabadell. (Expedient TNE/2025/283).</v>
      </c>
      <c r="D147" s="6" t="s">
        <v>99</v>
      </c>
      <c r="E147" s="4">
        <v>46063</v>
      </c>
      <c r="F147" s="4" t="s">
        <v>163</v>
      </c>
      <c r="G147" s="7">
        <v>140</v>
      </c>
      <c r="H147" s="7"/>
      <c r="I147" s="7"/>
      <c r="K147" t="str">
        <f t="shared" si="6"/>
        <v>TBG/2026/140</v>
      </c>
      <c r="L147" s="9" t="s">
        <v>164</v>
      </c>
      <c r="M147" s="9">
        <f t="shared" si="7"/>
        <v>46063</v>
      </c>
      <c r="N147" s="9" t="str">
        <f t="shared" si="8"/>
        <v>Transició Ecològica</v>
      </c>
    </row>
    <row r="148" spans="1:14" ht="75" customHeight="1">
      <c r="A148" s="4">
        <f>IFERROR(VLOOKUP($K148,[1]BBDD!$A$1:$Z$65536,5,0),"")</f>
        <v>46062</v>
      </c>
      <c r="B148" s="4" t="str">
        <f>IFERROR(VLOOKUP($K148,[1]BBDD!$A$1:$Z$65536,9,0),"")</f>
        <v>Particular</v>
      </c>
      <c r="C148" s="5" t="str">
        <f>IFERROR(VLOOKUP($K148,[1]BBDD!$A$1:$Z$65536,6,0),"")</f>
        <v>Sol·licitud d'accés a informació a AHS/LLACT: c. Andorra 46 Bar Andorra</v>
      </c>
      <c r="D148" s="6" t="s">
        <v>7</v>
      </c>
      <c r="E148" s="4">
        <v>46226</v>
      </c>
      <c r="F148" s="4" t="s">
        <v>165</v>
      </c>
      <c r="G148" s="7">
        <v>141</v>
      </c>
      <c r="H148" s="7"/>
      <c r="I148" s="7"/>
      <c r="K148" t="str">
        <f t="shared" si="6"/>
        <v>TBG/2026/141</v>
      </c>
      <c r="L148" s="9" t="s">
        <v>166</v>
      </c>
      <c r="M148" s="9">
        <f t="shared" si="7"/>
        <v>46226</v>
      </c>
      <c r="N148" s="9" t="str">
        <f t="shared" si="8"/>
        <v>Arxiu Històric de Sabadell/Llicències d'Activitats</v>
      </c>
    </row>
    <row r="149" spans="1:14" ht="75" customHeight="1">
      <c r="A149" s="4">
        <f>IFERROR(VLOOKUP($K149,[1]BBDD!$A$1:$Z$65536,5,0),"")</f>
        <v>46062</v>
      </c>
      <c r="B149" s="4" t="str">
        <f>IFERROR(VLOOKUP($K149,[1]BBDD!$A$1:$Z$65536,9,0),"")</f>
        <v>Particular</v>
      </c>
      <c r="C149" s="5" t="str">
        <f>IFERROR(VLOOKUP($K149,[1]BBDD!$A$1:$Z$65536,6,0),"")</f>
        <v>Sol·licitud d'accés a informació a LLU: c.  Zurbano, 105</v>
      </c>
      <c r="D149" s="6" t="s">
        <v>7</v>
      </c>
      <c r="E149" s="4">
        <v>46098</v>
      </c>
      <c r="F149" s="4" t="str">
        <f>IFERROR(VLOOKUP($K149,[1]BBDD!$A$1:$Z$65536,12,0),"")</f>
        <v>Llicències Urbanístiques</v>
      </c>
      <c r="G149" s="7">
        <v>142</v>
      </c>
      <c r="H149" s="7"/>
      <c r="I149" s="7"/>
      <c r="K149" t="str">
        <f t="shared" si="6"/>
        <v>TBG/2026/142</v>
      </c>
      <c r="L149" s="9" t="s">
        <v>167</v>
      </c>
      <c r="M149" s="9">
        <f t="shared" si="7"/>
        <v>46098</v>
      </c>
      <c r="N149" s="9" t="str">
        <f t="shared" si="8"/>
        <v>Llicències Urbanístiques</v>
      </c>
    </row>
    <row r="150" spans="1:14" ht="75" customHeight="1">
      <c r="A150" s="4">
        <f>IFERROR(VLOOKUP($K150,[1]BBDD!$A$1:$Z$65536,5,0),"")</f>
        <v>46062</v>
      </c>
      <c r="B150" s="4" t="str">
        <f>IFERROR(VLOOKUP($K150,[1]BBDD!$A$1:$Z$65536,9,0),"")</f>
        <v>Particular</v>
      </c>
      <c r="C150" s="5" t="str">
        <f>IFERROR(VLOOKUP($K150,[1]BBDD!$A$1:$Z$65536,6,0),"")</f>
        <v>Sol·licitud d'accés a informació a LLU: c. Plaute 19</v>
      </c>
      <c r="D150" s="6" t="s">
        <v>7</v>
      </c>
      <c r="E150" s="4">
        <v>46084</v>
      </c>
      <c r="F150" s="4" t="str">
        <f>IFERROR(VLOOKUP($K150,[1]BBDD!$A$1:$Z$65536,12,0),"")</f>
        <v>Llicències Urbanístiques</v>
      </c>
      <c r="G150" s="7">
        <v>143</v>
      </c>
      <c r="H150" s="7"/>
      <c r="I150" s="7"/>
      <c r="K150" t="str">
        <f t="shared" si="6"/>
        <v>TBG/2026/143</v>
      </c>
      <c r="L150" s="9" t="s">
        <v>168</v>
      </c>
      <c r="M150" s="9">
        <f t="shared" si="7"/>
        <v>46084</v>
      </c>
      <c r="N150" s="9" t="str">
        <f t="shared" si="8"/>
        <v>Llicències Urbanístiques</v>
      </c>
    </row>
    <row r="151" spans="1:14" ht="75" customHeight="1">
      <c r="A151" s="4">
        <f>IFERROR(VLOOKUP($K151,[1]BBDD!$A$1:$Z$65536,5,0),"")</f>
        <v>46062</v>
      </c>
      <c r="B151" s="4" t="str">
        <f>IFERROR(VLOOKUP($K151,[1]BBDD!$A$1:$Z$65536,9,0),"")</f>
        <v>Particular</v>
      </c>
      <c r="C151" s="5" t="str">
        <f>IFERROR(VLOOKUP($K151,[1]BBDD!$A$1:$Z$65536,6,0),"")</f>
        <v>Sol·licitud d'accés a informació a AHS: pça.  Assemblea de Catalunya 6 (1990), c.  dels Urals 59 (1968), crta. de Barcelona 628 (1960)</v>
      </c>
      <c r="D151" s="6" t="s">
        <v>7</v>
      </c>
      <c r="E151" s="4">
        <v>46073</v>
      </c>
      <c r="F151" s="4" t="str">
        <f>IFERROR(VLOOKUP($K151,[1]BBDD!$A$1:$Z$65536,12,0),"")</f>
        <v>Arxiu Històric de Sabadell</v>
      </c>
      <c r="G151" s="7">
        <v>144</v>
      </c>
      <c r="H151" s="7"/>
      <c r="I151" s="7"/>
      <c r="K151" t="str">
        <f t="shared" si="6"/>
        <v>TBG/2026/144</v>
      </c>
      <c r="L151" s="9" t="s">
        <v>169</v>
      </c>
      <c r="M151" s="9">
        <f t="shared" si="7"/>
        <v>46073</v>
      </c>
      <c r="N151" s="9" t="str">
        <f t="shared" si="8"/>
        <v>Arxiu Històric de Sabadell</v>
      </c>
    </row>
    <row r="152" spans="1:14" ht="75" customHeight="1">
      <c r="A152" s="4">
        <f>IFERROR(VLOOKUP($K152,[1]BBDD!$A$1:$Z$65536,5,0),"")</f>
        <v>46062</v>
      </c>
      <c r="B152" s="4" t="str">
        <f>IFERROR(VLOOKUP($K152,[1]BBDD!$A$1:$Z$65536,9,0),"")</f>
        <v>Particular</v>
      </c>
      <c r="C152" s="5" t="str">
        <f>IFERROR(VLOOKUP($K152,[1]BBDD!$A$1:$Z$65536,6,0),"")</f>
        <v>Sol·licitud d'accés a informació a LU: plaça de Lluís Casassas</v>
      </c>
      <c r="D152" s="6" t="s">
        <v>7</v>
      </c>
      <c r="E152" s="4">
        <v>46141</v>
      </c>
      <c r="F152" s="4" t="str">
        <f>IFERROR(VLOOKUP($K152,[1]BBDD!$A$1:$Z$65536,12,0),"")</f>
        <v>Llicències Urbanístiques</v>
      </c>
      <c r="G152" s="7">
        <v>145</v>
      </c>
      <c r="H152" s="7"/>
      <c r="I152" s="7"/>
      <c r="K152" t="str">
        <f t="shared" si="6"/>
        <v>TBG/2026/145</v>
      </c>
      <c r="L152" s="9" t="s">
        <v>170</v>
      </c>
      <c r="M152" s="9">
        <f t="shared" si="7"/>
        <v>46141</v>
      </c>
      <c r="N152" s="9" t="str">
        <f t="shared" si="8"/>
        <v>Llicències Urbanístiques</v>
      </c>
    </row>
    <row r="153" spans="1:14" ht="75" customHeight="1">
      <c r="A153" s="4">
        <f>IFERROR(VLOOKUP($K153,[1]BBDD!$A$1:$Z$65536,5,0),"")</f>
        <v>46062</v>
      </c>
      <c r="B153" s="4" t="str">
        <f>IFERROR(VLOOKUP($K153,[1]BBDD!$A$1:$Z$65536,9,0),"")</f>
        <v>Particular</v>
      </c>
      <c r="C153" s="5" t="str">
        <f>IFERROR(VLOOKUP($K153,[1]BBDD!$A$1:$Z$65536,6,0),"")</f>
        <v>Sol·licitud d'accés a informació a AHS: c. de Salvador Seguí - El Noi del Sucre 134A</v>
      </c>
      <c r="D153" s="6" t="s">
        <v>7</v>
      </c>
      <c r="E153" s="4">
        <v>46073</v>
      </c>
      <c r="F153" s="4" t="str">
        <f>IFERROR(VLOOKUP($K153,[1]BBDD!$A$1:$Z$65536,12,0),"")</f>
        <v>Arxiu Històric de Sabadell</v>
      </c>
      <c r="G153" s="7">
        <v>146</v>
      </c>
      <c r="H153" s="7"/>
      <c r="I153" s="7"/>
      <c r="K153" t="str">
        <f t="shared" si="6"/>
        <v>TBG/2026/146</v>
      </c>
      <c r="L153" s="9" t="s">
        <v>171</v>
      </c>
      <c r="M153" s="9">
        <f t="shared" si="7"/>
        <v>46073</v>
      </c>
      <c r="N153" s="9" t="str">
        <f t="shared" si="8"/>
        <v>Arxiu Històric de Sabadell</v>
      </c>
    </row>
    <row r="154" spans="1:14" ht="75" customHeight="1">
      <c r="A154" s="4">
        <f>IFERROR(VLOOKUP($K154,[1]BBDD!$A$1:$Z$65536,5,0),"")</f>
        <v>46062</v>
      </c>
      <c r="B154" s="4" t="str">
        <f>IFERROR(VLOOKUP($K154,[1]BBDD!$A$1:$Z$65536,9,0),"")</f>
        <v>Particular</v>
      </c>
      <c r="C154" s="5" t="str">
        <f>IFERROR(VLOOKUP($K154,[1]BBDD!$A$1:$Z$65536,6,0),"")</f>
        <v>Sol·licitud d'accés a  informació a LLU: c. Antoni Cusidó, 71 P:1 P:3. exp. 2007LLMJ00311</v>
      </c>
      <c r="D154" s="6" t="s">
        <v>52</v>
      </c>
      <c r="E154" s="4">
        <v>46073</v>
      </c>
      <c r="F154" s="4" t="s">
        <v>30</v>
      </c>
      <c r="G154" s="7">
        <v>147</v>
      </c>
      <c r="H154" s="7"/>
      <c r="I154" s="7"/>
      <c r="K154" t="str">
        <f t="shared" si="6"/>
        <v>TBG/2026/147</v>
      </c>
      <c r="L154" s="9" t="s">
        <v>172</v>
      </c>
      <c r="M154" s="9">
        <f t="shared" si="7"/>
        <v>46073</v>
      </c>
      <c r="N154" s="9" t="str">
        <f t="shared" si="8"/>
        <v>Llicències Urbanístiques</v>
      </c>
    </row>
    <row r="155" spans="1:14" ht="75" customHeight="1">
      <c r="A155" s="4">
        <f>IFERROR(VLOOKUP($K155,[1]BBDD!$A$1:$Z$65536,5,0),"")</f>
        <v>46063</v>
      </c>
      <c r="B155" s="4" t="str">
        <f>IFERROR(VLOOKUP($K155,[1]BBDD!$A$1:$Z$65536,9,0),"")</f>
        <v>Particular</v>
      </c>
      <c r="C155" s="5" t="str">
        <f>IFERROR(VLOOKUP($K155,[1]BBDD!$A$1:$Z$65536,6,0),"")</f>
        <v>Sol·licitud d'accés a informació a LLU: c. Covadonga 304</v>
      </c>
      <c r="D155" s="6" t="s">
        <v>7</v>
      </c>
      <c r="E155" s="4">
        <v>46084</v>
      </c>
      <c r="F155" s="4" t="str">
        <f>IFERROR(VLOOKUP($K155,[1]BBDD!$A$1:$Z$65536,12,0),"")</f>
        <v>Llicències Urbanístiques</v>
      </c>
      <c r="G155" s="7">
        <v>148</v>
      </c>
      <c r="H155" s="7"/>
      <c r="I155" s="7"/>
      <c r="K155" t="str">
        <f t="shared" si="6"/>
        <v>TBG/2026/148</v>
      </c>
      <c r="L155" s="9" t="s">
        <v>173</v>
      </c>
      <c r="M155" s="9">
        <f t="shared" si="7"/>
        <v>46084</v>
      </c>
      <c r="N155" s="9" t="str">
        <f t="shared" si="8"/>
        <v>Llicències Urbanístiques</v>
      </c>
    </row>
    <row r="156" spans="1:14" ht="75" customHeight="1">
      <c r="A156" s="4">
        <f>IFERROR(VLOOKUP($K156,[1]BBDD!$A$1:$Z$65536,5,0),"")</f>
        <v>46063</v>
      </c>
      <c r="B156" s="4" t="str">
        <f>IFERROR(VLOOKUP($K156,[1]BBDD!$A$1:$Z$65536,9,0),"")</f>
        <v>Empresa</v>
      </c>
      <c r="C156" s="5" t="str">
        <f>IFERROR(VLOOKUP($K156,[1]BBDD!$A$1:$Z$65536,6,0),"")</f>
        <v>Sol·licitud d'accés a informació a AHS/LLU/LLACT:  crta.  Barcelona 571, baixos 1a, referent a l' expediente LLU/2025/2480</v>
      </c>
      <c r="D156" s="6" t="s">
        <v>7</v>
      </c>
      <c r="E156" s="4">
        <v>46136</v>
      </c>
      <c r="F156" s="4" t="s">
        <v>174</v>
      </c>
      <c r="G156" s="7">
        <v>149</v>
      </c>
      <c r="H156" s="7"/>
      <c r="I156" s="7"/>
      <c r="K156" t="str">
        <f t="shared" si="6"/>
        <v>TBG/2026/149</v>
      </c>
      <c r="L156" s="9" t="s">
        <v>175</v>
      </c>
      <c r="M156" s="9">
        <f t="shared" si="7"/>
        <v>46136</v>
      </c>
      <c r="N156" s="9" t="str">
        <f t="shared" si="8"/>
        <v>Arxiu Històric de Sabadell/Llicències Urbanístiques/Llicències d'Activitats</v>
      </c>
    </row>
    <row r="157" spans="1:14" ht="75" customHeight="1">
      <c r="A157" s="4">
        <f>IFERROR(VLOOKUP($K157,[1]BBDD!$A$1:$Z$65536,5,0),"")</f>
        <v>46063</v>
      </c>
      <c r="B157" s="4" t="str">
        <f>IFERROR(VLOOKUP($K157,[1]BBDD!$A$1:$Z$65536,9,0),"")</f>
        <v>Particular</v>
      </c>
      <c r="C157" s="5" t="str">
        <f>IFERROR(VLOOKUP($K157,[1]BBDD!$A$1:$Z$65536,6,0),"")</f>
        <v>Sol·licitud d'accés a informació a AHS: c. Sant Pau nº66</v>
      </c>
      <c r="D157" s="6" t="s">
        <v>7</v>
      </c>
      <c r="E157" s="4">
        <v>46073</v>
      </c>
      <c r="F157" s="4" t="str">
        <f>IFERROR(VLOOKUP($K157,[1]BBDD!$A$1:$Z$65536,12,0),"")</f>
        <v>Arxiu Històric de Sabadell</v>
      </c>
      <c r="G157" s="7">
        <v>150</v>
      </c>
      <c r="H157" s="7"/>
      <c r="I157" s="7"/>
      <c r="K157" t="str">
        <f t="shared" si="6"/>
        <v>TBG/2026/150</v>
      </c>
      <c r="L157" s="9" t="s">
        <v>176</v>
      </c>
      <c r="M157" s="9">
        <f t="shared" si="7"/>
        <v>46073</v>
      </c>
      <c r="N157" s="9" t="str">
        <f t="shared" si="8"/>
        <v>Arxiu Històric de Sabadell</v>
      </c>
    </row>
    <row r="158" spans="1:14" ht="75" customHeight="1">
      <c r="A158" s="4">
        <f>IFERROR(VLOOKUP($K158,[1]BBDD!$A$1:$Z$65536,5,0),"")</f>
        <v>46063</v>
      </c>
      <c r="B158" s="4" t="str">
        <f>IFERROR(VLOOKUP($K158,[1]BBDD!$A$1:$Z$65536,9,0),"")</f>
        <v>Particular</v>
      </c>
      <c r="C158" s="5" t="str">
        <f>IFERROR(VLOOKUP($K158,[1]BBDD!$A$1:$Z$65536,6,0),"")</f>
        <v>Sol·licitud d'accés a informació a RRHH:  models d'examen de les convocatòries ECMC29322, ECOC22722, ECMC29122, ECOC22622, ECOC11622 i ECOC12322.</v>
      </c>
      <c r="D158" s="6" t="s">
        <v>7</v>
      </c>
      <c r="E158" s="4">
        <v>46099</v>
      </c>
      <c r="F158" s="4" t="s">
        <v>177</v>
      </c>
      <c r="G158" s="7">
        <v>151</v>
      </c>
      <c r="H158" s="7"/>
      <c r="I158" s="7"/>
      <c r="K158" t="str">
        <f t="shared" si="6"/>
        <v>TBG/2026/151</v>
      </c>
      <c r="L158" s="9" t="s">
        <v>178</v>
      </c>
      <c r="M158" s="9">
        <f t="shared" si="7"/>
        <v>46099</v>
      </c>
      <c r="N158" s="9" t="str">
        <f t="shared" si="8"/>
        <v xml:space="preserve">Recursos Humans </v>
      </c>
    </row>
    <row r="159" spans="1:14" ht="75" customHeight="1">
      <c r="A159" s="4">
        <f>IFERROR(VLOOKUP($K159,[1]BBDD!$A$1:$Z$65536,5,0),"")</f>
        <v>46063</v>
      </c>
      <c r="B159" s="4" t="str">
        <f>IFERROR(VLOOKUP($K159,[1]BBDD!$A$1:$Z$65536,9,0),"")</f>
        <v>Particular</v>
      </c>
      <c r="C159" s="5" t="str">
        <f>IFERROR(VLOOKUP($K159,[1]BBDD!$A$1:$Z$65536,6,0),"")</f>
        <v>Sol·licitud d'accés a informació a AHS: c. Brutau 59</v>
      </c>
      <c r="D159" s="6" t="s">
        <v>7</v>
      </c>
      <c r="E159" s="4">
        <v>46080</v>
      </c>
      <c r="F159" s="4" t="str">
        <f>IFERROR(VLOOKUP($K159,[1]BBDD!$A$1:$Z$65536,12,0),"")</f>
        <v>Arxiu Històric de Sabadell</v>
      </c>
      <c r="G159" s="7">
        <v>152</v>
      </c>
      <c r="H159" s="7"/>
      <c r="I159" s="7"/>
      <c r="K159" t="str">
        <f t="shared" si="6"/>
        <v>TBG/2026/152</v>
      </c>
      <c r="L159" s="9" t="s">
        <v>179</v>
      </c>
      <c r="M159" s="9">
        <f t="shared" si="7"/>
        <v>46080</v>
      </c>
      <c r="N159" s="9" t="str">
        <f t="shared" si="8"/>
        <v>Arxiu Històric de Sabadell</v>
      </c>
    </row>
    <row r="160" spans="1:14" ht="75" customHeight="1">
      <c r="A160" s="4">
        <f>IFERROR(VLOOKUP($K160,[1]BBDD!$A$1:$Z$65536,5,0),"")</f>
        <v>46064</v>
      </c>
      <c r="B160" s="4" t="str">
        <f>IFERROR(VLOOKUP($K160,[1]BBDD!$A$1:$Z$65536,9,0),"")</f>
        <v>Particular</v>
      </c>
      <c r="C160" s="5" t="str">
        <f>IFERROR(VLOOKUP($K160,[1]BBDD!$A$1:$Z$65536,6,0),"")</f>
        <v>Sol·licitud d'accés a  informació a AHS: c. Vallespir 10</v>
      </c>
      <c r="D160" s="6" t="s">
        <v>7</v>
      </c>
      <c r="E160" s="4">
        <v>46076</v>
      </c>
      <c r="F160" s="4" t="s">
        <v>57</v>
      </c>
      <c r="G160" s="7">
        <v>154</v>
      </c>
      <c r="H160" s="7"/>
      <c r="I160" s="7"/>
      <c r="K160" t="str">
        <f t="shared" si="6"/>
        <v>TBG/2026/154</v>
      </c>
      <c r="L160" s="9" t="s">
        <v>180</v>
      </c>
      <c r="M160" s="9">
        <f t="shared" si="7"/>
        <v>46076</v>
      </c>
      <c r="N160" s="9" t="str">
        <f t="shared" si="8"/>
        <v>Arxiu Històric de Sabadell</v>
      </c>
    </row>
    <row r="161" spans="1:14" ht="75" customHeight="1">
      <c r="A161" s="4">
        <f>IFERROR(VLOOKUP($K161,[1]BBDD!$A$1:$Z$65536,5,0),"")</f>
        <v>46064</v>
      </c>
      <c r="B161" s="4" t="str">
        <f>IFERROR(VLOOKUP($K161,[1]BBDD!$A$1:$Z$65536,9,0),"")</f>
        <v>Particular</v>
      </c>
      <c r="C161" s="5" t="str">
        <f>IFERROR(VLOOKUP($K161,[1]BBDD!$A$1:$Z$65536,6,0),"")</f>
        <v>Sol·licitud d'accés a informació a LLACT: c. Reina Elionor nº 93 des del 2003 endavant.</v>
      </c>
      <c r="D161" s="6" t="s">
        <v>7</v>
      </c>
      <c r="E161" s="4">
        <v>46139</v>
      </c>
      <c r="F161" s="4" t="str">
        <f>IFERROR(VLOOKUP($K161,[1]BBDD!$A$1:$Z$65536,12,0),"")</f>
        <v>Llicències d'Activitats</v>
      </c>
      <c r="G161" s="7">
        <v>155</v>
      </c>
      <c r="H161" s="7"/>
      <c r="I161" s="7"/>
      <c r="K161" t="str">
        <f t="shared" si="6"/>
        <v>TBG/2026/155</v>
      </c>
      <c r="L161" s="9" t="s">
        <v>181</v>
      </c>
      <c r="M161" s="9">
        <f t="shared" si="7"/>
        <v>46139</v>
      </c>
      <c r="N161" s="9" t="str">
        <f t="shared" si="8"/>
        <v>Llicències d'Activitats</v>
      </c>
    </row>
    <row r="162" spans="1:14" ht="75" customHeight="1">
      <c r="A162" s="4">
        <f>IFERROR(VLOOKUP($K162,[1]BBDD!$A$1:$Z$65536,5,0),"")</f>
        <v>46064</v>
      </c>
      <c r="B162" s="4" t="str">
        <f>IFERROR(VLOOKUP($K162,[1]BBDD!$A$1:$Z$65536,9,0),"")</f>
        <v>Particular</v>
      </c>
      <c r="C162" s="5" t="str">
        <f>IFERROR(VLOOKUP($K162,[1]BBDD!$A$1:$Z$65536,6,0),"")</f>
        <v>Sol·licitud d'accés a informació a AHS: c. Sobarber 30-32</v>
      </c>
      <c r="D162" s="6" t="s">
        <v>7</v>
      </c>
      <c r="E162" s="4">
        <v>46128</v>
      </c>
      <c r="F162" s="4" t="str">
        <f>IFERROR(VLOOKUP($K162,[1]BBDD!$A$1:$Z$65536,12,0),"")</f>
        <v>Arxiu Històric de Sabadell</v>
      </c>
      <c r="G162" s="7">
        <v>156</v>
      </c>
      <c r="H162" s="7"/>
      <c r="I162" s="7"/>
      <c r="K162" t="str">
        <f t="shared" si="6"/>
        <v>TBG/2026/156</v>
      </c>
      <c r="L162" s="9" t="s">
        <v>182</v>
      </c>
      <c r="M162" s="9">
        <f t="shared" si="7"/>
        <v>46128</v>
      </c>
      <c r="N162" s="9" t="str">
        <f t="shared" si="8"/>
        <v>Arxiu Històric de Sabadell</v>
      </c>
    </row>
    <row r="163" spans="1:14" ht="75" customHeight="1">
      <c r="A163" s="4">
        <f>IFERROR(VLOOKUP($K163,[1]BBDD!$A$1:$Z$65536,5,0),"")</f>
        <v>46064</v>
      </c>
      <c r="B163" s="4" t="str">
        <f>IFERROR(VLOOKUP($K163,[1]BBDD!$A$1:$Z$65536,9,0),"")</f>
        <v>Particular</v>
      </c>
      <c r="C163" s="5" t="str">
        <f>IFERROR(VLOOKUP($K163,[1]BBDD!$A$1:$Z$65536,6,0),"")</f>
        <v>Sol·licitud d'accés a  informació a AHS; c. Font de la Canaleta 31</v>
      </c>
      <c r="D163" s="6" t="s">
        <v>7</v>
      </c>
      <c r="E163" s="4">
        <v>46073</v>
      </c>
      <c r="F163" s="4" t="s">
        <v>57</v>
      </c>
      <c r="G163" s="7">
        <v>157</v>
      </c>
      <c r="H163" s="7"/>
      <c r="I163" s="7"/>
      <c r="K163" t="str">
        <f t="shared" si="6"/>
        <v>TBG/2026/157</v>
      </c>
      <c r="L163" s="9" t="s">
        <v>183</v>
      </c>
      <c r="M163" s="9">
        <f t="shared" si="7"/>
        <v>46073</v>
      </c>
      <c r="N163" s="9" t="str">
        <f t="shared" si="8"/>
        <v>Arxiu Històric de Sabadell</v>
      </c>
    </row>
    <row r="164" spans="1:14" ht="75" customHeight="1">
      <c r="A164" s="4">
        <f>IFERROR(VLOOKUP($K164,[1]BBDD!$A$1:$Z$65536,5,0),"")</f>
        <v>46064</v>
      </c>
      <c r="B164" s="4" t="str">
        <f>IFERROR(VLOOKUP($K164,[1]BBDD!$A$1:$Z$65536,9,0),"")</f>
        <v>Particular</v>
      </c>
      <c r="C164" s="5" t="str">
        <f>IFERROR(VLOOKUP($K164,[1]BBDD!$A$1:$Z$65536,6,0),"")</f>
        <v>Sol·licitud d'accés a informaicó a LLU: vista de l'expedient de la Finca Riu Ripoll 361, MOLÍ D'EN GALÍ, així com la consulta de qualsevol altre expedient relacionat amb la retirada del fibrociment a la finca</v>
      </c>
      <c r="D164" s="6" t="s">
        <v>7</v>
      </c>
      <c r="E164" s="4">
        <v>46122</v>
      </c>
      <c r="F164" s="4" t="str">
        <f>IFERROR(VLOOKUP($K164,[1]BBDD!$A$1:$Z$65536,12,0),"")</f>
        <v>Llicències Urbanístiques</v>
      </c>
      <c r="G164" s="7">
        <v>158</v>
      </c>
      <c r="H164" s="7"/>
      <c r="I164" s="7"/>
      <c r="K164" t="str">
        <f t="shared" si="6"/>
        <v>TBG/2026/158</v>
      </c>
      <c r="L164" s="9" t="s">
        <v>184</v>
      </c>
      <c r="M164" s="9">
        <f t="shared" si="7"/>
        <v>46122</v>
      </c>
      <c r="N164" s="9" t="str">
        <f t="shared" si="8"/>
        <v>Llicències Urbanístiques</v>
      </c>
    </row>
    <row r="165" spans="1:14" ht="75" customHeight="1">
      <c r="A165" s="4">
        <f>IFERROR(VLOOKUP($K165,[1]BBDD!$A$1:$Z$65536,5,0),"")</f>
        <v>46064</v>
      </c>
      <c r="B165" s="4" t="str">
        <f>IFERROR(VLOOKUP($K165,[1]BBDD!$A$1:$Z$65536,9,0),"")</f>
        <v>Particular</v>
      </c>
      <c r="C165" s="5" t="str">
        <f>IFERROR(VLOOKUP($K165,[1]BBDD!$A$1:$Z$65536,6,0),"")</f>
        <v>Sol·licitud d'accés a informació a LLACT/AHS: plaça Major 43 bx</v>
      </c>
      <c r="D165" s="6" t="s">
        <v>7</v>
      </c>
      <c r="E165" s="4">
        <v>46139</v>
      </c>
      <c r="F165" s="4" t="s">
        <v>165</v>
      </c>
      <c r="G165" s="7">
        <v>159</v>
      </c>
      <c r="H165" s="7"/>
      <c r="I165" s="7"/>
      <c r="K165" t="str">
        <f t="shared" si="6"/>
        <v>TBG/2026/159</v>
      </c>
      <c r="L165" s="9" t="s">
        <v>185</v>
      </c>
      <c r="M165" s="9">
        <f t="shared" si="7"/>
        <v>46139</v>
      </c>
      <c r="N165" s="9" t="str">
        <f t="shared" si="8"/>
        <v>Arxiu Històric de Sabadell/Llicències d'Activitats</v>
      </c>
    </row>
    <row r="166" spans="1:14" ht="75" customHeight="1">
      <c r="A166" s="4">
        <f>IFERROR(VLOOKUP($K166,[1]BBDD!$A$1:$Z$65536,5,0),"")</f>
        <v>46064</v>
      </c>
      <c r="B166" s="4" t="str">
        <f>IFERROR(VLOOKUP($K166,[1]BBDD!$A$1:$Z$65536,9,0),"")</f>
        <v>Particular</v>
      </c>
      <c r="C166" s="5" t="str">
        <f>IFERROR(VLOOKUP($K166,[1]BBDD!$A$1:$Z$65536,6,0),"")</f>
        <v>Sol·licitud d'accés a informació a AHS:  c. Palma 35, expedient - 1976LVEC03699</v>
      </c>
      <c r="D166" s="6" t="s">
        <v>7</v>
      </c>
      <c r="E166" s="4">
        <v>46073</v>
      </c>
      <c r="F166" s="4" t="str">
        <f>IFERROR(VLOOKUP($K166,[1]BBDD!$A$1:$Z$65536,12,0),"")</f>
        <v>Arxiu Històric de Sabadell</v>
      </c>
      <c r="G166" s="7">
        <v>160</v>
      </c>
      <c r="H166" s="7"/>
      <c r="I166" s="7"/>
      <c r="K166" t="str">
        <f t="shared" si="6"/>
        <v>TBG/2026/160</v>
      </c>
      <c r="L166" s="9" t="s">
        <v>186</v>
      </c>
      <c r="M166" s="9">
        <f t="shared" si="7"/>
        <v>46073</v>
      </c>
      <c r="N166" s="9" t="str">
        <f t="shared" si="8"/>
        <v>Arxiu Històric de Sabadell</v>
      </c>
    </row>
    <row r="167" spans="1:14" ht="75" customHeight="1">
      <c r="A167" s="4">
        <f>IFERROR(VLOOKUP($K167,[1]BBDD!$A$1:$Z$65536,5,0),"")</f>
        <v>46065</v>
      </c>
      <c r="B167" s="4" t="str">
        <f>IFERROR(VLOOKUP($K167,[1]BBDD!$A$1:$Z$65536,9,0),"")</f>
        <v>Particular</v>
      </c>
      <c r="C167" s="5" t="str">
        <f>IFERROR(VLOOKUP($K167,[1]BBDD!$A$1:$Z$65536,6,0),"")</f>
        <v>Sol·licitud d'accés a informació a AHS: c. Salvat Papasseit 44 i 46</v>
      </c>
      <c r="D167" s="6" t="s">
        <v>7</v>
      </c>
      <c r="E167" s="4">
        <v>46076</v>
      </c>
      <c r="F167" s="4" t="str">
        <f>IFERROR(VLOOKUP($K167,[1]BBDD!$A$1:$Z$65536,12,0),"")</f>
        <v>Arxiu Històric de Sabadell</v>
      </c>
      <c r="G167" s="7">
        <v>161</v>
      </c>
      <c r="H167" s="7"/>
      <c r="I167" s="7"/>
      <c r="K167" t="str">
        <f t="shared" si="6"/>
        <v>TBG/2026/161</v>
      </c>
      <c r="L167" s="9" t="s">
        <v>187</v>
      </c>
      <c r="M167" s="9">
        <f t="shared" si="7"/>
        <v>46076</v>
      </c>
      <c r="N167" s="9" t="str">
        <f t="shared" si="8"/>
        <v>Arxiu Històric de Sabadell</v>
      </c>
    </row>
    <row r="168" spans="1:14" ht="75" customHeight="1">
      <c r="A168" s="4">
        <f>IFERROR(VLOOKUP($K168,[1]BBDD!$A$1:$Z$65536,5,0),"")</f>
        <v>46065</v>
      </c>
      <c r="B168" s="4" t="str">
        <f>IFERROR(VLOOKUP($K168,[1]BBDD!$A$1:$Z$65536,9,0),"")</f>
        <v>Particular</v>
      </c>
      <c r="C168" s="5" t="str">
        <f>IFERROR(VLOOKUP($K168,[1]BBDD!$A$1:$Z$65536,6,0),"")</f>
        <v>Sol·licitud d'aaccés a informació a LLU: c. dels Filadors núm. 2</v>
      </c>
      <c r="D168" s="6" t="s">
        <v>7</v>
      </c>
      <c r="E168" s="4">
        <v>46086</v>
      </c>
      <c r="F168" s="4" t="s">
        <v>30</v>
      </c>
      <c r="G168" s="7">
        <v>162</v>
      </c>
      <c r="H168" s="7"/>
      <c r="I168" s="7"/>
      <c r="K168" t="str">
        <f t="shared" si="6"/>
        <v>TBG/2026/162</v>
      </c>
      <c r="L168" s="9" t="s">
        <v>188</v>
      </c>
      <c r="M168" s="9">
        <f t="shared" si="7"/>
        <v>46086</v>
      </c>
      <c r="N168" s="9" t="str">
        <f t="shared" si="8"/>
        <v>Llicències Urbanístiques</v>
      </c>
    </row>
    <row r="169" spans="1:14" ht="75" customHeight="1">
      <c r="A169" s="4">
        <f>IFERROR(VLOOKUP($K169,[1]BBDD!$A$1:$Z$65536,5,0),"")</f>
        <v>46065</v>
      </c>
      <c r="B169" s="4" t="str">
        <f>IFERROR(VLOOKUP($K169,[1]BBDD!$A$1:$Z$65536,9,0),"")</f>
        <v>Empresa</v>
      </c>
      <c r="C169" s="5" t="str">
        <f>IFERROR(VLOOKUP($K169,[1]BBDD!$A$1:$Z$65536,6,0),"")</f>
        <v>Sol·licitud d'accés a informació a AHS: crta de Barcelona 571 bx 1</v>
      </c>
      <c r="D169" s="6" t="s">
        <v>7</v>
      </c>
      <c r="E169" s="13" t="s">
        <v>1575</v>
      </c>
      <c r="F169" s="4" t="str">
        <f>IFERROR(VLOOKUP($K169,[1]BBDD!$A$1:$Z$65536,12,0),"")</f>
        <v>Arxiu Històric de Sabadell</v>
      </c>
      <c r="G169" s="7">
        <v>163</v>
      </c>
      <c r="H169" s="7"/>
      <c r="I169" s="7"/>
      <c r="K169" t="str">
        <f t="shared" si="6"/>
        <v>TBG/2026/163</v>
      </c>
      <c r="L169" s="9" t="s">
        <v>189</v>
      </c>
      <c r="M169" s="9" t="e">
        <f t="shared" si="7"/>
        <v>#VALUE!</v>
      </c>
      <c r="N169" s="9" t="str">
        <f t="shared" si="8"/>
        <v>Arxiu Històric de Sabadell</v>
      </c>
    </row>
    <row r="170" spans="1:14" ht="75" customHeight="1">
      <c r="A170" s="4">
        <f>IFERROR(VLOOKUP($K170,[1]BBDD!$A$1:$Z$65536,5,0),"")</f>
        <v>46065</v>
      </c>
      <c r="B170" s="4" t="str">
        <f>IFERROR(VLOOKUP($K170,[1]BBDD!$A$1:$Z$65536,9,0),"")</f>
        <v>Particular</v>
      </c>
      <c r="C170" s="5" t="str">
        <f>IFERROR(VLOOKUP($K170,[1]BBDD!$A$1:$Z$65536,6,0),"")</f>
        <v>Sol·licitud d'accés a informació a AHS:  c. Priorat 51 a 57 i c. Penedès 62 a 68</v>
      </c>
      <c r="D170" s="6" t="s">
        <v>7</v>
      </c>
      <c r="E170" s="4">
        <v>46108</v>
      </c>
      <c r="F170" s="4" t="str">
        <f>IFERROR(VLOOKUP($K170,[1]BBDD!$A$1:$Z$65536,12,0),"")</f>
        <v>Arxiu Històric de Sabadell</v>
      </c>
      <c r="G170" s="7">
        <v>164</v>
      </c>
      <c r="H170" s="7"/>
      <c r="I170" s="7"/>
      <c r="K170" t="str">
        <f t="shared" si="6"/>
        <v>TBG/2026/164</v>
      </c>
      <c r="L170" s="9" t="s">
        <v>190</v>
      </c>
      <c r="M170" s="9">
        <f t="shared" si="7"/>
        <v>46108</v>
      </c>
      <c r="N170" s="9" t="str">
        <f t="shared" si="8"/>
        <v>Arxiu Històric de Sabadell</v>
      </c>
    </row>
    <row r="171" spans="1:14" ht="75" customHeight="1">
      <c r="A171" s="4">
        <f>IFERROR(VLOOKUP($K171,[1]BBDD!$A$1:$Z$65536,5,0),"")</f>
        <v>46065</v>
      </c>
      <c r="B171" s="4" t="str">
        <f>IFERROR(VLOOKUP($K171,[1]BBDD!$A$1:$Z$65536,9,0),"")</f>
        <v>Particular</v>
      </c>
      <c r="C171" s="5" t="str">
        <f>IFERROR(VLOOKUP($K171,[1]BBDD!$A$1:$Z$65536,6,0),"")</f>
        <v>Sol·licitud d'accés a informació a LLU: c. Duran i Sors 4</v>
      </c>
      <c r="D171" s="6" t="s">
        <v>7</v>
      </c>
      <c r="E171" s="4">
        <v>46083</v>
      </c>
      <c r="F171" s="4" t="str">
        <f>IFERROR(VLOOKUP($K171,[1]BBDD!$A$1:$Z$65536,12,0),"")</f>
        <v>Llicències Urbanístiques</v>
      </c>
      <c r="G171" s="7">
        <v>165</v>
      </c>
      <c r="H171" s="7"/>
      <c r="I171" s="7"/>
      <c r="K171" t="str">
        <f t="shared" si="6"/>
        <v>TBG/2026/165</v>
      </c>
      <c r="L171" s="9" t="s">
        <v>191</v>
      </c>
      <c r="M171" s="9">
        <f t="shared" si="7"/>
        <v>46083</v>
      </c>
      <c r="N171" s="9" t="str">
        <f t="shared" si="8"/>
        <v>Llicències Urbanístiques</v>
      </c>
    </row>
    <row r="172" spans="1:14" ht="75" customHeight="1">
      <c r="A172" s="4">
        <f>IFERROR(VLOOKUP($K172,[1]BBDD!$A$1:$Z$65536,5,0),"")</f>
        <v>46065</v>
      </c>
      <c r="B172" s="4" t="str">
        <f>IFERROR(VLOOKUP($K172,[1]BBDD!$A$1:$Z$65536,9,0),"")</f>
        <v>Particular</v>
      </c>
      <c r="C172" s="5" t="str">
        <f>IFERROR(VLOOKUP($K172,[1]BBDD!$A$1:$Z$65536,6,0),"")</f>
        <v>Sol·licitud d'accés a informació a AHS: c. Samuntada 56-58</v>
      </c>
      <c r="D172" s="6" t="s">
        <v>7</v>
      </c>
      <c r="E172" s="4">
        <v>46083</v>
      </c>
      <c r="F172" s="4" t="str">
        <f>IFERROR(VLOOKUP($K172,[1]BBDD!$A$1:$Z$65536,12,0),"")</f>
        <v>Arxiu Històric de Sabadell</v>
      </c>
      <c r="G172" s="7">
        <v>166</v>
      </c>
      <c r="H172" s="7"/>
      <c r="I172" s="7"/>
      <c r="K172" t="str">
        <f t="shared" si="6"/>
        <v>TBG/2026/166</v>
      </c>
      <c r="L172" s="9" t="s">
        <v>192</v>
      </c>
      <c r="M172" s="9">
        <f t="shared" si="7"/>
        <v>46083</v>
      </c>
      <c r="N172" s="9" t="str">
        <f t="shared" si="8"/>
        <v>Arxiu Històric de Sabadell</v>
      </c>
    </row>
    <row r="173" spans="1:14" s="15" customFormat="1" ht="75" customHeight="1">
      <c r="A173" s="4">
        <f>IFERROR(VLOOKUP($K173,[1]BBDD!$A$1:$Z$65536,5,0),"")</f>
        <v>46065</v>
      </c>
      <c r="B173" s="4" t="str">
        <f>IFERROR(VLOOKUP($K173,[1]BBDD!$A$1:$Z$65536,9,0),"")</f>
        <v>Particular</v>
      </c>
      <c r="C173" s="5" t="str">
        <f>IFERROR(VLOOKUP($K173,[1]BBDD!$A$1:$Z$65536,6,0),"")</f>
        <v>Sol·licitud d'accés a informació a AHS:Via Aurelia, 5 ( local)</v>
      </c>
      <c r="D173" s="6" t="s">
        <v>7</v>
      </c>
      <c r="E173" s="4">
        <v>46076</v>
      </c>
      <c r="F173" s="4" t="str">
        <f>IFERROR(VLOOKUP($K173,[1]BBDD!$A$1:$Z$65536,12,0),"")</f>
        <v>Arxiu Històric de Sabadell</v>
      </c>
      <c r="G173" s="14">
        <v>167</v>
      </c>
      <c r="H173" s="14"/>
      <c r="I173" s="14"/>
      <c r="K173" t="str">
        <f t="shared" si="6"/>
        <v>TBG/2026/167</v>
      </c>
      <c r="L173" s="9" t="s">
        <v>193</v>
      </c>
      <c r="M173" s="9">
        <f t="shared" si="7"/>
        <v>46076</v>
      </c>
      <c r="N173" s="9" t="str">
        <f t="shared" si="8"/>
        <v>Arxiu Històric de Sabadell</v>
      </c>
    </row>
    <row r="174" spans="1:14" ht="75" customHeight="1">
      <c r="A174" s="4">
        <f>IFERROR(VLOOKUP($K174,[1]BBDD!$A$1:$Z$65536,5,0),"")</f>
        <v>46065</v>
      </c>
      <c r="B174" s="4" t="str">
        <f>IFERROR(VLOOKUP($K174,[1]BBDD!$A$1:$Z$65536,9,0),"")</f>
        <v>Particular</v>
      </c>
      <c r="C174" s="5" t="str">
        <f>IFERROR(VLOOKUP($K174,[1]BBDD!$A$1:$Z$65536,6,0),"")</f>
        <v>Sol·licitud d'accés a informació a AHS: c.  Gurrea  49</v>
      </c>
      <c r="D174" s="6" t="s">
        <v>7</v>
      </c>
      <c r="E174" s="4">
        <v>46076</v>
      </c>
      <c r="F174" s="4" t="str">
        <f>IFERROR(VLOOKUP($K174,[1]BBDD!$A$1:$Z$65536,12,0),"")</f>
        <v>Arxiu Històric de Sabadell</v>
      </c>
      <c r="G174" s="7">
        <v>168</v>
      </c>
      <c r="H174" s="7"/>
      <c r="I174" s="7"/>
      <c r="J174" s="8"/>
      <c r="K174" t="str">
        <f t="shared" si="6"/>
        <v>TBG/2026/168</v>
      </c>
      <c r="L174" s="9" t="s">
        <v>194</v>
      </c>
      <c r="M174" s="9">
        <f t="shared" si="7"/>
        <v>46076</v>
      </c>
      <c r="N174" s="9" t="str">
        <f t="shared" si="8"/>
        <v>Arxiu Històric de Sabadell</v>
      </c>
    </row>
    <row r="175" spans="1:14" ht="75" customHeight="1">
      <c r="A175" s="4">
        <f>IFERROR(VLOOKUP($K175,[1]BBDD!$A$1:$Z$65536,5,0),"")</f>
        <v>46066</v>
      </c>
      <c r="B175" s="4" t="str">
        <f>IFERROR(VLOOKUP($K175,[1]BBDD!$A$1:$Z$65536,9,0),"")</f>
        <v>Particular</v>
      </c>
      <c r="C175" s="5" t="str">
        <f>IFERROR(VLOOKUP($K175,[1]BBDD!$A$1:$Z$65536,6,0),"")</f>
        <v>Sol·licitud d'accés a informació a RRHH:  prova teòrica del procés  Tècnic/a superior de Salut Pública, realitzada l'any 2023.</v>
      </c>
      <c r="D175" s="6" t="s">
        <v>7</v>
      </c>
      <c r="E175" s="4">
        <v>46105</v>
      </c>
      <c r="F175" s="4" t="s">
        <v>8</v>
      </c>
      <c r="G175" s="7">
        <v>169</v>
      </c>
      <c r="H175" s="7"/>
      <c r="I175" s="7"/>
      <c r="J175" s="8"/>
      <c r="K175" t="str">
        <f t="shared" si="6"/>
        <v>TBG/2026/169</v>
      </c>
      <c r="L175" s="9" t="s">
        <v>195</v>
      </c>
      <c r="M175" s="9">
        <f t="shared" si="7"/>
        <v>46105</v>
      </c>
      <c r="N175" s="9" t="str">
        <f t="shared" si="8"/>
        <v>Recursos Humans</v>
      </c>
    </row>
    <row r="176" spans="1:14" ht="75" customHeight="1">
      <c r="A176" s="4">
        <f>IFERROR(VLOOKUP($K176,[1]BBDD!$A$1:$Z$65536,5,0),"")</f>
        <v>46066</v>
      </c>
      <c r="B176" s="4" t="str">
        <f>IFERROR(VLOOKUP($K176,[1]BBDD!$A$1:$Z$65536,9,0),"")</f>
        <v>Particular</v>
      </c>
      <c r="C176" s="5" t="str">
        <f>IFERROR(VLOOKUP($K176,[1]BBDD!$A$1:$Z$65536,6,0),"")</f>
        <v>Sol·licitud d'accés a informació a AHS: c. Manuel de Folguera 37</v>
      </c>
      <c r="D176" s="6" t="s">
        <v>7</v>
      </c>
      <c r="E176" s="4">
        <v>46076</v>
      </c>
      <c r="F176" s="4" t="str">
        <f>IFERROR(VLOOKUP($K176,[1]BBDD!$A$1:$Z$65536,12,0),"")</f>
        <v>Arxiu Històric de Sabadell</v>
      </c>
      <c r="G176" s="7">
        <v>170</v>
      </c>
      <c r="H176" s="7"/>
      <c r="I176" s="7"/>
      <c r="K176" t="str">
        <f t="shared" si="6"/>
        <v>TBG/2026/170</v>
      </c>
      <c r="L176" s="9" t="s">
        <v>196</v>
      </c>
      <c r="M176" s="9">
        <f t="shared" si="7"/>
        <v>46076</v>
      </c>
      <c r="N176" s="9" t="str">
        <f t="shared" si="8"/>
        <v>Arxiu Històric de Sabadell</v>
      </c>
    </row>
    <row r="177" spans="1:14" ht="75" customHeight="1">
      <c r="A177" s="4">
        <f>IFERROR(VLOOKUP($K177,[1]BBDD!$A$1:$Z$65536,5,0),"")</f>
        <v>46066</v>
      </c>
      <c r="B177" s="4" t="str">
        <f>IFERROR(VLOOKUP($K177,[1]BBDD!$A$1:$Z$65536,9,0),"")</f>
        <v>Particular</v>
      </c>
      <c r="C177" s="5" t="str">
        <f>IFERROR(VLOOKUP($K177,[1]BBDD!$A$1:$Z$65536,6,0),"")</f>
        <v>Sol·licitud d'accés a informació a AHS: c. Lucreci 24</v>
      </c>
      <c r="D177" s="6" t="s">
        <v>7</v>
      </c>
      <c r="E177" s="4">
        <v>46083</v>
      </c>
      <c r="F177" s="4" t="str">
        <f>IFERROR(VLOOKUP($K177,[1]BBDD!$A$1:$Z$65536,12,0),"")</f>
        <v>Arxiu Històric de Sabadell</v>
      </c>
      <c r="G177" s="7">
        <v>171</v>
      </c>
      <c r="H177" s="7"/>
      <c r="I177" s="7"/>
      <c r="K177" t="str">
        <f t="shared" si="6"/>
        <v>TBG/2026/171</v>
      </c>
      <c r="L177" s="9" t="s">
        <v>197</v>
      </c>
      <c r="M177" s="9">
        <f t="shared" si="7"/>
        <v>46083</v>
      </c>
      <c r="N177" s="9" t="str">
        <f t="shared" si="8"/>
        <v>Arxiu Històric de Sabadell</v>
      </c>
    </row>
    <row r="178" spans="1:14" ht="75" customHeight="1">
      <c r="A178" s="4">
        <f>IFERROR(VLOOKUP($K178,[1]BBDD!$A$1:$Z$65536,5,0),"")</f>
        <v>46066</v>
      </c>
      <c r="B178" s="4" t="str">
        <f>IFERROR(VLOOKUP($K178,[1]BBDD!$A$1:$Z$65536,9,0),"")</f>
        <v>Particular</v>
      </c>
      <c r="C178" s="5" t="str">
        <f>IFERROR(VLOOKUP($K178,[1]BBDD!$A$1:$Z$65536,6,0),"")</f>
        <v>Sol·licitud d'accés a informació a LLLU:  c. Urals, 73 bx, any 2010</v>
      </c>
      <c r="D178" s="6" t="s">
        <v>7</v>
      </c>
      <c r="E178" s="4">
        <v>46071</v>
      </c>
      <c r="F178" s="4" t="s">
        <v>30</v>
      </c>
      <c r="G178" s="7">
        <v>172</v>
      </c>
      <c r="H178" s="7"/>
      <c r="I178" s="7"/>
      <c r="K178" t="str">
        <f t="shared" si="6"/>
        <v>TBG/2026/172</v>
      </c>
      <c r="L178" s="9" t="s">
        <v>198</v>
      </c>
      <c r="M178" s="9" t="e">
        <f>VALUE(#REF!)</f>
        <v>#REF!</v>
      </c>
      <c r="N178" s="9" t="e">
        <f>#REF!</f>
        <v>#REF!</v>
      </c>
    </row>
    <row r="179" spans="1:14" ht="75" customHeight="1">
      <c r="A179" s="4">
        <f>IFERROR(VLOOKUP($K179,[1]BBDD!$A$1:$Z$65536,5,0),"")</f>
        <v>46066</v>
      </c>
      <c r="B179" s="4" t="str">
        <f>IFERROR(VLOOKUP($K179,[1]BBDD!$A$1:$Z$65536,9,0),"")</f>
        <v>Particular</v>
      </c>
      <c r="C179" s="5" t="str">
        <f>IFERROR(VLOOKUP($K179,[1]BBDD!$A$1:$Z$65536,6,0),"")</f>
        <v>Sol·licitud d'accés a informació a AHS: c. Tetuan 33/  c. Sardà 25 Bis  i c.Sardà 27 - 27</v>
      </c>
      <c r="D179" s="6" t="s">
        <v>7</v>
      </c>
      <c r="E179" s="4">
        <v>46076</v>
      </c>
      <c r="F179" s="4" t="str">
        <f>IFERROR(VLOOKUP($K179,[1]BBDD!$A$1:$Z$65536,12,0),"")</f>
        <v>Arxiu Històric de Sabadell</v>
      </c>
      <c r="G179" s="7">
        <v>173</v>
      </c>
      <c r="H179" s="7"/>
      <c r="I179" s="7"/>
      <c r="K179" t="str">
        <f t="shared" si="6"/>
        <v>TBG/2026/173</v>
      </c>
      <c r="L179" s="9" t="s">
        <v>199</v>
      </c>
      <c r="M179" s="9">
        <f t="shared" si="7"/>
        <v>46076</v>
      </c>
      <c r="N179" s="9" t="str">
        <f t="shared" si="8"/>
        <v>Arxiu Històric de Sabadell</v>
      </c>
    </row>
    <row r="180" spans="1:14" ht="75" customHeight="1">
      <c r="A180" s="4">
        <f>IFERROR(VLOOKUP($K180,[1]BBDD!$A$1:$Z$65536,5,0),"")</f>
        <v>46066</v>
      </c>
      <c r="B180" s="4" t="str">
        <f>IFERROR(VLOOKUP($K180,[1]BBDD!$A$1:$Z$65536,9,0),"")</f>
        <v>Particular</v>
      </c>
      <c r="C180" s="5" t="str">
        <f>IFERROR(VLOOKUP($K180,[1]BBDD!$A$1:$Z$65536,6,0),"")</f>
        <v>Sol·licitud d'accés a informació a AHS: c. Vosges 87</v>
      </c>
      <c r="D180" s="6" t="s">
        <v>7</v>
      </c>
      <c r="E180" s="4">
        <v>46083</v>
      </c>
      <c r="F180" s="4" t="str">
        <f>IFERROR(VLOOKUP($K180,[1]BBDD!$A$1:$Z$65536,12,0),"")</f>
        <v>Arxiu Històric de Sabadell</v>
      </c>
      <c r="G180" s="7">
        <v>174</v>
      </c>
      <c r="H180" s="7"/>
      <c r="I180" s="7"/>
      <c r="K180" t="str">
        <f t="shared" si="6"/>
        <v>TBG/2026/174</v>
      </c>
      <c r="L180" s="9" t="s">
        <v>200</v>
      </c>
      <c r="M180" s="9">
        <f t="shared" si="7"/>
        <v>46083</v>
      </c>
      <c r="N180" s="9" t="str">
        <f t="shared" si="8"/>
        <v>Arxiu Històric de Sabadell</v>
      </c>
    </row>
    <row r="181" spans="1:14" ht="75" customHeight="1">
      <c r="A181" s="4">
        <f>IFERROR(VLOOKUP($K181,[1]BBDD!$A$1:$Z$65536,5,0),"")</f>
        <v>46066</v>
      </c>
      <c r="B181" s="4" t="str">
        <f>IFERROR(VLOOKUP($K181,[1]BBDD!$A$1:$Z$65536,9,0),"")</f>
        <v>Particular</v>
      </c>
      <c r="C181" s="5" t="str">
        <f>IFERROR(VLOOKUP($K181,[1]BBDD!$A$1:$Z$65536,6,0),"")</f>
        <v>Sol·licitud d'accés a informació a LLU:  passeig Rubió i Ors 1-3</v>
      </c>
      <c r="D181" s="6" t="s">
        <v>7</v>
      </c>
      <c r="E181" s="4">
        <v>46087</v>
      </c>
      <c r="F181" s="4" t="s">
        <v>30</v>
      </c>
      <c r="G181" s="7">
        <v>175</v>
      </c>
      <c r="H181" s="7"/>
      <c r="I181" s="7"/>
      <c r="K181" t="str">
        <f t="shared" si="6"/>
        <v>TBG/2026/175</v>
      </c>
      <c r="L181" s="9" t="s">
        <v>201</v>
      </c>
      <c r="M181" s="9">
        <f>VALUE(E178)</f>
        <v>46071</v>
      </c>
      <c r="N181" s="9" t="str">
        <f>F178</f>
        <v>Llicències Urbanístiques</v>
      </c>
    </row>
    <row r="182" spans="1:14" ht="75" customHeight="1">
      <c r="A182" s="4">
        <f>IFERROR(VLOOKUP($K182,[1]BBDD!$A$1:$Z$65536,5,0),"")</f>
        <v>46066</v>
      </c>
      <c r="B182" s="4" t="str">
        <f>IFERROR(VLOOKUP($K182,[1]BBDD!$A$1:$Z$65536,9,0),"")</f>
        <v>Particular</v>
      </c>
      <c r="C182" s="5" t="str">
        <f>IFERROR(VLOOKUP($K182,[1]BBDD!$A$1:$Z$65536,6,0),"")</f>
        <v>Sol·licitud d'accés a informació a AHS:  avda Matadepera 175-177</v>
      </c>
      <c r="D182" s="6" t="s">
        <v>7</v>
      </c>
      <c r="E182" s="4">
        <v>46076</v>
      </c>
      <c r="F182" s="4" t="str">
        <f>IFERROR(VLOOKUP($K182,[1]BBDD!$A$1:$Z$65536,12,0),"")</f>
        <v>Arxiu Històric de Sabadell</v>
      </c>
      <c r="G182" s="7">
        <v>176</v>
      </c>
      <c r="H182" s="7"/>
      <c r="I182" s="7"/>
      <c r="K182" t="str">
        <f t="shared" si="6"/>
        <v>TBG/2026/176</v>
      </c>
      <c r="L182" s="9" t="s">
        <v>202</v>
      </c>
      <c r="M182" s="9">
        <f t="shared" si="7"/>
        <v>46076</v>
      </c>
      <c r="N182" s="9" t="str">
        <f t="shared" si="8"/>
        <v>Arxiu Històric de Sabadell</v>
      </c>
    </row>
    <row r="183" spans="1:14" ht="75" customHeight="1">
      <c r="A183" s="4">
        <f>IFERROR(VLOOKUP($K183,[1]BBDD!$A$1:$Z$65536,5,0),"")</f>
        <v>46066</v>
      </c>
      <c r="B183" s="4" t="str">
        <f>IFERROR(VLOOKUP($K183,[1]BBDD!$A$1:$Z$65536,9,0),"")</f>
        <v>Particular</v>
      </c>
      <c r="C183" s="5" t="str">
        <f>IFERROR(VLOOKUP($K183,[1]BBDD!$A$1:$Z$65536,6,0),"")</f>
        <v>Sol·licitud d'accés a informació a AHS:  Rambla, 31, 5e 1a</v>
      </c>
      <c r="D183" s="6" t="s">
        <v>7</v>
      </c>
      <c r="E183" s="4">
        <v>46083</v>
      </c>
      <c r="F183" s="4" t="str">
        <f>IFERROR(VLOOKUP($K183,[1]BBDD!$A$1:$Z$65536,12,0),"")</f>
        <v>Arxiu Històric de Sabadell</v>
      </c>
      <c r="G183" s="7">
        <v>177</v>
      </c>
      <c r="H183" s="7"/>
      <c r="I183" s="7"/>
      <c r="K183" t="str">
        <f t="shared" si="6"/>
        <v>TBG/2026/177</v>
      </c>
      <c r="L183" s="9" t="s">
        <v>203</v>
      </c>
      <c r="M183" s="9">
        <f t="shared" si="7"/>
        <v>46083</v>
      </c>
      <c r="N183" s="9" t="str">
        <f t="shared" si="8"/>
        <v>Arxiu Històric de Sabadell</v>
      </c>
    </row>
    <row r="184" spans="1:14" ht="75" customHeight="1">
      <c r="A184" s="4">
        <f>IFERROR(VLOOKUP($K184,[1]BBDD!$A$1:$Z$65536,5,0),"")</f>
        <v>46069</v>
      </c>
      <c r="B184" s="4" t="str">
        <f>IFERROR(VLOOKUP($K184,[1]BBDD!$A$1:$Z$65536,9,0),"")</f>
        <v>Empresa</v>
      </c>
      <c r="C184" s="5" t="str">
        <f>IFERROR(VLOOKUP($K184,[1]BBDD!$A$1:$Z$65536,6,0),"")</f>
        <v>Sol·licitud d'accés a informació a LLU/LLACT: c. Comte Ramon Berenguer 77</v>
      </c>
      <c r="D184" s="6" t="s">
        <v>7</v>
      </c>
      <c r="E184" s="4">
        <v>46136</v>
      </c>
      <c r="F184" s="4" t="s">
        <v>150</v>
      </c>
      <c r="G184" s="7">
        <v>178</v>
      </c>
      <c r="H184" s="7"/>
      <c r="I184" s="7"/>
      <c r="K184" t="str">
        <f t="shared" si="6"/>
        <v>TBG/2026/178</v>
      </c>
      <c r="L184" s="9" t="s">
        <v>204</v>
      </c>
      <c r="M184" s="9">
        <f t="shared" si="7"/>
        <v>46136</v>
      </c>
      <c r="N184" s="9" t="str">
        <f t="shared" si="8"/>
        <v>Llicències Urbanístiques/Llicències d'Activitats</v>
      </c>
    </row>
    <row r="185" spans="1:14" ht="75" customHeight="1">
      <c r="A185" s="4">
        <f>IFERROR(VLOOKUP($K185,[1]BBDD!$A$1:$Z$65536,5,0),"")</f>
        <v>46069</v>
      </c>
      <c r="B185" s="4" t="str">
        <f>IFERROR(VLOOKUP($K185,[1]BBDD!$A$1:$Z$65536,9,0),"")</f>
        <v>Particular</v>
      </c>
      <c r="C185" s="5" t="str">
        <f>IFERROR(VLOOKUP($K185,[1]BBDD!$A$1:$Z$65536,6,0),"")</f>
        <v>Sol·licitud d'accés a informació a AHS: c.Vallcorba 91</v>
      </c>
      <c r="D185" s="6" t="s">
        <v>7</v>
      </c>
      <c r="E185" s="4">
        <v>46083</v>
      </c>
      <c r="F185" s="4" t="str">
        <f>IFERROR(VLOOKUP($K185,[1]BBDD!$A$1:$Z$65536,12,0),"")</f>
        <v>Arxiu Històric de Sabadell</v>
      </c>
      <c r="G185" s="7">
        <v>179</v>
      </c>
      <c r="H185" s="7"/>
      <c r="I185" s="7"/>
      <c r="K185" t="str">
        <f t="shared" si="6"/>
        <v>TBG/2026/179</v>
      </c>
      <c r="L185" s="9" t="s">
        <v>205</v>
      </c>
      <c r="M185" s="9">
        <f t="shared" si="7"/>
        <v>46083</v>
      </c>
      <c r="N185" s="9" t="str">
        <f t="shared" si="8"/>
        <v>Arxiu Històric de Sabadell</v>
      </c>
    </row>
    <row r="186" spans="1:14" ht="75" customHeight="1">
      <c r="A186" s="4">
        <f>IFERROR(VLOOKUP($K186,[1]BBDD!$A$1:$Z$65536,5,0),"")</f>
        <v>46069</v>
      </c>
      <c r="B186" s="4" t="str">
        <f>IFERROR(VLOOKUP($K186,[1]BBDD!$A$1:$Z$65536,9,0),"")</f>
        <v>Particular</v>
      </c>
      <c r="C186" s="5" t="str">
        <f>IFERROR(VLOOKUP($K186,[1]BBDD!$A$1:$Z$65536,6,0),"")</f>
        <v>Sol·licitud d'accés a informació a AHS: c. Creueta 41</v>
      </c>
      <c r="D186" s="6" t="s">
        <v>7</v>
      </c>
      <c r="E186" s="4">
        <v>46083</v>
      </c>
      <c r="F186" s="4" t="str">
        <f>IFERROR(VLOOKUP($K186,[1]BBDD!$A$1:$Z$65536,12,0),"")</f>
        <v>Arxiu Històric de Sabadell</v>
      </c>
      <c r="G186" s="7">
        <v>180</v>
      </c>
      <c r="H186" s="7"/>
      <c r="I186" s="7"/>
      <c r="K186" t="str">
        <f t="shared" si="6"/>
        <v>TBG/2026/180</v>
      </c>
      <c r="L186" s="9" t="s">
        <v>206</v>
      </c>
      <c r="M186" s="9">
        <f t="shared" si="7"/>
        <v>46083</v>
      </c>
      <c r="N186" s="9" t="str">
        <f t="shared" si="8"/>
        <v>Arxiu Històric de Sabadell</v>
      </c>
    </row>
    <row r="187" spans="1:14" ht="75" customHeight="1">
      <c r="A187" s="4">
        <f>IFERROR(VLOOKUP($K187,[1]BBDD!$A$1:$Z$65536,5,0),"")</f>
        <v>46069</v>
      </c>
      <c r="B187" s="4" t="str">
        <f>IFERROR(VLOOKUP($K187,[1]BBDD!$A$1:$Z$65536,9,0),"")</f>
        <v>Particular</v>
      </c>
      <c r="C187" s="5" t="str">
        <f>IFERROR(VLOOKUP($K187,[1]BBDD!$A$1:$Z$65536,6,0),"")</f>
        <v>Sol·licitud d'accés a informació a AHS: c. Duero 28</v>
      </c>
      <c r="D187" s="6" t="s">
        <v>7</v>
      </c>
      <c r="E187" s="4">
        <v>46108</v>
      </c>
      <c r="F187" s="4" t="str">
        <f>IFERROR(VLOOKUP($K187,[1]BBDD!$A$1:$Z$65536,12,0),"")</f>
        <v>Arxiu Històric de Sabadell</v>
      </c>
      <c r="G187" s="7">
        <v>181</v>
      </c>
      <c r="H187" s="7"/>
      <c r="I187" s="7"/>
      <c r="K187" t="str">
        <f t="shared" si="6"/>
        <v>TBG/2026/181</v>
      </c>
      <c r="L187" s="9" t="s">
        <v>207</v>
      </c>
      <c r="M187" s="9">
        <f t="shared" si="7"/>
        <v>46108</v>
      </c>
      <c r="N187" s="9" t="str">
        <f t="shared" si="8"/>
        <v>Arxiu Històric de Sabadell</v>
      </c>
    </row>
    <row r="188" spans="1:14" ht="75" customHeight="1">
      <c r="A188" s="4">
        <f>IFERROR(VLOOKUP($K188,[1]BBDD!$A$1:$Z$65536,5,0),"")</f>
        <v>46069</v>
      </c>
      <c r="B188" s="4" t="str">
        <f>IFERROR(VLOOKUP($K188,[1]BBDD!$A$1:$Z$65536,9,0),"")</f>
        <v>Particular</v>
      </c>
      <c r="C188" s="5" t="str">
        <f>IFERROR(VLOOKUP($K188,[1]BBDD!$A$1:$Z$65536,6,0),"")</f>
        <v>Sol·licitud d'accés a informació a AHS:  c. Riego, 128 2n 1a</v>
      </c>
      <c r="D188" s="6" t="s">
        <v>7</v>
      </c>
      <c r="E188" s="4">
        <v>46084</v>
      </c>
      <c r="F188" s="4" t="str">
        <f>IFERROR(VLOOKUP($K188,[1]BBDD!$A$1:$Z$65536,12,0),"")</f>
        <v>Arxiu Històric de Sabadell</v>
      </c>
      <c r="G188" s="7">
        <v>182</v>
      </c>
      <c r="H188" s="7"/>
      <c r="I188" s="7"/>
      <c r="K188" t="str">
        <f t="shared" si="6"/>
        <v>TBG/2026/182</v>
      </c>
      <c r="L188" s="9" t="s">
        <v>208</v>
      </c>
      <c r="M188" s="9">
        <f t="shared" si="7"/>
        <v>46084</v>
      </c>
      <c r="N188" s="9" t="str">
        <f t="shared" si="8"/>
        <v>Arxiu Històric de Sabadell</v>
      </c>
    </row>
    <row r="189" spans="1:14" ht="75" customHeight="1">
      <c r="A189" s="4">
        <f>IFERROR(VLOOKUP($K189,[1]BBDD!$A$1:$Z$65536,5,0),"")</f>
        <v>46069</v>
      </c>
      <c r="B189" s="4" t="str">
        <f>IFERROR(VLOOKUP($K189,[1]BBDD!$A$1:$Z$65536,9,0),"")</f>
        <v>Particular</v>
      </c>
      <c r="C189" s="5" t="str">
        <f>IFERROR(VLOOKUP($K189,[1]BBDD!$A$1:$Z$65536,6,0),"")</f>
        <v>Sol·licitud d'accés a informació a AHS: c. Josep Aparici 30-32 expedient MJ NX 2293/1965</v>
      </c>
      <c r="D189" s="6" t="s">
        <v>7</v>
      </c>
      <c r="E189" s="4">
        <v>46084</v>
      </c>
      <c r="F189" s="4" t="str">
        <f>IFERROR(VLOOKUP($K189,[1]BBDD!$A$1:$Z$65536,12,0),"")</f>
        <v>Arxiu Històric de Sabadell</v>
      </c>
      <c r="G189" s="7">
        <v>183</v>
      </c>
      <c r="H189" s="7"/>
      <c r="I189" s="7"/>
      <c r="K189" t="str">
        <f t="shared" si="6"/>
        <v>TBG/2026/183</v>
      </c>
      <c r="L189" s="9" t="s">
        <v>209</v>
      </c>
      <c r="M189" s="9">
        <f t="shared" si="7"/>
        <v>46084</v>
      </c>
      <c r="N189" s="9" t="str">
        <f t="shared" si="8"/>
        <v>Arxiu Històric de Sabadell</v>
      </c>
    </row>
    <row r="190" spans="1:14" ht="75" customHeight="1">
      <c r="A190" s="4">
        <f>IFERROR(VLOOKUP($K190,[1]BBDD!$A$1:$Z$65536,5,0),"")</f>
        <v>46069</v>
      </c>
      <c r="B190" s="4" t="str">
        <f>IFERROR(VLOOKUP($K190,[1]BBDD!$A$1:$Z$65536,9,0),"")</f>
        <v>Particular</v>
      </c>
      <c r="C190" s="5" t="str">
        <f>IFERROR(VLOOKUP($K190,[1]BBDD!$A$1:$Z$65536,6,0),"")</f>
        <v>Sol·licitud d'accés a  informació a AHS:  c. Samuntada número 56</v>
      </c>
      <c r="D190" s="6" t="s">
        <v>7</v>
      </c>
      <c r="E190" s="4">
        <v>46076</v>
      </c>
      <c r="F190" s="4" t="s">
        <v>57</v>
      </c>
      <c r="G190" s="7">
        <v>184</v>
      </c>
      <c r="H190" s="7"/>
      <c r="I190" s="7"/>
      <c r="K190" t="str">
        <f t="shared" si="6"/>
        <v>TBG/2026/184</v>
      </c>
      <c r="L190" s="9" t="s">
        <v>210</v>
      </c>
      <c r="M190" s="9">
        <f t="shared" si="7"/>
        <v>46076</v>
      </c>
      <c r="N190" s="9" t="str">
        <f t="shared" si="8"/>
        <v>Arxiu Històric de Sabadell</v>
      </c>
    </row>
    <row r="191" spans="1:14" ht="75" customHeight="1">
      <c r="A191" s="4">
        <f>IFERROR(VLOOKUP($K191,[1]BBDD!$A$1:$Z$65536,5,0),"")</f>
        <v>46069</v>
      </c>
      <c r="B191" s="4" t="str">
        <f>IFERROR(VLOOKUP($K191,[1]BBDD!$A$1:$Z$65536,9,0),"")</f>
        <v>Particular</v>
      </c>
      <c r="C191" s="5" t="str">
        <f>IFERROR(VLOOKUP($K191,[1]BBDD!$A$1:$Z$65536,6,0),"")</f>
        <v>Sol·licitud d'accés a informació a LLU: c. Paris 30</v>
      </c>
      <c r="D191" s="6" t="s">
        <v>7</v>
      </c>
      <c r="E191" s="4">
        <v>46108</v>
      </c>
      <c r="F191" s="4" t="str">
        <f>IFERROR(VLOOKUP($K191,[1]BBDD!$A$1:$Z$65536,12,0),"")</f>
        <v>Llicències Urbanístiques</v>
      </c>
      <c r="G191" s="7">
        <v>185</v>
      </c>
      <c r="H191" s="7"/>
      <c r="I191" s="7"/>
      <c r="K191" t="str">
        <f t="shared" si="6"/>
        <v>TBG/2026/185</v>
      </c>
      <c r="L191" s="9" t="s">
        <v>211</v>
      </c>
      <c r="M191" s="9">
        <f t="shared" si="7"/>
        <v>46108</v>
      </c>
      <c r="N191" s="9" t="str">
        <f t="shared" si="8"/>
        <v>Llicències Urbanístiques</v>
      </c>
    </row>
    <row r="192" spans="1:14" ht="75" customHeight="1">
      <c r="A192" s="4">
        <f>IFERROR(VLOOKUP($K192,[1]BBDD!$A$1:$Z$65536,5,0),"")</f>
        <v>46070</v>
      </c>
      <c r="B192" s="4" t="str">
        <f>IFERROR(VLOOKUP($K192,[1]BBDD!$A$1:$Z$65536,9,0),"")</f>
        <v>Particular</v>
      </c>
      <c r="C192" s="5" t="str">
        <f>IFERROR(VLOOKUP($K192,[1]BBDD!$A$1:$Z$65536,6,0),"")</f>
        <v>Sol·licitud d'accés a informació a AHS: Esglesia parroquial de Sant Vicenç a Sabadell. (Av. 11 de Setembre, 160)</v>
      </c>
      <c r="D192" s="6" t="s">
        <v>7</v>
      </c>
      <c r="E192" s="4">
        <v>46084</v>
      </c>
      <c r="F192" s="4" t="str">
        <f>IFERROR(VLOOKUP($K192,[1]BBDD!$A$1:$Z$65536,12,0),"")</f>
        <v>Arxiu Històric de Sabadell</v>
      </c>
      <c r="G192" s="7">
        <v>186</v>
      </c>
      <c r="H192" s="7"/>
      <c r="I192" s="7"/>
      <c r="K192" t="str">
        <f t="shared" si="6"/>
        <v>TBG/2026/186</v>
      </c>
      <c r="L192" s="9" t="s">
        <v>212</v>
      </c>
      <c r="M192" s="9">
        <f t="shared" si="7"/>
        <v>46084</v>
      </c>
      <c r="N192" s="9" t="str">
        <f t="shared" si="8"/>
        <v>Arxiu Històric de Sabadell</v>
      </c>
    </row>
    <row r="193" spans="1:14" ht="75" customHeight="1">
      <c r="A193" s="4">
        <f>IFERROR(VLOOKUP($K193,[1]BBDD!$A$1:$Z$65536,5,0),"")</f>
        <v>46070</v>
      </c>
      <c r="B193" s="4" t="str">
        <f>IFERROR(VLOOKUP($K193,[1]BBDD!$A$1:$Z$65536,9,0),"")</f>
        <v>Empresa</v>
      </c>
      <c r="C193" s="5" t="str">
        <f>IFERROR(VLOOKUP($K193,[1]BBDD!$A$1:$Z$65536,6,0),"")</f>
        <v>Sol·licitud d'accés a informació a AHS: passeig d' Espronceda, 64, àtic 1ª</v>
      </c>
      <c r="D193" s="6" t="s">
        <v>7</v>
      </c>
      <c r="E193" s="4">
        <v>46084</v>
      </c>
      <c r="F193" s="4" t="str">
        <f>IFERROR(VLOOKUP($K193,[1]BBDD!$A$1:$Z$65536,12,0),"")</f>
        <v>Arxiu Històric de Sabadell</v>
      </c>
      <c r="G193" s="7">
        <v>187</v>
      </c>
      <c r="H193" s="7"/>
      <c r="I193" s="7"/>
      <c r="K193" t="str">
        <f t="shared" si="6"/>
        <v>TBG/2026/187</v>
      </c>
      <c r="L193" s="9" t="s">
        <v>213</v>
      </c>
      <c r="M193" s="9">
        <f t="shared" si="7"/>
        <v>46084</v>
      </c>
      <c r="N193" s="9" t="str">
        <f t="shared" si="8"/>
        <v>Arxiu Històric de Sabadell</v>
      </c>
    </row>
    <row r="194" spans="1:14" ht="75" customHeight="1">
      <c r="A194" s="4">
        <f>IFERROR(VLOOKUP($K194,[1]BBDD!$A$1:$Z$65536,5,0),"")</f>
        <v>46071</v>
      </c>
      <c r="B194" s="4" t="str">
        <f>IFERROR(VLOOKUP($K194,[1]BBDD!$A$1:$Z$65536,9,0),"")</f>
        <v>Particular</v>
      </c>
      <c r="C194" s="5" t="str">
        <f>IFERROR(VLOOKUP($K194,[1]BBDD!$A$1:$Z$65536,6,0),"")</f>
        <v>Sol·licitud d'accés a informació a AHS: c. de Can Viloca, 49 - c. de Balmes, 79 - avda de Barberà, 401-403 - c. Agnès Armengol, 14</v>
      </c>
      <c r="D194" s="6" t="s">
        <v>7</v>
      </c>
      <c r="E194" s="4">
        <v>46084</v>
      </c>
      <c r="F194" s="4" t="str">
        <f>IFERROR(VLOOKUP($K194,[1]BBDD!$A$1:$Z$65536,12,0),"")</f>
        <v>Arxiu Històric de Sabadell</v>
      </c>
      <c r="G194" s="7">
        <v>188</v>
      </c>
      <c r="H194" s="7"/>
      <c r="I194" s="7"/>
      <c r="K194" t="str">
        <f t="shared" si="6"/>
        <v>TBG/2026/188</v>
      </c>
      <c r="L194" s="9" t="s">
        <v>214</v>
      </c>
      <c r="M194" s="9">
        <f t="shared" si="7"/>
        <v>46084</v>
      </c>
      <c r="N194" s="9" t="str">
        <f t="shared" si="8"/>
        <v>Arxiu Històric de Sabadell</v>
      </c>
    </row>
    <row r="195" spans="1:14" ht="75" customHeight="1">
      <c r="A195" s="4">
        <f>IFERROR(VLOOKUP($K195,[1]BBDD!$A$1:$Z$65536,5,0),"")</f>
        <v>46071</v>
      </c>
      <c r="B195" s="4" t="str">
        <f>IFERROR(VLOOKUP($K195,[1]BBDD!$A$1:$Z$65536,9,0),"")</f>
        <v>Particular</v>
      </c>
      <c r="C195" s="5" t="str">
        <f>IFERROR(VLOOKUP($K195,[1]BBDD!$A$1:$Z$65536,6,0),"")</f>
        <v>Sol·licitud d'accés a informació a RRHH:  exàmens de les proves genèriques i específiques de les 5 darreres convocatòries  de psicòleg de l'EAIA i del SIAD</v>
      </c>
      <c r="D195" s="6" t="s">
        <v>7</v>
      </c>
      <c r="E195" s="13" t="s">
        <v>1575</v>
      </c>
      <c r="F195" s="4" t="str">
        <f>IFERROR(VLOOKUP($K195,[1]BBDD!$A$1:$Z$65536,12,0),"")</f>
        <v>Recursos Humans</v>
      </c>
      <c r="G195" s="7">
        <v>189</v>
      </c>
      <c r="H195" s="7"/>
      <c r="I195" s="7"/>
      <c r="K195" t="str">
        <f t="shared" si="6"/>
        <v>TBG/2026/189</v>
      </c>
      <c r="L195" s="9" t="s">
        <v>215</v>
      </c>
      <c r="M195" s="9" t="e">
        <f t="shared" si="7"/>
        <v>#VALUE!</v>
      </c>
      <c r="N195" s="9" t="str">
        <f t="shared" si="8"/>
        <v>Recursos Humans</v>
      </c>
    </row>
    <row r="196" spans="1:14" ht="75" customHeight="1">
      <c r="A196" s="4">
        <f>IFERROR(VLOOKUP($K196,[1]BBDD!$A$1:$Z$65536,5,0),"")</f>
        <v>46071</v>
      </c>
      <c r="B196" s="4" t="str">
        <f>IFERROR(VLOOKUP($K196,[1]BBDD!$A$1:$Z$65536,9,0),"")</f>
        <v>Particular</v>
      </c>
      <c r="C196" s="5" t="str">
        <f>IFERROR(VLOOKUP($K196,[1]BBDD!$A$1:$Z$65536,6,0),"")</f>
        <v>Sol·licitud d'accés a informació  RRHH: exàmens de la convocatòria, COPIEC10125, de promoció interna.</v>
      </c>
      <c r="D196" s="6" t="s">
        <v>7</v>
      </c>
      <c r="E196" s="4">
        <v>46097</v>
      </c>
      <c r="F196" s="4" t="s">
        <v>8</v>
      </c>
      <c r="G196" s="7">
        <v>190</v>
      </c>
      <c r="H196" s="7"/>
      <c r="I196" s="7"/>
      <c r="K196" t="str">
        <f t="shared" si="6"/>
        <v>TBG/2026/190</v>
      </c>
      <c r="L196" s="9" t="s">
        <v>216</v>
      </c>
      <c r="M196" s="9">
        <f t="shared" si="7"/>
        <v>46097</v>
      </c>
      <c r="N196" s="9" t="str">
        <f t="shared" si="8"/>
        <v>Recursos Humans</v>
      </c>
    </row>
    <row r="197" spans="1:14" ht="75" customHeight="1">
      <c r="A197" s="4">
        <f>IFERROR(VLOOKUP($K197,[1]BBDD!$A$1:$Z$65536,5,0),"")</f>
        <v>46071</v>
      </c>
      <c r="B197" s="4" t="str">
        <f>IFERROR(VLOOKUP($K197,[1]BBDD!$A$1:$Z$65536,9,0),"")</f>
        <v>Particular</v>
      </c>
      <c r="C197" s="5" t="str">
        <f>IFERROR(VLOOKUP($K197,[1]BBDD!$A$1:$Z$65536,6,0),"")</f>
        <v>Sol·licitud d'accés a informació a AHS: passatge Progrès 18difici (Llicència d'obres municipal 41/1960, amb signatura: D4.11374).</v>
      </c>
      <c r="D197" s="6" t="s">
        <v>7</v>
      </c>
      <c r="E197" s="4">
        <v>46084</v>
      </c>
      <c r="F197" s="4" t="str">
        <f>IFERROR(VLOOKUP($K197,[1]BBDD!$A$1:$Z$65536,12,0),"")</f>
        <v>Arxiu Històric de Sabadell</v>
      </c>
      <c r="G197" s="7">
        <v>191</v>
      </c>
      <c r="H197" s="7"/>
      <c r="I197" s="7"/>
      <c r="K197" t="str">
        <f t="shared" si="6"/>
        <v>TBG/2026/191</v>
      </c>
      <c r="L197" s="9" t="s">
        <v>217</v>
      </c>
      <c r="M197" s="9">
        <f t="shared" si="7"/>
        <v>46084</v>
      </c>
      <c r="N197" s="9" t="str">
        <f t="shared" si="8"/>
        <v>Arxiu Històric de Sabadell</v>
      </c>
    </row>
    <row r="198" spans="1:14" ht="75" customHeight="1">
      <c r="A198" s="4">
        <f>IFERROR(VLOOKUP($K198,[1]BBDD!$A$1:$Z$65536,5,0),"")</f>
        <v>46071</v>
      </c>
      <c r="B198" s="4" t="str">
        <f>IFERROR(VLOOKUP($K198,[1]BBDD!$A$1:$Z$65536,9,0),"")</f>
        <v>Particular</v>
      </c>
      <c r="C198" s="5" t="str">
        <f>IFERROR(VLOOKUP($K198,[1]BBDD!$A$1:$Z$65536,6,0),"")</f>
        <v>Sol·licitud d'accés a informació a AHS plaça de l'Assemblea de Catalunya 14 6è 1a</v>
      </c>
      <c r="D198" s="6" t="s">
        <v>7</v>
      </c>
      <c r="E198" s="4">
        <v>46084</v>
      </c>
      <c r="F198" s="4" t="str">
        <f>IFERROR(VLOOKUP($K198,[1]BBDD!$A$1:$Z$65536,12,0),"")</f>
        <v>Arxiu Històric de Sabadell</v>
      </c>
      <c r="G198" s="7">
        <v>192</v>
      </c>
      <c r="H198" s="7"/>
      <c r="I198" s="7"/>
      <c r="K198" t="str">
        <f t="shared" si="6"/>
        <v>TBG/2026/192</v>
      </c>
      <c r="L198" s="9" t="s">
        <v>218</v>
      </c>
      <c r="M198" s="9">
        <f t="shared" si="7"/>
        <v>46084</v>
      </c>
      <c r="N198" s="9" t="str">
        <f t="shared" si="8"/>
        <v>Arxiu Històric de Sabadell</v>
      </c>
    </row>
    <row r="199" spans="1:14" ht="75" customHeight="1">
      <c r="A199" s="4">
        <f>IFERROR(VLOOKUP($K199,[1]BBDD!$A$1:$Z$65536,5,0),"")</f>
        <v>46071</v>
      </c>
      <c r="B199" s="4" t="str">
        <f>IFERROR(VLOOKUP($K199,[1]BBDD!$A$1:$Z$65536,9,0),"")</f>
        <v>Particular</v>
      </c>
      <c r="C199" s="5" t="str">
        <f>IFERROR(VLOOKUP($K199,[1]BBDD!$A$1:$Z$65536,6,0),"")</f>
        <v>Sol·licitud d'accés a informació a RRHH:  proves teòriques i pràctiques de subalterns/es</v>
      </c>
      <c r="D199" s="6" t="s">
        <v>7</v>
      </c>
      <c r="E199" s="4">
        <v>46126</v>
      </c>
      <c r="F199" s="4" t="str">
        <f>IFERROR(VLOOKUP($K199,[1]BBDD!$A$1:$Z$65536,12,0),"")</f>
        <v>Recursos Humans</v>
      </c>
      <c r="G199" s="7">
        <v>193</v>
      </c>
      <c r="H199" s="7"/>
      <c r="I199" s="7"/>
      <c r="K199" t="str">
        <f t="shared" si="6"/>
        <v>TBG/2026/193</v>
      </c>
      <c r="L199" s="9" t="s">
        <v>219</v>
      </c>
      <c r="M199" s="9">
        <f t="shared" si="7"/>
        <v>46126</v>
      </c>
      <c r="N199" s="9" t="str">
        <f t="shared" si="8"/>
        <v>Recursos Humans</v>
      </c>
    </row>
    <row r="200" spans="1:14" ht="75" customHeight="1">
      <c r="A200" s="4">
        <f>IFERROR(VLOOKUP($K200,[1]BBDD!$A$1:$Z$65536,5,0),"")</f>
        <v>46071</v>
      </c>
      <c r="B200" s="4" t="str">
        <f>IFERROR(VLOOKUP($K200,[1]BBDD!$A$1:$Z$65536,9,0),"")</f>
        <v>Particular</v>
      </c>
      <c r="C200" s="5" t="str">
        <f>IFERROR(VLOOKUP($K200,[1]BBDD!$A$1:$Z$65536,6,0),"")</f>
        <v>Sol·licitud d'accés a informació a OVP: c. Sol i Padrís 110-112 Bar Stop</v>
      </c>
      <c r="D200" s="6" t="s">
        <v>7</v>
      </c>
      <c r="E200" s="4">
        <v>46106</v>
      </c>
      <c r="F200" s="4" t="s">
        <v>220</v>
      </c>
      <c r="G200" s="7">
        <v>194</v>
      </c>
      <c r="H200" s="7"/>
      <c r="I200" s="7"/>
      <c r="K200" t="str">
        <f t="shared" si="6"/>
        <v>TBG/2026/194</v>
      </c>
      <c r="L200" s="9" t="s">
        <v>221</v>
      </c>
      <c r="M200" s="9">
        <f t="shared" si="7"/>
        <v>46106</v>
      </c>
      <c r="N200" s="9" t="str">
        <f t="shared" si="8"/>
        <v>Ocupació de la Via Pública</v>
      </c>
    </row>
    <row r="201" spans="1:14" ht="75" customHeight="1">
      <c r="A201" s="4">
        <f>IFERROR(VLOOKUP($K201,[1]BBDD!$A$1:$Z$65536,5,0),"")</f>
        <v>46072</v>
      </c>
      <c r="B201" s="4" t="str">
        <f>IFERROR(VLOOKUP($K201,[1]BBDD!$A$1:$Z$65536,9,0),"")</f>
        <v>Particular</v>
      </c>
      <c r="C201" s="5" t="str">
        <f>IFERROR(VLOOKUP($K201,[1]BBDD!$A$1:$Z$65536,6,0),"")</f>
        <v>Sol·licitud d'accés a informació a MOBILITAT: :  mobilitat i  seguretat viària a la ctra. de Barcelona i a la ctra. de Terrassa</v>
      </c>
      <c r="D201" s="6" t="s">
        <v>7</v>
      </c>
      <c r="E201" s="4">
        <v>46085</v>
      </c>
      <c r="F201" s="4" t="s">
        <v>222</v>
      </c>
      <c r="G201" s="7">
        <v>195</v>
      </c>
      <c r="H201" s="7"/>
      <c r="I201" s="7"/>
      <c r="K201" t="str">
        <f t="shared" si="6"/>
        <v>TBG/2026/195</v>
      </c>
      <c r="L201" s="9" t="s">
        <v>223</v>
      </c>
      <c r="M201" s="9">
        <f t="shared" si="7"/>
        <v>46085</v>
      </c>
      <c r="N201" s="9" t="str">
        <f t="shared" si="8"/>
        <v>Mobilitat</v>
      </c>
    </row>
    <row r="202" spans="1:14" ht="75" customHeight="1">
      <c r="A202" s="4">
        <f>IFERROR(VLOOKUP($K202,[1]BBDD!$A$1:$Z$65536,5,0),"")</f>
        <v>46072</v>
      </c>
      <c r="B202" s="4" t="str">
        <f>IFERROR(VLOOKUP($K202,[1]BBDD!$A$1:$Z$65536,9,0),"")</f>
        <v>Particular</v>
      </c>
      <c r="C202" s="5" t="str">
        <f>IFERROR(VLOOKUP($K202,[1]BBDD!$A$1:$Z$65536,6,0),"")</f>
        <v>Sol·licitud d'accés a informació a RRHH:  test amb respostes de la prova  C1 convocatòria  COPIEC10125</v>
      </c>
      <c r="D202" s="6" t="s">
        <v>7</v>
      </c>
      <c r="E202" s="4">
        <v>46106</v>
      </c>
      <c r="F202" s="4" t="str">
        <f>IFERROR(VLOOKUP($K202,[1]BBDD!$A$1:$Z$65536,12,0),"")</f>
        <v>Recursos Humans</v>
      </c>
      <c r="G202" s="7">
        <v>196</v>
      </c>
      <c r="H202" s="7"/>
      <c r="I202" s="7"/>
      <c r="K202" t="str">
        <f t="shared" si="6"/>
        <v>TBG/2026/196</v>
      </c>
      <c r="L202" s="9" t="s">
        <v>224</v>
      </c>
      <c r="M202" s="9">
        <f t="shared" si="7"/>
        <v>46106</v>
      </c>
      <c r="N202" s="9" t="str">
        <f t="shared" si="8"/>
        <v>Recursos Humans</v>
      </c>
    </row>
    <row r="203" spans="1:14" ht="75" customHeight="1">
      <c r="A203" s="4">
        <f>IFERROR(VLOOKUP($K203,[1]BBDD!$A$1:$Z$65536,5,0),"")</f>
        <v>46072</v>
      </c>
      <c r="B203" s="4" t="str">
        <f>IFERROR(VLOOKUP($K203,[1]BBDD!$A$1:$Z$65536,9,0),"")</f>
        <v>Particular</v>
      </c>
      <c r="C203" s="5" t="str">
        <f>IFERROR(VLOOKUP($K203,[1]BBDD!$A$1:$Z$65536,6,0),"")</f>
        <v>Sol·licitud d'accés a informació a AHS/LLU:  c Sant Domènec 1 i c. Fra Luis de Leon 1</v>
      </c>
      <c r="D203" s="6" t="s">
        <v>7</v>
      </c>
      <c r="E203" s="4">
        <v>46092</v>
      </c>
      <c r="F203" s="4" t="s">
        <v>97</v>
      </c>
      <c r="G203" s="7">
        <v>197</v>
      </c>
      <c r="H203" s="7"/>
      <c r="I203" s="7"/>
      <c r="K203" t="str">
        <f t="shared" si="6"/>
        <v>TBG/2026/197</v>
      </c>
      <c r="L203" s="9" t="s">
        <v>225</v>
      </c>
      <c r="M203" s="9">
        <f t="shared" si="7"/>
        <v>46092</v>
      </c>
      <c r="N203" s="9" t="str">
        <f t="shared" si="8"/>
        <v>Arxiu Històric de Sabadell/Llicències Urbanístiques</v>
      </c>
    </row>
    <row r="204" spans="1:14" ht="75" customHeight="1">
      <c r="A204" s="4">
        <f>IFERROR(VLOOKUP($K204,[1]BBDD!$A$1:$Z$65536,5,0),"")</f>
        <v>46072</v>
      </c>
      <c r="B204" s="4" t="str">
        <f>IFERROR(VLOOKUP($K204,[1]BBDD!$A$1:$Z$65536,9,0),"")</f>
        <v>Particular</v>
      </c>
      <c r="C204" s="5" t="str">
        <f>IFERROR(VLOOKUP($K204,[1]BBDD!$A$1:$Z$65536,6,0),"")</f>
        <v>Sol·licitud d'accés a informació a AHS: c. de Martí L Humà de 9 , 1er -4ª</v>
      </c>
      <c r="D204" s="6" t="s">
        <v>7</v>
      </c>
      <c r="E204" s="4">
        <v>46084</v>
      </c>
      <c r="F204" s="4" t="str">
        <f>IFERROR(VLOOKUP($K204,[1]BBDD!$A$1:$Z$65536,12,0),"")</f>
        <v>Arxiu Històric de Sabadell</v>
      </c>
      <c r="G204" s="7">
        <v>198</v>
      </c>
      <c r="H204" s="7"/>
      <c r="I204" s="7"/>
      <c r="K204" t="str">
        <f t="shared" ref="K204:K271" si="9">CONCATENATE("TBG/2026/"&amp;G204)</f>
        <v>TBG/2026/198</v>
      </c>
      <c r="L204" s="9" t="s">
        <v>226</v>
      </c>
      <c r="M204" s="9">
        <f t="shared" ref="M204:M271" si="10">VALUE(E204)</f>
        <v>46084</v>
      </c>
      <c r="N204" s="9" t="str">
        <f t="shared" ref="N204:N271" si="11">F204</f>
        <v>Arxiu Històric de Sabadell</v>
      </c>
    </row>
    <row r="205" spans="1:14" ht="75" customHeight="1">
      <c r="A205" s="4">
        <f>IFERROR(VLOOKUP($K205,[1]BBDD!$A$1:$Z$65536,5,0),"")</f>
        <v>46072</v>
      </c>
      <c r="B205" s="4" t="str">
        <f>IFERROR(VLOOKUP($K205,[1]BBDD!$A$1:$Z$65536,9,0),"")</f>
        <v>Particular</v>
      </c>
      <c r="C205" s="5" t="str">
        <f>IFERROR(VLOOKUP($K205,[1]BBDD!$A$1:$Z$65536,6,0),"")</f>
        <v>Sol·licitud d'accés a informació a AHS: c. Narcís Giralt  28-30,  c-  Bernat Metge 34,  c. de l'Església 13</v>
      </c>
      <c r="D205" s="6" t="s">
        <v>7</v>
      </c>
      <c r="E205" s="4">
        <v>46084</v>
      </c>
      <c r="F205" s="4" t="str">
        <f>IFERROR(VLOOKUP($K205,[1]BBDD!$A$1:$Z$65536,12,0),"")</f>
        <v>Arxiu Històric de Sabadell</v>
      </c>
      <c r="G205" s="7">
        <v>199</v>
      </c>
      <c r="H205" s="7"/>
      <c r="I205" s="7"/>
      <c r="K205" t="str">
        <f t="shared" si="9"/>
        <v>TBG/2026/199</v>
      </c>
      <c r="L205" s="9" t="s">
        <v>227</v>
      </c>
      <c r="M205" s="9">
        <f t="shared" si="10"/>
        <v>46084</v>
      </c>
      <c r="N205" s="9" t="str">
        <f t="shared" si="11"/>
        <v>Arxiu Històric de Sabadell</v>
      </c>
    </row>
    <row r="206" spans="1:14" ht="75" customHeight="1">
      <c r="A206" s="4">
        <f>IFERROR(VLOOKUP($K206,[1]BBDD!$A$1:$Z$65536,5,0),"")</f>
        <v>46072</v>
      </c>
      <c r="B206" s="4" t="str">
        <f>IFERROR(VLOOKUP($K206,[1]BBDD!$A$1:$Z$65536,9,0),"")</f>
        <v>Particular</v>
      </c>
      <c r="C206" s="5" t="str">
        <f>IFERROR(VLOOKUP($K206,[1]BBDD!$A$1:$Z$65536,6,0),"")</f>
        <v>Sol·licitud d'accés a informació a LLU: c. de l'Església 13 cantonada Racó del Campanar i c. Narcís Giralt</v>
      </c>
      <c r="D206" s="6" t="s">
        <v>7</v>
      </c>
      <c r="E206" s="4">
        <v>46108</v>
      </c>
      <c r="F206" s="4" t="str">
        <f>IFERROR(VLOOKUP($K206,[1]BBDD!$A$1:$Z$65536,12,0),"")</f>
        <v>Llicències Urbanístiques</v>
      </c>
      <c r="G206" s="7">
        <v>200</v>
      </c>
      <c r="H206" s="7"/>
      <c r="I206" s="7"/>
      <c r="K206" t="str">
        <f t="shared" si="9"/>
        <v>TBG/2026/200</v>
      </c>
      <c r="L206" s="9" t="s">
        <v>228</v>
      </c>
      <c r="M206" s="9">
        <f t="shared" si="10"/>
        <v>46108</v>
      </c>
      <c r="N206" s="9" t="str">
        <f t="shared" si="11"/>
        <v>Llicències Urbanístiques</v>
      </c>
    </row>
    <row r="207" spans="1:14" ht="75" customHeight="1">
      <c r="A207" s="4">
        <f>IFERROR(VLOOKUP($K207,[1]BBDD!$A$1:$Z$65536,5,0),"")</f>
        <v>46072</v>
      </c>
      <c r="B207" s="4" t="str">
        <f>IFERROR(VLOOKUP($K207,[1]BBDD!$A$1:$Z$65536,9,0),"")</f>
        <v>Particular</v>
      </c>
      <c r="C207" s="5" t="str">
        <f>IFERROR(VLOOKUP($K207,[1]BBDD!$A$1:$Z$65536,6,0),"")</f>
        <v>Sol·licitud d'accés a informació a AHS/LLU: av. Barberà 362 i pg. Rubió i Ors 1</v>
      </c>
      <c r="D207" s="6" t="s">
        <v>7</v>
      </c>
      <c r="E207" s="4">
        <v>46108</v>
      </c>
      <c r="F207" s="4" t="s">
        <v>97</v>
      </c>
      <c r="G207" s="7">
        <v>201</v>
      </c>
      <c r="H207" s="7"/>
      <c r="I207" s="7"/>
      <c r="K207" t="str">
        <f t="shared" si="9"/>
        <v>TBG/2026/201</v>
      </c>
      <c r="L207" s="9" t="s">
        <v>229</v>
      </c>
      <c r="M207" s="9">
        <f t="shared" si="10"/>
        <v>46108</v>
      </c>
      <c r="N207" s="9" t="str">
        <f t="shared" si="11"/>
        <v>Arxiu Històric de Sabadell/Llicències Urbanístiques</v>
      </c>
    </row>
    <row r="208" spans="1:14" ht="75" customHeight="1">
      <c r="A208" s="4">
        <f>IFERROR(VLOOKUP($K208,[1]BBDD!$A$1:$Z$65536,5,0),"")</f>
        <v>46072</v>
      </c>
      <c r="B208" s="4" t="str">
        <f>IFERROR(VLOOKUP($K208,[1]BBDD!$A$1:$Z$65536,9,0),"")</f>
        <v>Particular</v>
      </c>
      <c r="C208" s="5" t="str">
        <f>IFERROR(VLOOKUP($K208,[1]BBDD!$A$1:$Z$65536,6,0),"")</f>
        <v>Sol·licitud d'accés a informació a AHS:  c. Ramon  Amadeu 2-4</v>
      </c>
      <c r="D208" s="6" t="s">
        <v>7</v>
      </c>
      <c r="E208" s="4">
        <v>46084</v>
      </c>
      <c r="F208" s="4" t="str">
        <f>IFERROR(VLOOKUP($K208,[1]BBDD!$A$1:$Z$65536,12,0),"")</f>
        <v>Arxiu Històric de Sabadell</v>
      </c>
      <c r="G208" s="7">
        <v>202</v>
      </c>
      <c r="H208" s="7"/>
      <c r="I208" s="7"/>
      <c r="K208" t="str">
        <f t="shared" si="9"/>
        <v>TBG/2026/202</v>
      </c>
      <c r="L208" s="9" t="s">
        <v>230</v>
      </c>
      <c r="M208" s="9">
        <f t="shared" si="10"/>
        <v>46084</v>
      </c>
      <c r="N208" s="9" t="str">
        <f t="shared" si="11"/>
        <v>Arxiu Històric de Sabadell</v>
      </c>
    </row>
    <row r="209" spans="1:14" ht="75" customHeight="1">
      <c r="A209" s="4">
        <f>IFERROR(VLOOKUP($K209,[1]BBDD!$A$1:$Z$65536,5,0),"")</f>
        <v>46073</v>
      </c>
      <c r="B209" s="4" t="str">
        <f>IFERROR(VLOOKUP($K209,[1]BBDD!$A$1:$Z$65536,9,0),"")</f>
        <v>Particular</v>
      </c>
      <c r="C209" s="5" t="str">
        <f>IFERROR(VLOOKUP($K209,[1]BBDD!$A$1:$Z$65536,6,0),"")</f>
        <v>Sol·licitud d'accés a informació a LLU: c. Frederic Mistral, núm. 28</v>
      </c>
      <c r="D209" s="6" t="s">
        <v>7</v>
      </c>
      <c r="E209" s="4">
        <v>46108</v>
      </c>
      <c r="F209" s="4" t="str">
        <f>IFERROR(VLOOKUP($K209,[1]BBDD!$A$1:$Z$65536,12,0),"")</f>
        <v>Llicències Urbanístiques</v>
      </c>
      <c r="G209" s="7">
        <v>203</v>
      </c>
      <c r="H209" s="7"/>
      <c r="I209" s="7"/>
      <c r="K209" t="str">
        <f t="shared" si="9"/>
        <v>TBG/2026/203</v>
      </c>
      <c r="L209" s="9" t="s">
        <v>231</v>
      </c>
      <c r="M209" s="9">
        <f t="shared" si="10"/>
        <v>46108</v>
      </c>
      <c r="N209" s="9" t="str">
        <f t="shared" si="11"/>
        <v>Llicències Urbanístiques</v>
      </c>
    </row>
    <row r="210" spans="1:14" ht="75" customHeight="1">
      <c r="A210" s="4">
        <f>IFERROR(VLOOKUP($K210,[1]BBDD!$A$1:$Z$65536,5,0),"")</f>
        <v>46073</v>
      </c>
      <c r="B210" s="4" t="str">
        <f>IFERROR(VLOOKUP($K210,[1]BBDD!$A$1:$Z$65536,9,0),"")</f>
        <v>Particular</v>
      </c>
      <c r="C210" s="5" t="str">
        <f>IFERROR(VLOOKUP($K210,[1]BBDD!$A$1:$Z$65536,6,0),"")</f>
        <v>Sol·licitud d'accés a informació a RRHH:  examen convocatòria COPIEC10125</v>
      </c>
      <c r="D210" s="6" t="s">
        <v>7</v>
      </c>
      <c r="E210" s="4">
        <v>46106</v>
      </c>
      <c r="F210" s="4" t="str">
        <f>IFERROR(VLOOKUP($K210,[1]BBDD!$A$1:$Z$65536,12,0),"")</f>
        <v>Recursos Humans</v>
      </c>
      <c r="G210" s="7">
        <v>204</v>
      </c>
      <c r="H210" s="7"/>
      <c r="I210" s="7"/>
      <c r="K210" t="str">
        <f t="shared" si="9"/>
        <v>TBG/2026/204</v>
      </c>
      <c r="L210" s="9" t="s">
        <v>232</v>
      </c>
      <c r="M210" s="9">
        <f t="shared" si="10"/>
        <v>46106</v>
      </c>
      <c r="N210" s="9" t="str">
        <f t="shared" si="11"/>
        <v>Recursos Humans</v>
      </c>
    </row>
    <row r="211" spans="1:14" ht="75" customHeight="1">
      <c r="A211" s="4">
        <f>IFERROR(VLOOKUP($K211,[1]BBDD!$A$1:$Z$65536,5,0),"")</f>
        <v>46073</v>
      </c>
      <c r="B211" s="4" t="str">
        <f>IFERROR(VLOOKUP($K211,[1]BBDD!$A$1:$Z$65536,9,0),"")</f>
        <v>Particular</v>
      </c>
      <c r="C211" s="5" t="str">
        <f>IFERROR(VLOOKUP($K211,[1]BBDD!$A$1:$Z$65536,6,0),"")</f>
        <v>Sol·licitud d'accés a vista a LLU: ctra. de Molins de Rei 1-13</v>
      </c>
      <c r="D211" s="6" t="s">
        <v>7</v>
      </c>
      <c r="E211" s="4">
        <v>46150</v>
      </c>
      <c r="F211" s="4" t="s">
        <v>30</v>
      </c>
      <c r="G211" s="7">
        <v>205</v>
      </c>
      <c r="H211" s="7"/>
      <c r="I211" s="7"/>
      <c r="K211" t="str">
        <f t="shared" si="9"/>
        <v>TBG/2026/205</v>
      </c>
      <c r="L211" s="9" t="s">
        <v>233</v>
      </c>
      <c r="M211" s="9">
        <f t="shared" si="10"/>
        <v>46150</v>
      </c>
      <c r="N211" s="9" t="str">
        <f t="shared" si="11"/>
        <v>Llicències Urbanístiques</v>
      </c>
    </row>
    <row r="212" spans="1:14" ht="75" customHeight="1">
      <c r="A212" s="4">
        <f>IFERROR(VLOOKUP($K212,[1]BBDD!$A$1:$Z$65536,5,0),"")</f>
        <v>46073</v>
      </c>
      <c r="B212" s="4" t="str">
        <f>IFERROR(VLOOKUP($K212,[1]BBDD!$A$1:$Z$65536,9,0),"")</f>
        <v>Particular</v>
      </c>
      <c r="C212" s="5" t="str">
        <f>IFERROR(VLOOKUP($K212,[1]BBDD!$A$1:$Z$65536,6,0),"")</f>
        <v>Sol·licitud d'accés a informació a EDUCACIÓ:  còpia del decret  del tancament del carrer Calderón  pel col·legi Nostre Llar</v>
      </c>
      <c r="D212" s="6" t="s">
        <v>7</v>
      </c>
      <c r="E212" s="4">
        <v>46073</v>
      </c>
      <c r="F212" s="4" t="s">
        <v>234</v>
      </c>
      <c r="G212" s="7">
        <v>206</v>
      </c>
      <c r="H212" s="7"/>
      <c r="I212" s="7"/>
      <c r="K212" t="str">
        <f t="shared" si="9"/>
        <v>TBG/2026/206</v>
      </c>
      <c r="L212" s="9" t="s">
        <v>235</v>
      </c>
      <c r="M212" s="9">
        <f t="shared" si="10"/>
        <v>46073</v>
      </c>
      <c r="N212" s="9" t="str">
        <f t="shared" si="11"/>
        <v>Educació</v>
      </c>
    </row>
    <row r="213" spans="1:14" ht="75" customHeight="1">
      <c r="A213" s="4">
        <f>IFERROR(VLOOKUP($K213,[1]BBDD!$A$1:$Z$65536,5,0),"")</f>
        <v>46073</v>
      </c>
      <c r="B213" s="4" t="str">
        <f>IFERROR(VLOOKUP($K213,[1]BBDD!$A$1:$Z$65536,9,0),"")</f>
        <v>Particular</v>
      </c>
      <c r="C213" s="5" t="str">
        <f>IFERROR(VLOOKUP($K213,[1]BBDD!$A$1:$Z$65536,6,0),"")</f>
        <v>Sol·licitud d'accés a informació a AHS: c. Gustavo Adolfo Becquer 31, 1er 2ª</v>
      </c>
      <c r="D213" s="6" t="s">
        <v>7</v>
      </c>
      <c r="E213" s="4">
        <v>46084</v>
      </c>
      <c r="F213" s="4" t="str">
        <f>IFERROR(VLOOKUP($K213,[1]BBDD!$A$1:$Z$65536,12,0),"")</f>
        <v>Arxiu Històric de Sabadell</v>
      </c>
      <c r="G213" s="7">
        <v>207</v>
      </c>
      <c r="H213" s="7"/>
      <c r="I213" s="7"/>
      <c r="K213" t="str">
        <f t="shared" si="9"/>
        <v>TBG/2026/207</v>
      </c>
      <c r="L213" s="9" t="s">
        <v>236</v>
      </c>
      <c r="M213" s="9">
        <f t="shared" si="10"/>
        <v>46084</v>
      </c>
      <c r="N213" s="9" t="str">
        <f t="shared" si="11"/>
        <v>Arxiu Històric de Sabadell</v>
      </c>
    </row>
    <row r="214" spans="1:14" ht="75" customHeight="1">
      <c r="A214" s="4">
        <f>IFERROR(VLOOKUP($K214,[1]BBDD!$A$1:$Z$65536,5,0),"")</f>
        <v>46073</v>
      </c>
      <c r="B214" s="4" t="str">
        <f>IFERROR(VLOOKUP($K214,[1]BBDD!$A$1:$Z$65536,9,0),"")</f>
        <v>Particular</v>
      </c>
      <c r="C214" s="5" t="str">
        <f>IFERROR(VLOOKUP($K214,[1]BBDD!$A$1:$Z$65536,6,0),"")</f>
        <v>Sol·licitud d'accés a informació a RRHH:  qüestionari de preguntes de test amb les solucions de les següents convocatòries: ECMC29322 -  ECMC29122 - ECOC11622 - C1 - ECOC12022- ECOC12322 - ECOC22622 -  ECOC22722</v>
      </c>
      <c r="D214" s="6" t="s">
        <v>7</v>
      </c>
      <c r="E214" s="4">
        <v>46134</v>
      </c>
      <c r="F214" s="4" t="str">
        <f>IFERROR(VLOOKUP($K214,[1]BBDD!$A$1:$Z$65536,12,0),"")</f>
        <v>Recursos Humans</v>
      </c>
      <c r="G214" s="7">
        <v>208</v>
      </c>
      <c r="H214" s="7"/>
      <c r="I214" s="7"/>
      <c r="K214" t="str">
        <f t="shared" si="9"/>
        <v>TBG/2026/208</v>
      </c>
      <c r="L214" s="9" t="s">
        <v>237</v>
      </c>
      <c r="M214" s="9">
        <f t="shared" si="10"/>
        <v>46134</v>
      </c>
      <c r="N214" s="9" t="str">
        <f t="shared" si="11"/>
        <v>Recursos Humans</v>
      </c>
    </row>
    <row r="215" spans="1:14" ht="75" customHeight="1">
      <c r="A215" s="4">
        <f>IFERROR(VLOOKUP($K215,[1]BBDD!$A$1:$Z$65536,5,0),"")</f>
        <v>46073</v>
      </c>
      <c r="B215" s="4" t="str">
        <f>IFERROR(VLOOKUP($K215,[1]BBDD!$A$1:$Z$65536,9,0),"")</f>
        <v>Particular</v>
      </c>
      <c r="C215" s="5" t="str">
        <f>IFERROR(VLOOKUP($K215,[1]BBDD!$A$1:$Z$65536,6,0),"")</f>
        <v>Sol·licitud d'accés a informació a RH:  prova pràctica de temari específic amb la rúbrica correcte de les següents convocatòries:  ECMC29322 -  ECMC29122 - ECOC22622</v>
      </c>
      <c r="D215" s="6" t="s">
        <v>7</v>
      </c>
      <c r="E215" s="4">
        <v>46134</v>
      </c>
      <c r="F215" s="4" t="str">
        <f>IFERROR(VLOOKUP($K215,[1]BBDD!$A$1:$Z$65536,12,0),"")</f>
        <v>Llicències Urbanístiques</v>
      </c>
      <c r="G215" s="7">
        <v>209</v>
      </c>
      <c r="H215" s="7"/>
      <c r="I215" s="7"/>
      <c r="K215" t="str">
        <f t="shared" si="9"/>
        <v>TBG/2026/209</v>
      </c>
      <c r="L215" s="9" t="s">
        <v>238</v>
      </c>
      <c r="M215" s="9">
        <f t="shared" si="10"/>
        <v>46134</v>
      </c>
      <c r="N215" s="9" t="str">
        <f t="shared" si="11"/>
        <v>Llicències Urbanístiques</v>
      </c>
    </row>
    <row r="216" spans="1:14" ht="75" customHeight="1">
      <c r="A216" s="4">
        <f>IFERROR(VLOOKUP($K216,[1]BBDD!$A$1:$Z$65536,5,0),"")</f>
        <v>46073</v>
      </c>
      <c r="B216" s="4" t="str">
        <f>IFERROR(VLOOKUP($K216,[1]BBDD!$A$1:$Z$65536,9,0),"")</f>
        <v>Particular</v>
      </c>
      <c r="C216" s="5" t="str">
        <f>IFERROR(VLOOKUP($K216,[1]BBDD!$A$1:$Z$65536,6,0),"")</f>
        <v>Sol·licitud d'accés a informació a RRHH: prova pràctica de temari específic amb la rúbrica de les següents convocatòries:  ECOC11622 - ECOC12022-  ECOC12322 -  ECOC22722 -</v>
      </c>
      <c r="D216" s="6" t="s">
        <v>7</v>
      </c>
      <c r="E216" s="4">
        <v>46134</v>
      </c>
      <c r="F216" s="4" t="str">
        <f>IFERROR(VLOOKUP($K216,[1]BBDD!$A$1:$Z$65536,12,0),"")</f>
        <v>Recursos Humans</v>
      </c>
      <c r="G216" s="7">
        <v>210</v>
      </c>
      <c r="H216" s="7"/>
      <c r="I216" s="7"/>
      <c r="K216" t="str">
        <f t="shared" si="9"/>
        <v>TBG/2026/210</v>
      </c>
      <c r="L216" s="9" t="s">
        <v>239</v>
      </c>
      <c r="M216" s="9">
        <f t="shared" si="10"/>
        <v>46134</v>
      </c>
      <c r="N216" s="9" t="str">
        <f t="shared" si="11"/>
        <v>Recursos Humans</v>
      </c>
    </row>
    <row r="217" spans="1:14" ht="75" customHeight="1">
      <c r="A217" s="4">
        <f>IFERROR(VLOOKUP($K217,[1]BBDD!$A$1:$Z$65536,5,0),"")</f>
        <v>46073</v>
      </c>
      <c r="B217" s="4" t="str">
        <f>IFERROR(VLOOKUP($K217,[1]BBDD!$A$1:$Z$65536,9,0),"")</f>
        <v>Empresa</v>
      </c>
      <c r="C217" s="5" t="str">
        <f>IFERROR(VLOOKUP($K217,[1]BBDD!$A$1:$Z$65536,6,0),"")</f>
        <v>Sol·licitud d'accés a informació a AHS:  nau industrial ubicada a avda. Can Roqueta 24 aproximadament any 1991</v>
      </c>
      <c r="D217" s="6" t="s">
        <v>7</v>
      </c>
      <c r="E217" s="4">
        <v>46108</v>
      </c>
      <c r="F217" s="4" t="str">
        <f>IFERROR(VLOOKUP($K217,[1]BBDD!$A$1:$Z$65536,12,0),"")</f>
        <v>Arxiu Històric de Sabadell</v>
      </c>
      <c r="G217" s="7">
        <v>211</v>
      </c>
      <c r="H217" s="7"/>
      <c r="I217" s="7"/>
      <c r="K217" t="str">
        <f t="shared" si="9"/>
        <v>TBG/2026/211</v>
      </c>
      <c r="L217" s="9" t="s">
        <v>240</v>
      </c>
      <c r="M217" s="9">
        <f t="shared" si="10"/>
        <v>46108</v>
      </c>
      <c r="N217" s="9" t="str">
        <f t="shared" si="11"/>
        <v>Arxiu Històric de Sabadell</v>
      </c>
    </row>
    <row r="218" spans="1:14" ht="75" customHeight="1">
      <c r="A218" s="4">
        <f>IFERROR(VLOOKUP($K218,[1]BBDD!$A$1:$Z$65536,5,0),"")</f>
        <v>46073</v>
      </c>
      <c r="B218" s="4" t="str">
        <f>IFERROR(VLOOKUP($K218,[1]BBDD!$A$1:$Z$65536,9,0),"")</f>
        <v>Empresa</v>
      </c>
      <c r="C218" s="5" t="str">
        <f>IFERROR(VLOOKUP($K218,[1]BBDD!$A$1:$Z$65536,6,0),"")</f>
        <v>Sol·licitud d'accés a informació a LLU:  Rambla 64</v>
      </c>
      <c r="D218" s="6" t="s">
        <v>44</v>
      </c>
      <c r="E218" s="4">
        <v>46090</v>
      </c>
      <c r="F218" s="4" t="str">
        <f>IFERROR(VLOOKUP($K218,[1]BBDD!$A$1:$Z$65536,12,0),"")</f>
        <v>Llicències Urbanístiques</v>
      </c>
      <c r="G218" s="7">
        <v>212</v>
      </c>
      <c r="H218" s="7"/>
      <c r="I218" s="7"/>
      <c r="K218" t="str">
        <f t="shared" si="9"/>
        <v>TBG/2026/212</v>
      </c>
      <c r="L218" s="9" t="s">
        <v>241</v>
      </c>
      <c r="M218" s="9">
        <f t="shared" si="10"/>
        <v>46090</v>
      </c>
      <c r="N218" s="9" t="str">
        <f t="shared" si="11"/>
        <v>Llicències Urbanístiques</v>
      </c>
    </row>
    <row r="219" spans="1:14" ht="75" customHeight="1">
      <c r="A219" s="4">
        <f>IFERROR(VLOOKUP($K219,[1]BBDD!$A$1:$Z$65536,5,0),"")</f>
        <v>46073</v>
      </c>
      <c r="B219" s="4" t="str">
        <f>IFERROR(VLOOKUP($K219,[1]BBDD!$A$1:$Z$65536,9,0),"")</f>
        <v>Particular</v>
      </c>
      <c r="C219" s="5" t="str">
        <f>IFERROR(VLOOKUP($K219,[1]BBDD!$A$1:$Z$65536,6,0),"")</f>
        <v>Sol·licitud d'accés a informació a AHS: Escola Teresa Claramunt  ctra. Molins de Rei 101</v>
      </c>
      <c r="D219" s="6" t="s">
        <v>7</v>
      </c>
      <c r="E219" s="4">
        <v>46141</v>
      </c>
      <c r="F219" s="4" t="str">
        <f>IFERROR(VLOOKUP($K219,[1]BBDD!$A$1:$Z$65536,12,0),"")</f>
        <v>Arxiu Històric de Sabadell</v>
      </c>
      <c r="G219" s="7">
        <v>213</v>
      </c>
      <c r="H219" s="7"/>
      <c r="I219" s="7"/>
      <c r="K219" t="str">
        <f t="shared" si="9"/>
        <v>TBG/2026/213</v>
      </c>
      <c r="L219" s="9" t="s">
        <v>242</v>
      </c>
      <c r="M219" s="9">
        <f t="shared" si="10"/>
        <v>46141</v>
      </c>
      <c r="N219" s="9" t="str">
        <f t="shared" si="11"/>
        <v>Arxiu Històric de Sabadell</v>
      </c>
    </row>
    <row r="220" spans="1:14" ht="75" customHeight="1">
      <c r="A220" s="4">
        <f>IFERROR(VLOOKUP($K220,[1]BBDD!$A$1:$Z$65536,5,0),"")</f>
        <v>46073</v>
      </c>
      <c r="B220" s="4" t="str">
        <f>IFERROR(VLOOKUP($K220,[1]BBDD!$A$1:$Z$65536,9,0),"")</f>
        <v>Particular</v>
      </c>
      <c r="C220" s="5" t="str">
        <f>IFERROR(VLOOKUP($K220,[1]BBDD!$A$1:$Z$65536,6,0),"")</f>
        <v>Sol·licitud d'accés a informació a RRHH: examen amb els resultats codi convocatòria COPIEC10125.</v>
      </c>
      <c r="D220" s="6" t="s">
        <v>7</v>
      </c>
      <c r="E220" s="4">
        <v>46106</v>
      </c>
      <c r="F220" s="4" t="str">
        <f>IFERROR(VLOOKUP($K220,[1]BBDD!$A$1:$Z$65536,12,0),"")</f>
        <v>Recursos Humans</v>
      </c>
      <c r="G220" s="7">
        <v>214</v>
      </c>
      <c r="H220" s="7"/>
      <c r="I220" s="7"/>
      <c r="K220" t="str">
        <f t="shared" si="9"/>
        <v>TBG/2026/214</v>
      </c>
      <c r="L220" s="9" t="s">
        <v>243</v>
      </c>
      <c r="M220" s="9">
        <f t="shared" si="10"/>
        <v>46106</v>
      </c>
      <c r="N220" s="9" t="str">
        <f t="shared" si="11"/>
        <v>Recursos Humans</v>
      </c>
    </row>
    <row r="221" spans="1:14" ht="75" customHeight="1">
      <c r="A221" s="4">
        <f>IFERROR(VLOOKUP($K221,[1]BBDD!$A$1:$Z$65536,5,0),"")</f>
        <v>46076</v>
      </c>
      <c r="B221" s="4" t="str">
        <f>IFERROR(VLOOKUP($K221,[1]BBDD!$A$1:$Z$65536,9,0),"")</f>
        <v>Particular</v>
      </c>
      <c r="C221" s="5" t="str">
        <f>IFERROR(VLOOKUP($K221,[1]BBDD!$A$1:$Z$65536,6,0),"")</f>
        <v>Sol·licitud d'accés a informació a LLU:  c. Advocat Cirera 15.</v>
      </c>
      <c r="D221" s="6" t="s">
        <v>44</v>
      </c>
      <c r="E221" s="4">
        <v>46094</v>
      </c>
      <c r="F221" s="4" t="str">
        <f>IFERROR(VLOOKUP($K221,[1]BBDD!$A$1:$Z$65536,12,0),"")</f>
        <v>Llicències Urbanístiques</v>
      </c>
      <c r="G221" s="7">
        <v>215</v>
      </c>
      <c r="H221" s="7"/>
      <c r="I221" s="7"/>
      <c r="K221" t="str">
        <f t="shared" si="9"/>
        <v>TBG/2026/215</v>
      </c>
      <c r="L221" s="9" t="s">
        <v>244</v>
      </c>
      <c r="M221" s="9">
        <f t="shared" si="10"/>
        <v>46094</v>
      </c>
      <c r="N221" s="9" t="str">
        <f t="shared" si="11"/>
        <v>Llicències Urbanístiques</v>
      </c>
    </row>
    <row r="222" spans="1:14" ht="75" customHeight="1">
      <c r="A222" s="4">
        <f>IFERROR(VLOOKUP($K222,[1]BBDD!$A$1:$Z$65536,5,0),"")</f>
        <v>46076</v>
      </c>
      <c r="B222" s="4" t="str">
        <f>IFERROR(VLOOKUP($K222,[1]BBDD!$A$1:$Z$65536,9,0),"")</f>
        <v>Particular</v>
      </c>
      <c r="C222" s="5" t="str">
        <f>IFERROR(VLOOKUP($K222,[1]BBDD!$A$1:$Z$65536,6,0),"")</f>
        <v>Sol·licitud d'accés a informació a RRHH:   prova teòrica i pràctica del procés selectiu COTLLA103222324.</v>
      </c>
      <c r="D222" s="6" t="s">
        <v>245</v>
      </c>
      <c r="E222" s="4">
        <v>46077</v>
      </c>
      <c r="F222" s="4" t="s">
        <v>8</v>
      </c>
      <c r="G222" s="7">
        <v>216</v>
      </c>
      <c r="H222" s="7"/>
      <c r="I222" s="7"/>
      <c r="K222" t="str">
        <f t="shared" si="9"/>
        <v>TBG/2026/216</v>
      </c>
      <c r="L222" s="9" t="s">
        <v>246</v>
      </c>
      <c r="M222" s="9">
        <f t="shared" si="10"/>
        <v>46077</v>
      </c>
      <c r="N222" s="9" t="str">
        <f t="shared" si="11"/>
        <v>Recursos Humans</v>
      </c>
    </row>
    <row r="223" spans="1:14" ht="75" customHeight="1">
      <c r="A223" s="4">
        <f>IFERROR(VLOOKUP($K223,[1]BBDD!$A$1:$Z$65536,5,0),"")</f>
        <v>46076</v>
      </c>
      <c r="B223" s="4" t="str">
        <f>IFERROR(VLOOKUP($K223,[1]BBDD!$A$1:$Z$65536,9,0),"")</f>
        <v>Particular</v>
      </c>
      <c r="C223" s="5" t="str">
        <f>IFERROR(VLOOKUP($K223,[1]BBDD!$A$1:$Z$65536,6,0),"")</f>
        <v>Sol·licitud d'accés a informació a AHS: informació històrica i urbanística relativa al c. Nou, c. de Narcís Casanoves i zona confrontant.</v>
      </c>
      <c r="D223" s="6" t="s">
        <v>7</v>
      </c>
      <c r="E223" s="4">
        <v>46108</v>
      </c>
      <c r="F223" s="4" t="str">
        <f>IFERROR(VLOOKUP($K223,[1]BBDD!$A$1:$Z$65536,12,0),"")</f>
        <v>Arxiu Històric de Sabadell</v>
      </c>
      <c r="G223" s="7">
        <v>217</v>
      </c>
      <c r="H223" s="7"/>
      <c r="I223" s="7"/>
      <c r="K223" t="str">
        <f t="shared" si="9"/>
        <v>TBG/2026/217</v>
      </c>
      <c r="L223" s="9" t="s">
        <v>247</v>
      </c>
      <c r="M223" s="9">
        <f t="shared" si="10"/>
        <v>46108</v>
      </c>
      <c r="N223" s="9" t="str">
        <f t="shared" si="11"/>
        <v>Arxiu Històric de Sabadell</v>
      </c>
    </row>
    <row r="224" spans="1:14" ht="75" customHeight="1">
      <c r="A224" s="4">
        <f>IFERROR(VLOOKUP($K224,[1]BBDD!$A$1:$Z$65536,5,0),"")</f>
        <v>46076</v>
      </c>
      <c r="B224" s="4" t="str">
        <f>IFERROR(VLOOKUP($K224,[1]BBDD!$A$1:$Z$65536,9,0),"")</f>
        <v>Particular</v>
      </c>
      <c r="C224" s="5" t="str">
        <f>IFERROR(VLOOKUP($K224,[1]BBDD!$A$1:$Z$65536,6,0),"")</f>
        <v>Sol·licitud d'accés a informació a LLU: pça Sant Pius X, 12 exp.     2006LLMJ00496</v>
      </c>
      <c r="D224" s="6" t="s">
        <v>7</v>
      </c>
      <c r="E224" s="4">
        <v>46098</v>
      </c>
      <c r="F224" s="4" t="str">
        <f>IFERROR(VLOOKUP($K224,[1]BBDD!$A$1:$Z$65536,12,0),"")</f>
        <v>Llicències Urbanístiques</v>
      </c>
      <c r="G224" s="7">
        <v>218</v>
      </c>
      <c r="H224" s="7"/>
      <c r="I224" s="7"/>
      <c r="K224" t="str">
        <f t="shared" si="9"/>
        <v>TBG/2026/218</v>
      </c>
      <c r="L224" s="9" t="s">
        <v>248</v>
      </c>
      <c r="M224" s="9">
        <f t="shared" si="10"/>
        <v>46098</v>
      </c>
      <c r="N224" s="9" t="str">
        <f t="shared" si="11"/>
        <v>Llicències Urbanístiques</v>
      </c>
    </row>
    <row r="225" spans="1:14" ht="75" customHeight="1">
      <c r="A225" s="4">
        <f>IFERROR(VLOOKUP($K225,[1]BBDD!$A$1:$Z$65536,5,0),"")</f>
        <v>46076</v>
      </c>
      <c r="B225" s="4" t="str">
        <f>IFERROR(VLOOKUP($K225,[1]BBDD!$A$1:$Z$65536,9,0),"")</f>
        <v>Particular</v>
      </c>
      <c r="C225" s="5" t="str">
        <f>IFERROR(VLOOKUP($K225,[1]BBDD!$A$1:$Z$65536,6,0),"")</f>
        <v>Sol·licitud d'accés a informació a AHS: c. Poble Bubí 5, 4rt -2ª</v>
      </c>
      <c r="D225" s="6" t="s">
        <v>44</v>
      </c>
      <c r="E225" s="4">
        <v>46094</v>
      </c>
      <c r="F225" s="4" t="str">
        <f>IFERROR(VLOOKUP($K225,[1]BBDD!$A$1:$Z$65536,12,0),"")</f>
        <v>Arxiu Històric de Sabadell</v>
      </c>
      <c r="G225" s="7">
        <v>219</v>
      </c>
      <c r="H225" s="7"/>
      <c r="I225" s="7"/>
      <c r="K225" t="str">
        <f t="shared" si="9"/>
        <v>TBG/2026/219</v>
      </c>
      <c r="L225" s="9" t="s">
        <v>249</v>
      </c>
      <c r="M225" s="9">
        <f t="shared" si="10"/>
        <v>46094</v>
      </c>
      <c r="N225" s="9" t="str">
        <f t="shared" si="11"/>
        <v>Arxiu Històric de Sabadell</v>
      </c>
    </row>
    <row r="226" spans="1:14" ht="75" customHeight="1">
      <c r="A226" s="4">
        <f>IFERROR(VLOOKUP($K226,[1]BBDD!$A$1:$Z$65536,5,0),"")</f>
        <v>46076</v>
      </c>
      <c r="B226" s="4" t="str">
        <f>IFERROR(VLOOKUP($K226,[1]BBDD!$A$1:$Z$65536,9,0),"")</f>
        <v>Particular</v>
      </c>
      <c r="C226" s="5" t="str">
        <f>IFERROR(VLOOKUP($K226,[1]BBDD!$A$1:$Z$65536,6,0),"")</f>
        <v>Sol·licitud d'accés a informació a RRHH:  preguntes i correccions de les proves ECOC11922, ECOC12022, ECOC11622 i COTLLC15223.</v>
      </c>
      <c r="D226" s="6" t="s">
        <v>7</v>
      </c>
      <c r="E226" s="4">
        <v>46136</v>
      </c>
      <c r="F226" s="4" t="str">
        <f>IFERROR(VLOOKUP($K226,[1]BBDD!$A$1:$Z$65536,12,0),"")</f>
        <v>Recursos Humans</v>
      </c>
      <c r="G226" s="7">
        <v>220</v>
      </c>
      <c r="H226" s="7"/>
      <c r="I226" s="7"/>
      <c r="K226" t="str">
        <f t="shared" si="9"/>
        <v>TBG/2026/220</v>
      </c>
      <c r="L226" s="9" t="s">
        <v>250</v>
      </c>
      <c r="M226" s="9">
        <f t="shared" si="10"/>
        <v>46136</v>
      </c>
      <c r="N226" s="9" t="str">
        <f t="shared" si="11"/>
        <v>Recursos Humans</v>
      </c>
    </row>
    <row r="227" spans="1:14" ht="75" customHeight="1">
      <c r="A227" s="4">
        <f>IFERROR(VLOOKUP($K227,[1]BBDD!$A$1:$Z$65536,5,0),"")</f>
        <v>46076</v>
      </c>
      <c r="B227" s="4" t="str">
        <f>IFERROR(VLOOKUP($K227,[1]BBDD!$A$1:$Z$65536,9,0),"")</f>
        <v>Particular</v>
      </c>
      <c r="C227" s="5" t="str">
        <f>IFERROR(VLOOKUP($K227,[1]BBDD!$A$1:$Z$65536,6,0),"")</f>
        <v>Sol·licitud d'accés a informació a LLU: c. Vallès 114</v>
      </c>
      <c r="D227" s="6" t="s">
        <v>7</v>
      </c>
      <c r="E227" s="4">
        <v>46093</v>
      </c>
      <c r="F227" s="4" t="str">
        <f>IFERROR(VLOOKUP($K227,[1]BBDD!$A$1:$Z$65536,12,0),"")</f>
        <v>Llicències Urbanístiques</v>
      </c>
      <c r="G227" s="7">
        <v>221</v>
      </c>
      <c r="H227" s="7"/>
      <c r="I227" s="7"/>
      <c r="K227" t="str">
        <f t="shared" si="9"/>
        <v>TBG/2026/221</v>
      </c>
      <c r="L227" s="9" t="s">
        <v>251</v>
      </c>
      <c r="M227" s="9">
        <f t="shared" si="10"/>
        <v>46093</v>
      </c>
      <c r="N227" s="9" t="str">
        <f t="shared" si="11"/>
        <v>Llicències Urbanístiques</v>
      </c>
    </row>
    <row r="228" spans="1:14" ht="75" customHeight="1">
      <c r="A228" s="4">
        <f>IFERROR(VLOOKUP($K228,[1]BBDD!$A$1:$Z$65536,5,0),"")</f>
        <v>46076</v>
      </c>
      <c r="B228" s="4" t="str">
        <f>IFERROR(VLOOKUP($K228,[1]BBDD!$A$1:$Z$65536,9,0),"")</f>
        <v>Particular</v>
      </c>
      <c r="C228" s="5" t="str">
        <f>IFERROR(VLOOKUP($K228,[1]BBDD!$A$1:$Z$65536,6,0),"")</f>
        <v>Sol·licitud d'accés a informació a AHS/LLU: Rambla 64 exp. 2002LVA01632</v>
      </c>
      <c r="D228" s="6" t="s">
        <v>44</v>
      </c>
      <c r="E228" s="4">
        <v>46108</v>
      </c>
      <c r="F228" s="4" t="s">
        <v>97</v>
      </c>
      <c r="G228" s="7">
        <v>222</v>
      </c>
      <c r="H228" s="7"/>
      <c r="I228" s="7"/>
      <c r="K228" t="str">
        <f t="shared" si="9"/>
        <v>TBG/2026/222</v>
      </c>
      <c r="L228" s="9" t="s">
        <v>252</v>
      </c>
      <c r="M228" s="9">
        <f t="shared" si="10"/>
        <v>46108</v>
      </c>
      <c r="N228" s="9" t="str">
        <f t="shared" si="11"/>
        <v>Arxiu Històric de Sabadell/Llicències Urbanístiques</v>
      </c>
    </row>
    <row r="229" spans="1:14" ht="75" customHeight="1">
      <c r="A229" s="4">
        <v>46076</v>
      </c>
      <c r="B229" s="4" t="s">
        <v>62</v>
      </c>
      <c r="C229" s="5" t="s">
        <v>253</v>
      </c>
      <c r="D229" s="6" t="s">
        <v>7</v>
      </c>
      <c r="E229" s="16">
        <v>46085</v>
      </c>
      <c r="F229" s="4" t="s">
        <v>254</v>
      </c>
      <c r="G229" s="7">
        <v>223</v>
      </c>
      <c r="H229" s="7"/>
      <c r="I229" s="7"/>
      <c r="K229" t="str">
        <f t="shared" si="9"/>
        <v>TBG/2026/223</v>
      </c>
      <c r="L229" s="9"/>
      <c r="M229" s="9"/>
      <c r="N229" s="9"/>
    </row>
    <row r="230" spans="1:14" ht="75" customHeight="1">
      <c r="A230" s="4">
        <f>IFERROR(VLOOKUP($K230,[1]BBDD!$A$1:$Z$65536,5,0),"")</f>
        <v>46076</v>
      </c>
      <c r="B230" s="4" t="str">
        <f>IFERROR(VLOOKUP($K230,[1]BBDD!$A$1:$Z$65536,9,0),"")</f>
        <v>Particular</v>
      </c>
      <c r="C230" s="5" t="str">
        <f>IFERROR(VLOOKUP($K230,[1]BBDD!$A$1:$Z$65536,6,0),"")</f>
        <v>Sol·licitud d'accés a informació a LLU:  vista d'expedient c. Borgonyó, 10, 1r 3a</v>
      </c>
      <c r="D230" s="6" t="s">
        <v>7</v>
      </c>
      <c r="E230" s="4">
        <v>46072</v>
      </c>
      <c r="F230" s="4" t="str">
        <f>IFERROR(VLOOKUP($K230,[1]BBDD!$A$1:$Z$65536,12,0),"")</f>
        <v>Llicències Urbanístiques</v>
      </c>
      <c r="G230" s="7">
        <v>224</v>
      </c>
      <c r="H230" s="7"/>
      <c r="I230" s="7"/>
      <c r="K230" t="str">
        <f t="shared" si="9"/>
        <v>TBG/2026/224</v>
      </c>
      <c r="L230" s="9" t="s">
        <v>255</v>
      </c>
      <c r="M230" s="9">
        <f t="shared" si="10"/>
        <v>46072</v>
      </c>
      <c r="N230" s="9" t="str">
        <f t="shared" si="11"/>
        <v>Llicències Urbanístiques</v>
      </c>
    </row>
    <row r="231" spans="1:14" ht="75" customHeight="1">
      <c r="A231" s="4">
        <f>IFERROR(VLOOKUP($K231,[1]BBDD!$A$1:$Z$65536,5,0),"")</f>
        <v>46077</v>
      </c>
      <c r="B231" s="4" t="str">
        <f>IFERROR(VLOOKUP($K231,[1]BBDD!$A$1:$Z$65536,9,0),"")</f>
        <v>Particular</v>
      </c>
      <c r="C231" s="5" t="str">
        <f>IFERROR(VLOOKUP($K231,[1]BBDD!$A$1:$Z$65536,6,0),"")</f>
        <v>Sol·licitud d'accés a informació a LLU: c. Gorina i Pujol 50C</v>
      </c>
      <c r="D231" s="6" t="s">
        <v>7</v>
      </c>
      <c r="E231" s="4">
        <v>46072</v>
      </c>
      <c r="F231" s="4" t="str">
        <f>IFERROR(VLOOKUP($K231,[1]BBDD!$A$1:$Z$65536,12,0),"")</f>
        <v>Llicències Urbanístiques</v>
      </c>
      <c r="G231" s="7">
        <v>225</v>
      </c>
      <c r="H231" s="7"/>
      <c r="I231" s="7"/>
      <c r="K231" t="str">
        <f t="shared" si="9"/>
        <v>TBG/2026/225</v>
      </c>
      <c r="L231" s="9" t="s">
        <v>256</v>
      </c>
      <c r="M231" s="9">
        <f t="shared" si="10"/>
        <v>46072</v>
      </c>
      <c r="N231" s="9" t="str">
        <f t="shared" si="11"/>
        <v>Llicències Urbanístiques</v>
      </c>
    </row>
    <row r="232" spans="1:14" ht="75" customHeight="1">
      <c r="A232" s="4">
        <f>IFERROR(VLOOKUP($K232,[1]BBDD!$A$1:$Z$65536,5,0),"")</f>
        <v>46077</v>
      </c>
      <c r="B232" s="4" t="str">
        <f>IFERROR(VLOOKUP($K232,[1]BBDD!$A$1:$Z$65536,9,0),"")</f>
        <v>Particular</v>
      </c>
      <c r="C232" s="5" t="str">
        <f>IFERROR(VLOOKUP($K232,[1]BBDD!$A$1:$Z$65536,6,0),"")</f>
        <v>Sol·licitud d'accés a informació a AHS/LLU: c.  Plaute 57 i 59.</v>
      </c>
      <c r="D232" s="6" t="s">
        <v>7</v>
      </c>
      <c r="E232" s="4">
        <v>46111</v>
      </c>
      <c r="F232" s="4" t="s">
        <v>97</v>
      </c>
      <c r="G232" s="7">
        <v>226</v>
      </c>
      <c r="H232" s="7"/>
      <c r="I232" s="7"/>
      <c r="K232" t="str">
        <f t="shared" si="9"/>
        <v>TBG/2026/226</v>
      </c>
      <c r="L232" s="9" t="s">
        <v>257</v>
      </c>
      <c r="M232" s="9">
        <f t="shared" si="10"/>
        <v>46111</v>
      </c>
      <c r="N232" s="9" t="str">
        <f t="shared" si="11"/>
        <v>Arxiu Històric de Sabadell/Llicències Urbanístiques</v>
      </c>
    </row>
    <row r="233" spans="1:14" ht="75" customHeight="1">
      <c r="A233" s="4">
        <f>IFERROR(VLOOKUP($K233,[1]BBDD!$A$1:$Z$65536,5,0),"")</f>
        <v>46077</v>
      </c>
      <c r="B233" s="4" t="str">
        <f>IFERROR(VLOOKUP($K233,[1]BBDD!$A$1:$Z$65536,9,0),"")</f>
        <v>Particular</v>
      </c>
      <c r="C233" s="5" t="str">
        <f>IFERROR(VLOOKUP($K233,[1]BBDD!$A$1:$Z$65536,6,0),"")</f>
        <v>Sol·licitud d'accés a informació a OVP: C. Joaquim Costa 15-19 amb c. Sant Baldomer</v>
      </c>
      <c r="D233" s="6" t="s">
        <v>7</v>
      </c>
      <c r="E233" s="4">
        <v>46150</v>
      </c>
      <c r="F233" s="4" t="s">
        <v>220</v>
      </c>
      <c r="G233" s="7">
        <v>227</v>
      </c>
      <c r="H233" s="7"/>
      <c r="I233" s="7"/>
      <c r="K233" t="str">
        <f t="shared" si="9"/>
        <v>TBG/2026/227</v>
      </c>
      <c r="L233" s="9" t="s">
        <v>258</v>
      </c>
      <c r="M233" s="9">
        <f t="shared" si="10"/>
        <v>46150</v>
      </c>
      <c r="N233" s="9" t="str">
        <f t="shared" si="11"/>
        <v>Ocupació de la Via Pública</v>
      </c>
    </row>
    <row r="234" spans="1:14" ht="75" customHeight="1">
      <c r="A234" s="4">
        <f>IFERROR(VLOOKUP($K234,[1]BBDD!$A$1:$Z$65536,5,0),"")</f>
        <v>46077</v>
      </c>
      <c r="B234" s="4" t="str">
        <f>IFERROR(VLOOKUP($K234,[1]BBDD!$A$1:$Z$65536,9,0),"")</f>
        <v>Empresa</v>
      </c>
      <c r="C234" s="5" t="str">
        <f>IFERROR(VLOOKUP($K234,[1]BBDD!$A$1:$Z$65536,6,0),"")</f>
        <v>Sol·licitud d'accés a informació a LLACT: Sabadebido, c. Advocat Cirera 32 i ; La Nit c. Sant Quirze, 50</v>
      </c>
      <c r="D234" s="6" t="s">
        <v>7</v>
      </c>
      <c r="E234" s="4">
        <v>46107</v>
      </c>
      <c r="F234" s="4" t="str">
        <f>IFERROR(VLOOKUP($K234,[1]BBDD!$A$1:$Z$65536,12,0),"")</f>
        <v>Llicències d'Activitats</v>
      </c>
      <c r="G234" s="7">
        <v>228</v>
      </c>
      <c r="H234" s="7"/>
      <c r="I234" s="7"/>
      <c r="K234" t="str">
        <f t="shared" si="9"/>
        <v>TBG/2026/228</v>
      </c>
      <c r="L234" s="9" t="s">
        <v>259</v>
      </c>
      <c r="M234" s="9">
        <f t="shared" si="10"/>
        <v>46107</v>
      </c>
      <c r="N234" s="9" t="str">
        <f t="shared" si="11"/>
        <v>Llicències d'Activitats</v>
      </c>
    </row>
    <row r="235" spans="1:14" ht="75" customHeight="1">
      <c r="A235" s="4">
        <f>IFERROR(VLOOKUP($K235,[1]BBDD!$A$1:$Z$65536,5,0),"")</f>
        <v>46077</v>
      </c>
      <c r="B235" s="4" t="str">
        <f>IFERROR(VLOOKUP($K235,[1]BBDD!$A$1:$Z$65536,9,0),"")</f>
        <v>Particular</v>
      </c>
      <c r="C235" s="5" t="str">
        <f>IFERROR(VLOOKUP($K235,[1]BBDD!$A$1:$Z$65536,6,0),"")</f>
        <v>Sol·licitud d'accés a informació a AHS:  c. Mauritània 26 . Escala A. 3er 3a i  via Aurèlia, 4-6, 4t. 2a.</v>
      </c>
      <c r="D235" s="6" t="s">
        <v>7</v>
      </c>
      <c r="E235" s="4">
        <v>46111</v>
      </c>
      <c r="F235" s="4" t="str">
        <f>IFERROR(VLOOKUP($K235,[1]BBDD!$A$1:$Z$65536,12,0),"")</f>
        <v>Arxiu Històric de Sabadell</v>
      </c>
      <c r="G235" s="7">
        <v>229</v>
      </c>
      <c r="H235" s="7"/>
      <c r="I235" s="7"/>
      <c r="K235" t="str">
        <f t="shared" si="9"/>
        <v>TBG/2026/229</v>
      </c>
      <c r="L235" s="9" t="s">
        <v>260</v>
      </c>
      <c r="M235" s="9">
        <f t="shared" si="10"/>
        <v>46111</v>
      </c>
      <c r="N235" s="9" t="str">
        <f t="shared" si="11"/>
        <v>Arxiu Històric de Sabadell</v>
      </c>
    </row>
    <row r="236" spans="1:14" ht="75" customHeight="1">
      <c r="A236" s="4">
        <f>IFERROR(VLOOKUP($K236,[1]BBDD!$A$1:$Z$65536,5,0),"")</f>
        <v>46077</v>
      </c>
      <c r="B236" s="4" t="str">
        <f>IFERROR(VLOOKUP($K236,[1]BBDD!$A$1:$Z$65536,9,0),"")</f>
        <v>Particular</v>
      </c>
      <c r="C236" s="5" t="str">
        <f>IFERROR(VLOOKUP($K236,[1]BBDD!$A$1:$Z$65536,6,0),"")</f>
        <v>Sol·licitud d'accés a informació a LLU:  c. Latorre, 49, 55 i 57 i c. Sardà, 10-12.</v>
      </c>
      <c r="D236" s="6" t="s">
        <v>7</v>
      </c>
      <c r="E236" s="4">
        <v>46072</v>
      </c>
      <c r="F236" s="4" t="str">
        <f>IFERROR(VLOOKUP($K236,[1]BBDD!$A$1:$Z$65536,12,0),"")</f>
        <v>Llicències Urbanístiques</v>
      </c>
      <c r="G236" s="7">
        <v>230</v>
      </c>
      <c r="H236" s="7"/>
      <c r="I236" s="7"/>
      <c r="K236" t="str">
        <f t="shared" si="9"/>
        <v>TBG/2026/230</v>
      </c>
      <c r="L236" s="9" t="s">
        <v>261</v>
      </c>
      <c r="M236" s="9">
        <f t="shared" si="10"/>
        <v>46072</v>
      </c>
      <c r="N236" s="9" t="str">
        <f t="shared" si="11"/>
        <v>Llicències Urbanístiques</v>
      </c>
    </row>
    <row r="237" spans="1:14" ht="75" customHeight="1">
      <c r="A237" s="4">
        <f>IFERROR(VLOOKUP($K237,[1]BBDD!$A$1:$Z$65536,5,0),"")</f>
        <v>46077</v>
      </c>
      <c r="B237" s="4" t="str">
        <f>IFERROR(VLOOKUP($K237,[1]BBDD!$A$1:$Z$65536,9,0),"")</f>
        <v>Particular</v>
      </c>
      <c r="C237" s="5" t="str">
        <f>IFERROR(VLOOKUP($K237,[1]BBDD!$A$1:$Z$65536,6,0),"")</f>
        <v>Sol·licitud d'accés a informació a AHS: c. Verge de la Paloma . 59</v>
      </c>
      <c r="D237" s="6" t="s">
        <v>7</v>
      </c>
      <c r="E237" s="4">
        <v>46111</v>
      </c>
      <c r="F237" s="4" t="str">
        <f>IFERROR(VLOOKUP($K237,[1]BBDD!$A$1:$Z$65536,12,0),"")</f>
        <v>Arxiu Històric de Sabadell</v>
      </c>
      <c r="G237" s="7">
        <v>231</v>
      </c>
      <c r="H237" s="7"/>
      <c r="I237" s="7"/>
      <c r="K237" t="str">
        <f t="shared" si="9"/>
        <v>TBG/2026/231</v>
      </c>
      <c r="L237" s="9" t="s">
        <v>262</v>
      </c>
      <c r="M237" s="9">
        <f t="shared" si="10"/>
        <v>46111</v>
      </c>
      <c r="N237" s="9" t="str">
        <f t="shared" si="11"/>
        <v>Arxiu Històric de Sabadell</v>
      </c>
    </row>
    <row r="238" spans="1:14" ht="75" customHeight="1">
      <c r="A238" s="4">
        <f>IFERROR(VLOOKUP($K238,[1]BBDD!$A$1:$Z$65536,5,0),"")</f>
        <v>46077</v>
      </c>
      <c r="B238" s="4" t="str">
        <f>IFERROR(VLOOKUP($K238,[1]BBDD!$A$1:$Z$65536,9,0),"")</f>
        <v>Empresa</v>
      </c>
      <c r="C238" s="5" t="str">
        <f>IFERROR(VLOOKUP($K238,[1]BBDD!$A$1:$Z$65536,6,0),"")</f>
        <v>Sol·licitud d'accés a informació a LLU: exp.  LLU/2022/6 c. Larra 46-52.</v>
      </c>
      <c r="D238" s="6" t="s">
        <v>7</v>
      </c>
      <c r="E238" s="4">
        <v>46108</v>
      </c>
      <c r="F238" s="4" t="str">
        <f>IFERROR(VLOOKUP($K238,[1]BBDD!$A$1:$Z$65536,12,0),"")</f>
        <v>Llicències Urbanístiques</v>
      </c>
      <c r="G238" s="7">
        <v>232</v>
      </c>
      <c r="H238" s="7"/>
      <c r="I238" s="7"/>
      <c r="K238" t="str">
        <f t="shared" si="9"/>
        <v>TBG/2026/232</v>
      </c>
      <c r="L238" s="9" t="s">
        <v>263</v>
      </c>
      <c r="M238" s="9">
        <f t="shared" si="10"/>
        <v>46108</v>
      </c>
      <c r="N238" s="9" t="str">
        <f t="shared" si="11"/>
        <v>Llicències Urbanístiques</v>
      </c>
    </row>
    <row r="239" spans="1:14" ht="75" customHeight="1">
      <c r="A239" s="4">
        <f>IFERROR(VLOOKUP($K239,[1]BBDD!$A$1:$Z$65536,5,0),"")</f>
        <v>46077</v>
      </c>
      <c r="B239" s="4" t="str">
        <f>IFERROR(VLOOKUP($K239,[1]BBDD!$A$1:$Z$65536,9,0),"")</f>
        <v>Particular</v>
      </c>
      <c r="C239" s="5" t="str">
        <f>IFERROR(VLOOKUP($K239,[1]BBDD!$A$1:$Z$65536,6,0),"")</f>
        <v>Sol·licitud d'accés a informació a AHS/LLACT: c. Verge de fatima 25, expedient original 22941/81</v>
      </c>
      <c r="D239" s="6" t="s">
        <v>7</v>
      </c>
      <c r="E239" s="4">
        <v>46125</v>
      </c>
      <c r="F239" s="4" t="s">
        <v>165</v>
      </c>
      <c r="G239" s="7">
        <v>233</v>
      </c>
      <c r="H239" s="7"/>
      <c r="I239" s="7"/>
      <c r="K239" t="str">
        <f t="shared" si="9"/>
        <v>TBG/2026/233</v>
      </c>
      <c r="L239" s="9" t="s">
        <v>264</v>
      </c>
      <c r="M239" s="9">
        <f t="shared" si="10"/>
        <v>46125</v>
      </c>
      <c r="N239" s="9" t="str">
        <f t="shared" si="11"/>
        <v>Arxiu Històric de Sabadell/Llicències d'Activitats</v>
      </c>
    </row>
    <row r="240" spans="1:14" ht="75" customHeight="1">
      <c r="A240" s="4">
        <f>IFERROR(VLOOKUP($K240,[1]BBDD!$A$1:$Z$65536,5,0),"")</f>
        <v>46077</v>
      </c>
      <c r="B240" s="4" t="str">
        <f>IFERROR(VLOOKUP($K240,[1]BBDD!$A$1:$Z$65536,9,0),"")</f>
        <v>Empresa</v>
      </c>
      <c r="C240" s="5" t="str">
        <f>IFERROR(VLOOKUP($K240,[1]BBDD!$A$1:$Z$65536,6,0),"")</f>
        <v>Sol·licitud d'accés a informació a AHS: naus ubicades a l'Avinguda de Can Camps 17-27 al Polígon Industrial Can Roqueta.</v>
      </c>
      <c r="D240" s="6" t="s">
        <v>7</v>
      </c>
      <c r="E240" s="4">
        <v>46111</v>
      </c>
      <c r="F240" s="4" t="str">
        <f>IFERROR(VLOOKUP($K240,[1]BBDD!$A$1:$Z$65536,12,0),"")</f>
        <v>Arxiu Històric de Sabadell</v>
      </c>
      <c r="G240" s="7">
        <v>234</v>
      </c>
      <c r="H240" s="7"/>
      <c r="I240" s="7"/>
      <c r="K240" t="str">
        <f t="shared" si="9"/>
        <v>TBG/2026/234</v>
      </c>
      <c r="L240" s="9" t="s">
        <v>265</v>
      </c>
      <c r="M240" s="9">
        <f t="shared" si="10"/>
        <v>46111</v>
      </c>
      <c r="N240" s="9" t="str">
        <f t="shared" si="11"/>
        <v>Arxiu Històric de Sabadell</v>
      </c>
    </row>
    <row r="241" spans="1:14" ht="75" customHeight="1">
      <c r="A241" s="4">
        <f>IFERROR(VLOOKUP($K241,[1]BBDD!$A$1:$Z$65536,5,0),"")</f>
        <v>46077</v>
      </c>
      <c r="B241" s="4" t="str">
        <f>IFERROR(VLOOKUP($K241,[1]BBDD!$A$1:$Z$65536,9,0),"")</f>
        <v>Particular</v>
      </c>
      <c r="C241" s="5" t="str">
        <f>IFERROR(VLOOKUP($K241,[1]BBDD!$A$1:$Z$65536,6,0),"")</f>
        <v>Sol·licitud d'accés a informació a LLACT:  Travessera de la Borriana, 1 Local</v>
      </c>
      <c r="D241" s="6" t="s">
        <v>52</v>
      </c>
      <c r="E241" s="4">
        <v>46125</v>
      </c>
      <c r="F241" s="4" t="str">
        <f>IFERROR(VLOOKUP($K241,[1]BBDD!$A$1:$Z$65536,12,0),"")</f>
        <v>Llicències d'Activitats</v>
      </c>
      <c r="G241" s="7">
        <v>235</v>
      </c>
      <c r="H241" s="7"/>
      <c r="I241" s="7"/>
      <c r="K241" t="str">
        <f t="shared" si="9"/>
        <v>TBG/2026/235</v>
      </c>
      <c r="L241" s="9" t="s">
        <v>266</v>
      </c>
      <c r="M241" s="9">
        <f t="shared" si="10"/>
        <v>46125</v>
      </c>
      <c r="N241" s="9" t="str">
        <f t="shared" si="11"/>
        <v>Llicències d'Activitats</v>
      </c>
    </row>
    <row r="242" spans="1:14" ht="75" customHeight="1">
      <c r="A242" s="4">
        <f>IFERROR(VLOOKUP($K242,[1]BBDD!$A$1:$Z$65536,5,0),"")</f>
        <v>46077</v>
      </c>
      <c r="B242" s="4" t="str">
        <f>IFERROR(VLOOKUP($K242,[1]BBDD!$A$1:$Z$65536,9,0),"")</f>
        <v>Particular</v>
      </c>
      <c r="C242" s="5" t="str">
        <f>IFERROR(VLOOKUP($K242,[1]BBDD!$A$1:$Z$65536,6,0),"")</f>
        <v>Sol·licitud d'accés a informació a AHS:  Ctra. Caldes, 62</v>
      </c>
      <c r="D242" s="6" t="s">
        <v>7</v>
      </c>
      <c r="E242" s="4">
        <v>46111</v>
      </c>
      <c r="F242" s="4" t="str">
        <f>IFERROR(VLOOKUP($K242,[1]BBDD!$A$1:$Z$65536,12,0),"")</f>
        <v>Arxiu Històric de Sabadell</v>
      </c>
      <c r="G242" s="7">
        <v>236</v>
      </c>
      <c r="H242" s="7"/>
      <c r="I242" s="7"/>
      <c r="K242" t="str">
        <f t="shared" si="9"/>
        <v>TBG/2026/236</v>
      </c>
      <c r="L242" s="9" t="s">
        <v>267</v>
      </c>
      <c r="M242" s="9">
        <f t="shared" si="10"/>
        <v>46111</v>
      </c>
      <c r="N242" s="9" t="str">
        <f t="shared" si="11"/>
        <v>Arxiu Històric de Sabadell</v>
      </c>
    </row>
    <row r="243" spans="1:14" ht="75" customHeight="1">
      <c r="A243" s="4">
        <f>IFERROR(VLOOKUP($K243,[1]BBDD!$A$1:$Z$65536,5,0),"")</f>
        <v>46078</v>
      </c>
      <c r="B243" s="4" t="str">
        <f>IFERROR(VLOOKUP($K243,[1]BBDD!$A$1:$Z$65536,9,0),"")</f>
        <v>Particular</v>
      </c>
      <c r="C243" s="5" t="str">
        <f>IFERROR(VLOOKUP($K243,[1]BBDD!$A$1:$Z$65536,6,0),"")</f>
        <v>Sol·licitud d'accés a informaicó  a AHS: ctra. Terrassa 26</v>
      </c>
      <c r="D243" s="6" t="s">
        <v>7</v>
      </c>
      <c r="E243" s="4">
        <v>46111</v>
      </c>
      <c r="F243" s="4" t="s">
        <v>57</v>
      </c>
      <c r="G243" s="7">
        <v>237</v>
      </c>
      <c r="H243" s="7"/>
      <c r="I243" s="7"/>
      <c r="K243" t="str">
        <f t="shared" si="9"/>
        <v>TBG/2026/237</v>
      </c>
      <c r="L243" s="9" t="s">
        <v>268</v>
      </c>
      <c r="M243" s="9">
        <f t="shared" si="10"/>
        <v>46111</v>
      </c>
      <c r="N243" s="9" t="str">
        <f t="shared" si="11"/>
        <v>Arxiu Històric de Sabadell</v>
      </c>
    </row>
    <row r="244" spans="1:14" ht="75" customHeight="1">
      <c r="A244" s="4">
        <f>IFERROR(VLOOKUP($K244,[1]BBDD!$A$1:$Z$65536,5,0),"")</f>
        <v>46078</v>
      </c>
      <c r="B244" s="4" t="str">
        <f>IFERROR(VLOOKUP($K244,[1]BBDD!$A$1:$Z$65536,9,0),"")</f>
        <v>Particular</v>
      </c>
      <c r="C244" s="5" t="str">
        <f>IFERROR(VLOOKUP($K244,[1]BBDD!$A$1:$Z$65536,6,0),"")</f>
        <v>Sol·licitud d'accés a informació a AHS: c. Priorat 49</v>
      </c>
      <c r="D244" s="6" t="s">
        <v>7</v>
      </c>
      <c r="E244" s="4">
        <v>46111</v>
      </c>
      <c r="F244" s="4" t="str">
        <f>IFERROR(VLOOKUP($K244,[1]BBDD!$A$1:$Z$65536,12,0),"")</f>
        <v>Arxiu Històric de Sabadell</v>
      </c>
      <c r="G244" s="7">
        <v>238</v>
      </c>
      <c r="H244" s="7"/>
      <c r="I244" s="7"/>
      <c r="K244" t="str">
        <f t="shared" si="9"/>
        <v>TBG/2026/238</v>
      </c>
      <c r="L244" s="9" t="s">
        <v>269</v>
      </c>
      <c r="M244" s="9">
        <f t="shared" si="10"/>
        <v>46111</v>
      </c>
      <c r="N244" s="9" t="str">
        <f t="shared" si="11"/>
        <v>Arxiu Històric de Sabadell</v>
      </c>
    </row>
    <row r="245" spans="1:14" ht="75" customHeight="1">
      <c r="A245" s="4">
        <f>IFERROR(VLOOKUP($K245,[1]BBDD!$A$1:$Z$65536,5,0),"")</f>
        <v>46078</v>
      </c>
      <c r="B245" s="4" t="str">
        <f>IFERROR(VLOOKUP($K245,[1]BBDD!$A$1:$Z$65536,9,0),"")</f>
        <v>Particular</v>
      </c>
      <c r="C245" s="5" t="str">
        <f>IFERROR(VLOOKUP($K245,[1]BBDD!$A$1:$Z$65536,6,0),"")</f>
        <v>Sol·licitud d'accés a informació a AHS: c. Alemanya 45</v>
      </c>
      <c r="D245" s="6" t="s">
        <v>7</v>
      </c>
      <c r="E245" s="4">
        <v>46111</v>
      </c>
      <c r="F245" s="4" t="str">
        <f>IFERROR(VLOOKUP($K245,[1]BBDD!$A$1:$Z$65536,12,0),"")</f>
        <v>Arxiu Històric de Sabadell</v>
      </c>
      <c r="G245" s="7">
        <v>239</v>
      </c>
      <c r="H245" s="7"/>
      <c r="I245" s="7"/>
      <c r="K245" t="str">
        <f t="shared" si="9"/>
        <v>TBG/2026/239</v>
      </c>
      <c r="L245" s="9" t="s">
        <v>270</v>
      </c>
      <c r="M245" s="9">
        <f t="shared" si="10"/>
        <v>46111</v>
      </c>
      <c r="N245" s="9" t="str">
        <f t="shared" si="11"/>
        <v>Arxiu Històric de Sabadell</v>
      </c>
    </row>
    <row r="246" spans="1:14" ht="75" customHeight="1">
      <c r="A246" s="4">
        <f>IFERROR(VLOOKUP($K246,[1]BBDD!$A$1:$Z$65536,5,0),"")</f>
        <v>46078</v>
      </c>
      <c r="B246" s="4" t="str">
        <f>IFERROR(VLOOKUP($K246,[1]BBDD!$A$1:$Z$65536,9,0),"")</f>
        <v>Particular</v>
      </c>
      <c r="C246" s="5" t="str">
        <f>IFERROR(VLOOKUP($K246,[1]BBDD!$A$1:$Z$65536,6,0),"")</f>
        <v>Sol·licitud d'accés a informació  a RRHH:  baixes per incapacitat temporal a l'Ajuntament any 2025</v>
      </c>
      <c r="D246" s="6" t="s">
        <v>7</v>
      </c>
      <c r="E246" s="4">
        <v>46239</v>
      </c>
      <c r="F246" s="4" t="s">
        <v>8</v>
      </c>
      <c r="G246" s="7">
        <v>240</v>
      </c>
      <c r="H246" s="7"/>
      <c r="I246" s="7"/>
      <c r="K246" t="str">
        <f t="shared" si="9"/>
        <v>TBG/2026/240</v>
      </c>
      <c r="L246" s="9" t="s">
        <v>271</v>
      </c>
      <c r="M246" s="9">
        <f t="shared" si="10"/>
        <v>46239</v>
      </c>
      <c r="N246" s="9" t="str">
        <f t="shared" si="11"/>
        <v>Recursos Humans</v>
      </c>
    </row>
    <row r="247" spans="1:14" ht="75" customHeight="1">
      <c r="A247" s="4">
        <f>IFERROR(VLOOKUP($K247,[1]BBDD!$A$1:$Z$65536,5,0),"")</f>
        <v>46079</v>
      </c>
      <c r="B247" s="4" t="str">
        <f>IFERROR(VLOOKUP($K247,[1]BBDD!$A$1:$Z$65536,9,0),"")</f>
        <v>Particular</v>
      </c>
      <c r="C247" s="5" t="str">
        <f>IFERROR(VLOOKUP($K247,[1]BBDD!$A$1:$Z$65536,6,0),"")</f>
        <v>Sol·licitud d'accés a informació a RRHH:  exàmens i solucionaris amb la rúbrica del 2019 fins a 2026  per subalterns/nes (AP) , auxiliars administratius/ves generals i auxiliars informadors/res tramitadors/res (C2) i Tècnics/ques de teatre (C1 i C2).</v>
      </c>
      <c r="D247" s="6" t="s">
        <v>7</v>
      </c>
      <c r="E247" s="4">
        <v>46237</v>
      </c>
      <c r="F247" s="4" t="s">
        <v>8</v>
      </c>
      <c r="G247" s="7">
        <v>241</v>
      </c>
      <c r="H247" s="7"/>
      <c r="I247" s="7"/>
      <c r="K247" t="str">
        <f t="shared" si="9"/>
        <v>TBG/2026/241</v>
      </c>
      <c r="L247" s="9" t="s">
        <v>272</v>
      </c>
      <c r="M247" s="9">
        <f t="shared" si="10"/>
        <v>46237</v>
      </c>
      <c r="N247" s="9" t="str">
        <f t="shared" si="11"/>
        <v>Recursos Humans</v>
      </c>
    </row>
    <row r="248" spans="1:14" ht="75" customHeight="1">
      <c r="A248" s="4">
        <f>IFERROR(VLOOKUP($K248,[1]BBDD!$A$1:$Z$65536,5,0),"")</f>
        <v>46079</v>
      </c>
      <c r="B248" s="4" t="str">
        <f>IFERROR(VLOOKUP($K248,[1]BBDD!$A$1:$Z$65536,9,0),"")</f>
        <v>Particular</v>
      </c>
      <c r="C248" s="5" t="str">
        <f>IFERROR(VLOOKUP($K248,[1]BBDD!$A$1:$Z$65536,6,0),"")</f>
        <v>Sol·licitud d'accés a informació a URBANISME: Actes de la taula de Patrimoni 2025</v>
      </c>
      <c r="D248" s="6" t="s">
        <v>7</v>
      </c>
      <c r="E248" s="4">
        <v>46083</v>
      </c>
      <c r="F248" s="4" t="s">
        <v>19</v>
      </c>
      <c r="G248" s="7">
        <v>242</v>
      </c>
      <c r="H248" s="7"/>
      <c r="I248" s="7"/>
      <c r="K248" t="str">
        <f t="shared" si="9"/>
        <v>TBG/2026/242</v>
      </c>
      <c r="L248" s="9" t="s">
        <v>273</v>
      </c>
      <c r="M248" s="9" t="e">
        <f>VALUE(#REF!)</f>
        <v>#REF!</v>
      </c>
      <c r="N248" s="9" t="str">
        <f t="shared" si="11"/>
        <v>Urbanisme</v>
      </c>
    </row>
    <row r="249" spans="1:14" ht="75" customHeight="1">
      <c r="A249" s="4">
        <f>IFERROR(VLOOKUP($K249,[1]BBDD!$A$1:$Z$65536,5,0),"")</f>
        <v>46079</v>
      </c>
      <c r="B249" s="4" t="str">
        <f>IFERROR(VLOOKUP($K249,[1]BBDD!$A$1:$Z$65536,9,0),"")</f>
        <v>Particular</v>
      </c>
      <c r="C249" s="5" t="str">
        <f>IFERROR(VLOOKUP($K249,[1]BBDD!$A$1:$Z$65536,6,0),"")</f>
        <v>Sol·licitud d'accés a informació a AHS: c .Verge de la Paloma 5  i Passeig Almogàvers 26</v>
      </c>
      <c r="D249" s="6" t="s">
        <v>7</v>
      </c>
      <c r="E249" s="4">
        <v>46111</v>
      </c>
      <c r="F249" s="4" t="str">
        <f>IFERROR(VLOOKUP($K249,[1]BBDD!$A$1:$Z$65536,12,0),"")</f>
        <v>Arxiu Històric de Sabadell</v>
      </c>
      <c r="G249" s="7">
        <v>243</v>
      </c>
      <c r="H249" s="7"/>
      <c r="I249" s="7"/>
      <c r="K249" t="str">
        <f t="shared" si="9"/>
        <v>TBG/2026/243</v>
      </c>
      <c r="L249" s="9" t="s">
        <v>274</v>
      </c>
      <c r="M249" s="9">
        <f t="shared" si="10"/>
        <v>46111</v>
      </c>
      <c r="N249" s="9" t="str">
        <f t="shared" si="11"/>
        <v>Arxiu Històric de Sabadell</v>
      </c>
    </row>
    <row r="250" spans="1:14" ht="75" customHeight="1">
      <c r="A250" s="4">
        <v>46079</v>
      </c>
      <c r="B250" s="4" t="s">
        <v>62</v>
      </c>
      <c r="C250" s="5" t="s">
        <v>275</v>
      </c>
      <c r="D250" s="6" t="s">
        <v>7</v>
      </c>
      <c r="E250" s="4">
        <v>46154</v>
      </c>
      <c r="F250" s="4" t="s">
        <v>150</v>
      </c>
      <c r="G250" s="7">
        <v>244</v>
      </c>
      <c r="H250" s="7"/>
      <c r="I250" s="7"/>
      <c r="K250" t="str">
        <f t="shared" si="9"/>
        <v>TBG/2026/244</v>
      </c>
      <c r="L250" s="9"/>
      <c r="M250" s="9">
        <f t="shared" si="10"/>
        <v>46154</v>
      </c>
      <c r="N250" s="9"/>
    </row>
    <row r="251" spans="1:14" ht="75" customHeight="1">
      <c r="A251" s="4">
        <f>IFERROR(VLOOKUP($K251,[1]BBDD!$A$1:$Z$65536,5,0),"")</f>
        <v>46079</v>
      </c>
      <c r="B251" s="4" t="str">
        <f>IFERROR(VLOOKUP($K251,[1]BBDD!$A$1:$Z$65536,9,0),"")</f>
        <v>Particular</v>
      </c>
      <c r="C251" s="5" t="str">
        <f>IFERROR(VLOOKUP($K251,[1]BBDD!$A$1:$Z$65536,6,0),"")</f>
        <v>Sol·licitud d'accés a informació a LLU:   vista de l'expedient obra LLU/2025/3051, document número LLU1AS03ZU</v>
      </c>
      <c r="D251" s="6" t="s">
        <v>7</v>
      </c>
      <c r="E251" s="4">
        <v>46121</v>
      </c>
      <c r="F251" s="4" t="str">
        <f>IFERROR(VLOOKUP($K251,[1]BBDD!$A$1:$Z$65536,12,0),"")</f>
        <v>Llicències Urbanístiques</v>
      </c>
      <c r="G251" s="7">
        <v>245</v>
      </c>
      <c r="H251" s="7"/>
      <c r="I251" s="7"/>
      <c r="K251" t="str">
        <f t="shared" si="9"/>
        <v>TBG/2026/245</v>
      </c>
      <c r="L251" s="9" t="s">
        <v>276</v>
      </c>
      <c r="M251" s="9">
        <f t="shared" si="10"/>
        <v>46121</v>
      </c>
      <c r="N251" s="9" t="str">
        <f t="shared" si="11"/>
        <v>Llicències Urbanístiques</v>
      </c>
    </row>
    <row r="252" spans="1:14" ht="75" customHeight="1">
      <c r="A252" s="4">
        <f>IFERROR(VLOOKUP($K252,[1]BBDD!$A$1:$Z$65536,5,0),"")</f>
        <v>46080</v>
      </c>
      <c r="B252" s="4" t="str">
        <f>IFERROR(VLOOKUP($K252,[1]BBDD!$A$1:$Z$65536,9,0),"")</f>
        <v>Particular</v>
      </c>
      <c r="C252" s="5" t="str">
        <f>IFERROR(VLOOKUP($K252,[1]BBDD!$A$1:$Z$65536,6,0),"")</f>
        <v>Sol·licitud d'accés a informació a RRHH: Exàmens teòrics i pràctics amb la correcció. COPIA22622 - COPIA102222324 - COPIA2242223 - COC121718 - ECOC12122 - ECOC12022 - ECOCA21422 - ECOC11622</v>
      </c>
      <c r="D252" s="6" t="s">
        <v>7</v>
      </c>
      <c r="E252" s="4">
        <v>46129</v>
      </c>
      <c r="F252" s="4" t="s">
        <v>8</v>
      </c>
      <c r="G252" s="7">
        <v>246</v>
      </c>
      <c r="H252" s="7"/>
      <c r="I252" s="7"/>
      <c r="K252" t="str">
        <f t="shared" si="9"/>
        <v>TBG/2026/246</v>
      </c>
      <c r="L252" s="9" t="s">
        <v>277</v>
      </c>
      <c r="M252" s="9">
        <f t="shared" si="10"/>
        <v>46129</v>
      </c>
      <c r="N252" s="9" t="str">
        <f t="shared" si="11"/>
        <v>Recursos Humans</v>
      </c>
    </row>
    <row r="253" spans="1:14" ht="75" customHeight="1">
      <c r="A253" s="4">
        <f>IFERROR(VLOOKUP($K253,[1]BBDD!$A$1:$Z$65536,5,0),"")</f>
        <v>46080</v>
      </c>
      <c r="B253" s="4" t="str">
        <f>IFERROR(VLOOKUP($K253,[1]BBDD!$A$1:$Z$65536,9,0),"")</f>
        <v>Particular</v>
      </c>
      <c r="C253" s="5" t="str">
        <f>IFERROR(VLOOKUP($K253,[1]BBDD!$A$1:$Z$65536,6,0),"")</f>
        <v>Sol·licitud d'accés a informació a AHS/LLU: c.  Migdia 24-26</v>
      </c>
      <c r="D253" s="6" t="s">
        <v>7</v>
      </c>
      <c r="E253" s="4">
        <v>46111</v>
      </c>
      <c r="F253" s="4" t="s">
        <v>278</v>
      </c>
      <c r="G253" s="7">
        <v>247</v>
      </c>
      <c r="H253" s="7"/>
      <c r="I253" s="7"/>
      <c r="K253" t="str">
        <f t="shared" si="9"/>
        <v>TBG/2026/247</v>
      </c>
      <c r="L253" s="9" t="s">
        <v>279</v>
      </c>
      <c r="M253" s="9">
        <f t="shared" si="10"/>
        <v>46111</v>
      </c>
      <c r="N253" s="9" t="str">
        <f t="shared" si="11"/>
        <v>Arxiu Històric de Sabadell/Llicèncie Urbanístiques</v>
      </c>
    </row>
    <row r="254" spans="1:14" ht="75" customHeight="1">
      <c r="A254" s="4">
        <f>IFERROR(VLOOKUP($K254,[1]BBDD!$A$1:$Z$65536,5,0),"")</f>
        <v>46080</v>
      </c>
      <c r="B254" s="4" t="str">
        <f>IFERROR(VLOOKUP($K254,[1]BBDD!$A$1:$Z$65536,9,0),"")</f>
        <v>Empresa</v>
      </c>
      <c r="C254" s="5" t="str">
        <f>IFERROR(VLOOKUP($K254,[1]BBDD!$A$1:$Z$65536,6,0),"")</f>
        <v>Sol·licitud d'accés a informació a AHS: c. Lacy 102  esc 1 p.3</v>
      </c>
      <c r="D254" s="6" t="s">
        <v>7</v>
      </c>
      <c r="E254" s="4">
        <v>46111</v>
      </c>
      <c r="F254" s="4" t="str">
        <f>IFERROR(VLOOKUP($K254,[1]BBDD!$A$1:$Z$65536,12,0),"")</f>
        <v>Arxiu Històric de Sabadell</v>
      </c>
      <c r="G254" s="7">
        <v>248</v>
      </c>
      <c r="H254" s="7"/>
      <c r="I254" s="7"/>
      <c r="K254" t="str">
        <f t="shared" si="9"/>
        <v>TBG/2026/248</v>
      </c>
      <c r="L254" s="9" t="s">
        <v>280</v>
      </c>
      <c r="M254" s="9">
        <f t="shared" si="10"/>
        <v>46111</v>
      </c>
      <c r="N254" s="9" t="str">
        <f t="shared" si="11"/>
        <v>Arxiu Històric de Sabadell</v>
      </c>
    </row>
    <row r="255" spans="1:14" ht="75" customHeight="1">
      <c r="A255" s="4">
        <f>IFERROR(VLOOKUP($K255,[1]BBDD!$A$1:$Z$65536,5,0),"")</f>
        <v>46083</v>
      </c>
      <c r="B255" s="4" t="str">
        <f>IFERROR(VLOOKUP($K255,[1]BBDD!$A$1:$Z$65536,9,0),"")</f>
        <v>Particular</v>
      </c>
      <c r="C255" s="5" t="str">
        <f>IFERROR(VLOOKUP($K255,[1]BBDD!$A$1:$Z$65536,6,0),"")</f>
        <v>Sol·licitud d'accés a informació a AHS:  c. Colom 16-18</v>
      </c>
      <c r="D255" s="6" t="s">
        <v>7</v>
      </c>
      <c r="E255" s="4">
        <v>46111</v>
      </c>
      <c r="F255" s="4" t="str">
        <f>IFERROR(VLOOKUP($K255,[1]BBDD!$A$1:$Z$65536,12,0),"")</f>
        <v>Arxiu Històric de Sabadell</v>
      </c>
      <c r="G255" s="7">
        <v>249</v>
      </c>
      <c r="H255" s="7"/>
      <c r="I255" s="7"/>
      <c r="K255" t="str">
        <f t="shared" si="9"/>
        <v>TBG/2026/249</v>
      </c>
      <c r="L255" s="9" t="s">
        <v>281</v>
      </c>
      <c r="M255" s="9">
        <f t="shared" si="10"/>
        <v>46111</v>
      </c>
      <c r="N255" s="9" t="str">
        <f t="shared" si="11"/>
        <v>Arxiu Històric de Sabadell</v>
      </c>
    </row>
    <row r="256" spans="1:14" ht="75" customHeight="1">
      <c r="A256" s="4">
        <v>46101</v>
      </c>
      <c r="B256" s="4" t="s">
        <v>62</v>
      </c>
      <c r="C256" s="5" t="s">
        <v>282</v>
      </c>
      <c r="D256" s="6" t="s">
        <v>7</v>
      </c>
      <c r="E256" s="4">
        <v>46111</v>
      </c>
      <c r="F256" s="4" t="s">
        <v>57</v>
      </c>
      <c r="G256" s="7">
        <v>250</v>
      </c>
      <c r="H256" s="7"/>
      <c r="I256" s="7"/>
      <c r="K256" t="str">
        <f t="shared" si="9"/>
        <v>TBG/2026/250</v>
      </c>
      <c r="L256" s="9"/>
      <c r="M256" s="9"/>
      <c r="N256" s="9"/>
    </row>
    <row r="257" spans="1:14" ht="75" customHeight="1">
      <c r="A257" s="4">
        <f>IFERROR(VLOOKUP($K257,[1]BBDD!$A$1:$Z$65536,5,0),"")</f>
        <v>46083</v>
      </c>
      <c r="B257" s="4" t="str">
        <f>IFERROR(VLOOKUP($K257,[1]BBDD!$A$1:$Z$65536,9,0),"")</f>
        <v>Particular</v>
      </c>
      <c r="C257" s="5" t="str">
        <f>IFERROR(VLOOKUP($K257,[1]BBDD!$A$1:$Z$65536,6,0),"")</f>
        <v>Sol·licitud d'accés a informació a  RRHH:  convocatòries de C1 i C2, ECOC11622, ECOC11722, ECOC12022, ECOC12322, ECOC22622 i ECOC22722.</v>
      </c>
      <c r="D257" s="6" t="s">
        <v>7</v>
      </c>
      <c r="E257" s="4">
        <v>46127</v>
      </c>
      <c r="F257" s="4" t="s">
        <v>8</v>
      </c>
      <c r="G257" s="7">
        <v>252</v>
      </c>
      <c r="H257" s="7"/>
      <c r="I257" s="7"/>
      <c r="K257" t="str">
        <f t="shared" si="9"/>
        <v>TBG/2026/252</v>
      </c>
      <c r="L257" s="9" t="s">
        <v>283</v>
      </c>
      <c r="M257" s="9">
        <f t="shared" si="10"/>
        <v>46127</v>
      </c>
      <c r="N257" s="9" t="str">
        <f t="shared" si="11"/>
        <v>Recursos Humans</v>
      </c>
    </row>
    <row r="258" spans="1:14" ht="75" customHeight="1">
      <c r="A258" s="4">
        <f>IFERROR(VLOOKUP($K258,[1]BBDD!$A$1:$Z$65536,5,0),"")</f>
        <v>46083</v>
      </c>
      <c r="B258" s="4" t="str">
        <f>IFERROR(VLOOKUP($K258,[1]BBDD!$A$1:$Z$65536,9,0),"")</f>
        <v>Particular</v>
      </c>
      <c r="C258" s="5" t="str">
        <f>IFERROR(VLOOKUP($K258,[1]BBDD!$A$1:$Z$65536,6,0),"")</f>
        <v>Sol·licitud d'accés a informació a RRHH: proves codi BEA1A20222</v>
      </c>
      <c r="D258" s="6" t="s">
        <v>7</v>
      </c>
      <c r="E258" s="4">
        <v>46203</v>
      </c>
      <c r="F258" s="4" t="s">
        <v>8</v>
      </c>
      <c r="G258" s="7">
        <v>253</v>
      </c>
      <c r="H258" s="7"/>
      <c r="I258" s="7"/>
      <c r="K258" t="str">
        <f t="shared" si="9"/>
        <v>TBG/2026/253</v>
      </c>
      <c r="L258" s="9" t="s">
        <v>284</v>
      </c>
      <c r="M258" s="9">
        <f t="shared" si="10"/>
        <v>46203</v>
      </c>
      <c r="N258" s="9" t="str">
        <f t="shared" si="11"/>
        <v>Recursos Humans</v>
      </c>
    </row>
    <row r="259" spans="1:14" ht="75" customHeight="1">
      <c r="A259" s="4">
        <f>IFERROR(VLOOKUP($K259,[1]BBDD!$A$1:$Z$65536,5,0),"")</f>
        <v>46083</v>
      </c>
      <c r="B259" s="4" t="str">
        <f>IFERROR(VLOOKUP($K259,[1]BBDD!$A$1:$Z$65536,9,0),"")</f>
        <v>Particular</v>
      </c>
      <c r="C259" s="5" t="str">
        <f>IFERROR(VLOOKUP($K259,[1]BBDD!$A$1:$Z$65536,6,0),"")</f>
        <v>Sol·licitud d'accés a informació a AHS: c. Estrella 148</v>
      </c>
      <c r="D259" s="6" t="s">
        <v>7</v>
      </c>
      <c r="E259" s="4">
        <v>46111</v>
      </c>
      <c r="F259" s="4" t="str">
        <f>IFERROR(VLOOKUP($K259,[1]BBDD!$A$1:$Z$65536,12,0),"")</f>
        <v>Arxiu Històric de Sabadell</v>
      </c>
      <c r="G259" s="7">
        <v>254</v>
      </c>
      <c r="H259" s="7"/>
      <c r="I259" s="7"/>
      <c r="K259" t="str">
        <f t="shared" si="9"/>
        <v>TBG/2026/254</v>
      </c>
      <c r="L259" s="9" t="s">
        <v>285</v>
      </c>
      <c r="M259" s="9">
        <f t="shared" si="10"/>
        <v>46111</v>
      </c>
      <c r="N259" s="9" t="str">
        <f t="shared" si="11"/>
        <v>Arxiu Històric de Sabadell</v>
      </c>
    </row>
    <row r="260" spans="1:14" ht="75" customHeight="1">
      <c r="A260" s="4">
        <f>IFERROR(VLOOKUP($K260,[1]BBDD!$A$1:$Z$65536,5,0),"")</f>
        <v>46083</v>
      </c>
      <c r="B260" s="4" t="str">
        <f>IFERROR(VLOOKUP($K260,[1]BBDD!$A$1:$Z$65536,9,0),"")</f>
        <v>Particular</v>
      </c>
      <c r="C260" s="5" t="str">
        <f>IFERROR(VLOOKUP($K260,[1]BBDD!$A$1:$Z$65536,6,0),"")</f>
        <v>Sol·licitud d'accés a informació a LLU: Passatge Vila i Fuster amb c. Alfons Sala 61 N2-75 ref. cad. 6402717DG2060B i Passatge Vila i Fuste 6 ref. cad. 6402723DG2060B</v>
      </c>
      <c r="D260" s="6" t="s">
        <v>7</v>
      </c>
      <c r="E260" s="4">
        <v>46111</v>
      </c>
      <c r="F260" s="4" t="str">
        <f>IFERROR(VLOOKUP($K260,[1]BBDD!$A$1:$Z$65536,12,0),"")</f>
        <v>Llicències Urbanístiques</v>
      </c>
      <c r="G260" s="7">
        <v>255</v>
      </c>
      <c r="H260" s="7"/>
      <c r="I260" s="7"/>
      <c r="K260" t="str">
        <f t="shared" si="9"/>
        <v>TBG/2026/255</v>
      </c>
      <c r="L260" s="9" t="s">
        <v>286</v>
      </c>
      <c r="M260" s="9">
        <f t="shared" si="10"/>
        <v>46111</v>
      </c>
      <c r="N260" s="9" t="str">
        <f t="shared" si="11"/>
        <v>Llicències Urbanístiques</v>
      </c>
    </row>
    <row r="261" spans="1:14" ht="75" customHeight="1">
      <c r="A261" s="4">
        <f>IFERROR(VLOOKUP($K261,[1]BBDD!$A$1:$Z$65536,5,0),"")</f>
        <v>46083</v>
      </c>
      <c r="B261" s="4" t="str">
        <f>IFERROR(VLOOKUP($K261,[1]BBDD!$A$1:$Z$65536,9,0),"")</f>
        <v>Particular</v>
      </c>
      <c r="C261" s="5" t="str">
        <f>IFERROR(VLOOKUP($K261,[1]BBDD!$A$1:$Z$65536,6,0),"")</f>
        <v>Sol·licitud d'accés a informació a LLU: c. Duran i Sors, 4 Despatx nº 7</v>
      </c>
      <c r="D261" s="6" t="s">
        <v>7</v>
      </c>
      <c r="E261" s="4">
        <v>46120</v>
      </c>
      <c r="F261" s="4" t="str">
        <f>IFERROR(VLOOKUP($K261,[1]BBDD!$A$1:$Z$65536,12,0),"")</f>
        <v>Llicències Urbanístiques</v>
      </c>
      <c r="G261" s="7">
        <v>256</v>
      </c>
      <c r="H261" s="7"/>
      <c r="I261" s="7"/>
      <c r="K261" t="str">
        <f t="shared" si="9"/>
        <v>TBG/2026/256</v>
      </c>
      <c r="L261" s="9" t="s">
        <v>287</v>
      </c>
      <c r="M261" s="9">
        <f t="shared" si="10"/>
        <v>46120</v>
      </c>
      <c r="N261" s="9" t="str">
        <f t="shared" si="11"/>
        <v>Llicències Urbanístiques</v>
      </c>
    </row>
    <row r="262" spans="1:14" ht="75" customHeight="1">
      <c r="A262" s="4">
        <v>46083</v>
      </c>
      <c r="B262" s="4" t="s">
        <v>62</v>
      </c>
      <c r="C262" s="5" t="s">
        <v>288</v>
      </c>
      <c r="D262" s="6" t="s">
        <v>44</v>
      </c>
      <c r="E262" s="4">
        <v>46142</v>
      </c>
      <c r="F262" s="4" t="s">
        <v>160</v>
      </c>
      <c r="G262" s="7">
        <v>257</v>
      </c>
      <c r="H262" s="7"/>
      <c r="I262" s="7"/>
      <c r="K262" t="str">
        <f t="shared" si="9"/>
        <v>TBG/2026/257</v>
      </c>
      <c r="L262" s="9"/>
      <c r="M262" s="9">
        <f t="shared" si="10"/>
        <v>46142</v>
      </c>
      <c r="N262" s="9"/>
    </row>
    <row r="263" spans="1:14" ht="75" customHeight="1">
      <c r="A263" s="4">
        <v>46084</v>
      </c>
      <c r="B263" s="4" t="s">
        <v>62</v>
      </c>
      <c r="C263" s="5" t="s">
        <v>289</v>
      </c>
      <c r="D263" s="6" t="s">
        <v>7</v>
      </c>
      <c r="E263" s="4">
        <v>46111</v>
      </c>
      <c r="F263" s="4" t="str">
        <f>IFERROR(VLOOKUP($K263,[1]BBDD!$A$1:$Z$65536,12,0),"")</f>
        <v>Arxiu Històric de Sabadell</v>
      </c>
      <c r="G263" s="7">
        <v>258</v>
      </c>
      <c r="H263" s="7"/>
      <c r="I263" s="7"/>
      <c r="K263" t="str">
        <f t="shared" si="9"/>
        <v>TBG/2026/258</v>
      </c>
      <c r="L263" s="9"/>
      <c r="M263" s="9"/>
      <c r="N263" s="9"/>
    </row>
    <row r="264" spans="1:14" ht="75" customHeight="1">
      <c r="A264" s="4">
        <f>IFERROR(VLOOKUP($K264,[1]BBDD!$A$1:$Z$65536,5,0),"")</f>
        <v>46084</v>
      </c>
      <c r="B264" s="4" t="str">
        <f>IFERROR(VLOOKUP($K264,[1]BBDD!$A$1:$Z$65536,9,0),"")</f>
        <v>Particular</v>
      </c>
      <c r="C264" s="5" t="str">
        <f>IFERROR(VLOOKUP($K264,[1]BBDD!$A$1:$Z$65536,6,0),"")</f>
        <v>Sol·licitud d'accés a informació a LLU: c. Núria, 46  (Barri del Poble Nou)</v>
      </c>
      <c r="D264" s="6" t="s">
        <v>44</v>
      </c>
      <c r="E264" s="4">
        <v>46150</v>
      </c>
      <c r="F264" s="4" t="str">
        <f>IFERROR(VLOOKUP($K264,[1]BBDD!$A$1:$Z$65536,12,0),"")</f>
        <v>Llicències Urbanístiques</v>
      </c>
      <c r="G264" s="7">
        <v>259</v>
      </c>
      <c r="H264" s="7"/>
      <c r="I264" s="7"/>
      <c r="K264" t="str">
        <f t="shared" si="9"/>
        <v>TBG/2026/259</v>
      </c>
      <c r="L264" s="9" t="s">
        <v>290</v>
      </c>
      <c r="M264" s="9">
        <f t="shared" si="10"/>
        <v>46150</v>
      </c>
      <c r="N264" s="9" t="str">
        <f t="shared" si="11"/>
        <v>Llicències Urbanístiques</v>
      </c>
    </row>
    <row r="265" spans="1:14" ht="75" customHeight="1">
      <c r="A265" s="4">
        <f>IFERROR(VLOOKUP($K265,[1]BBDD!$A$1:$Z$65536,5,0),"")</f>
        <v>46084</v>
      </c>
      <c r="B265" s="4" t="str">
        <f>IFERROR(VLOOKUP($K265,[1]BBDD!$A$1:$Z$65536,9,0),"")</f>
        <v>Particular</v>
      </c>
      <c r="C265" s="5" t="str">
        <f>IFERROR(VLOOKUP($K265,[1]BBDD!$A$1:$Z$65536,6,0),"")</f>
        <v>Sol·licitud d'accés a  informació a PADRÓ:  al meu expedient de baixa del padró municipal.</v>
      </c>
      <c r="D265" s="6" t="s">
        <v>7</v>
      </c>
      <c r="E265" s="4">
        <v>46092</v>
      </c>
      <c r="F265" s="4" t="s">
        <v>291</v>
      </c>
      <c r="G265" s="7">
        <v>260</v>
      </c>
      <c r="H265" s="7"/>
      <c r="I265" s="7"/>
      <c r="K265" t="str">
        <f t="shared" si="9"/>
        <v>TBG/2026/260</v>
      </c>
      <c r="L265" s="9" t="s">
        <v>292</v>
      </c>
      <c r="M265" s="9">
        <f t="shared" si="10"/>
        <v>46092</v>
      </c>
      <c r="N265" s="9" t="str">
        <f t="shared" si="11"/>
        <v>Padró Municipal</v>
      </c>
    </row>
    <row r="266" spans="1:14" ht="75" customHeight="1">
      <c r="A266" s="4">
        <f>IFERROR(VLOOKUP($K266,[1]BBDD!$A$1:$Z$65536,5,0),"")</f>
        <v>46084</v>
      </c>
      <c r="B266" s="4" t="str">
        <f>IFERROR(VLOOKUP($K266,[1]BBDD!$A$1:$Z$65536,9,0),"")</f>
        <v>Particular</v>
      </c>
      <c r="C266" s="5" t="str">
        <f>IFERROR(VLOOKUP($K266,[1]BBDD!$A$1:$Z$65536,6,0),"")</f>
        <v>Sol·licitud d'accés a informació a AHS: c. de Narcís Giralt núm. 56, 1r 1a,</v>
      </c>
      <c r="D266" s="6" t="s">
        <v>7</v>
      </c>
      <c r="E266" s="4">
        <v>46111</v>
      </c>
      <c r="F266" s="4" t="str">
        <f>IFERROR(VLOOKUP($K266,[1]BBDD!$A$1:$Z$65536,12,0),"")</f>
        <v>Arxiu Històric de Sabadell</v>
      </c>
      <c r="G266" s="7">
        <v>261</v>
      </c>
      <c r="H266" s="7"/>
      <c r="I266" s="7"/>
      <c r="K266" t="str">
        <f t="shared" si="9"/>
        <v>TBG/2026/261</v>
      </c>
      <c r="L266" s="9" t="s">
        <v>293</v>
      </c>
      <c r="M266" s="9">
        <f t="shared" si="10"/>
        <v>46111</v>
      </c>
      <c r="N266" s="9" t="str">
        <f t="shared" si="11"/>
        <v>Arxiu Històric de Sabadell</v>
      </c>
    </row>
    <row r="267" spans="1:14" ht="75" customHeight="1">
      <c r="A267" s="4">
        <f>IFERROR(VLOOKUP($K267,[1]BBDD!$A$1:$Z$65536,5,0),"")</f>
        <v>46084</v>
      </c>
      <c r="B267" s="4" t="str">
        <f>IFERROR(VLOOKUP($K267,[1]BBDD!$A$1:$Z$65536,9,0),"")</f>
        <v>Particular</v>
      </c>
      <c r="C267" s="5" t="str">
        <f>IFERROR(VLOOKUP($K267,[1]BBDD!$A$1:$Z$65536,6,0),"")</f>
        <v>Sol·licitud d'accés a informació a AHS: c. dels Calders 172</v>
      </c>
      <c r="D267" s="6" t="s">
        <v>7</v>
      </c>
      <c r="E267" s="4">
        <v>46111</v>
      </c>
      <c r="F267" s="4" t="str">
        <f>IFERROR(VLOOKUP($K267,[1]BBDD!$A$1:$Z$65536,12,0),"")</f>
        <v>Arxiu Històric de Sabadell</v>
      </c>
      <c r="G267" s="7">
        <v>262</v>
      </c>
      <c r="H267" s="7"/>
      <c r="I267" s="7"/>
      <c r="K267" t="str">
        <f t="shared" si="9"/>
        <v>TBG/2026/262</v>
      </c>
      <c r="L267" s="9" t="s">
        <v>294</v>
      </c>
      <c r="M267" s="9">
        <f t="shared" si="10"/>
        <v>46111</v>
      </c>
      <c r="N267" s="9" t="str">
        <f t="shared" si="11"/>
        <v>Arxiu Històric de Sabadell</v>
      </c>
    </row>
    <row r="268" spans="1:14" ht="75" customHeight="1">
      <c r="A268" s="4">
        <f>IFERROR(VLOOKUP($K268,[1]BBDD!$A$1:$Z$65536,5,0),"")</f>
        <v>46084</v>
      </c>
      <c r="B268" s="4" t="str">
        <f>IFERROR(VLOOKUP($K268,[1]BBDD!$A$1:$Z$65536,9,0),"")</f>
        <v>Particular</v>
      </c>
      <c r="C268" s="5" t="str">
        <f>IFERROR(VLOOKUP($K268,[1]BBDD!$A$1:$Z$65536,6,0),"")</f>
        <v>Sol·licitud d'accés a informació a LLU: c. Josep Miquel 18-22</v>
      </c>
      <c r="D268" s="6" t="s">
        <v>44</v>
      </c>
      <c r="E268" s="4">
        <v>46127</v>
      </c>
      <c r="F268" s="4" t="str">
        <f>IFERROR(VLOOKUP($K268,[1]BBDD!$A$1:$Z$65536,12,0),"")</f>
        <v>Llicències Urbanístiques</v>
      </c>
      <c r="G268" s="7">
        <v>263</v>
      </c>
      <c r="H268" s="7"/>
      <c r="I268" s="7"/>
      <c r="K268" t="str">
        <f t="shared" si="9"/>
        <v>TBG/2026/263</v>
      </c>
      <c r="L268" s="9" t="s">
        <v>295</v>
      </c>
      <c r="M268" s="9">
        <f t="shared" si="10"/>
        <v>46127</v>
      </c>
      <c r="N268" s="9" t="str">
        <f t="shared" si="11"/>
        <v>Llicències Urbanístiques</v>
      </c>
    </row>
    <row r="269" spans="1:14" ht="75" customHeight="1">
      <c r="A269" s="4">
        <f>IFERROR(VLOOKUP($K269,[1]BBDD!$A$1:$Z$65536,5,0),"")</f>
        <v>46084</v>
      </c>
      <c r="B269" s="4" t="str">
        <f>IFERROR(VLOOKUP($K269,[1]BBDD!$A$1:$Z$65536,9,0),"")</f>
        <v>Particular</v>
      </c>
      <c r="C269" s="5" t="str">
        <f>IFERROR(VLOOKUP($K269,[1]BBDD!$A$1:$Z$65536,6,0),"")</f>
        <v>Sol·licitud d'accés a informació a LLU:  vista expedient d'obres de la plaça ca n'Oriach, 4 baixos</v>
      </c>
      <c r="D269" s="6" t="s">
        <v>7</v>
      </c>
      <c r="E269" s="4">
        <v>46126</v>
      </c>
      <c r="F269" s="4" t="str">
        <f>IFERROR(VLOOKUP($K269,[1]BBDD!$A$1:$Z$65536,12,0),"")</f>
        <v>Llicències Urbanístiques</v>
      </c>
      <c r="G269" s="7">
        <v>264</v>
      </c>
      <c r="H269" s="7"/>
      <c r="I269" s="7"/>
      <c r="K269" t="str">
        <f t="shared" si="9"/>
        <v>TBG/2026/264</v>
      </c>
      <c r="L269" s="9" t="s">
        <v>296</v>
      </c>
      <c r="M269" s="9">
        <f t="shared" si="10"/>
        <v>46126</v>
      </c>
      <c r="N269" s="9" t="str">
        <f t="shared" si="11"/>
        <v>Llicències Urbanístiques</v>
      </c>
    </row>
    <row r="270" spans="1:14" ht="75" customHeight="1">
      <c r="A270" s="4">
        <f>IFERROR(VLOOKUP($K270,[1]BBDD!$A$1:$Z$65536,5,0),"")</f>
        <v>46084</v>
      </c>
      <c r="B270" s="4" t="str">
        <f>IFERROR(VLOOKUP($K270,[1]BBDD!$A$1:$Z$65536,9,0),"")</f>
        <v>Particular</v>
      </c>
      <c r="C270" s="5" t="str">
        <f>IFERROR(VLOOKUP($K270,[1]BBDD!$A$1:$Z$65536,6,0),"")</f>
        <v>Sol·licitud d'accés a informació a AHS: c. del Pare Sallarès núm. 17B</v>
      </c>
      <c r="D270" s="6" t="s">
        <v>7</v>
      </c>
      <c r="E270" s="4">
        <v>46111</v>
      </c>
      <c r="F270" s="4" t="str">
        <f>IFERROR(VLOOKUP($K270,[1]BBDD!$A$1:$Z$65536,12,0),"")</f>
        <v>Arxiu Històric de Sabadell</v>
      </c>
      <c r="G270" s="7">
        <v>265</v>
      </c>
      <c r="H270" s="7"/>
      <c r="I270" s="7"/>
      <c r="K270" t="str">
        <f t="shared" si="9"/>
        <v>TBG/2026/265</v>
      </c>
      <c r="L270" s="9" t="s">
        <v>297</v>
      </c>
      <c r="M270" s="9">
        <f t="shared" si="10"/>
        <v>46111</v>
      </c>
      <c r="N270" s="9" t="str">
        <f t="shared" si="11"/>
        <v>Arxiu Històric de Sabadell</v>
      </c>
    </row>
    <row r="271" spans="1:14" ht="75" customHeight="1">
      <c r="A271" s="4">
        <f>IFERROR(VLOOKUP($K271,[1]BBDD!$A$1:$Z$65536,5,0),"")</f>
        <v>46084</v>
      </c>
      <c r="B271" s="4" t="str">
        <f>IFERROR(VLOOKUP($K271,[1]BBDD!$A$1:$Z$65536,9,0),"")</f>
        <v>Particular</v>
      </c>
      <c r="C271" s="5" t="str">
        <f>IFERROR(VLOOKUP($K271,[1]BBDD!$A$1:$Z$65536,6,0),"")</f>
        <v>Sol·licitud d'accés a informació a LLU:  vista exp.  LLU/2026/668  c. de Fernando Poo 3 i  exp. LLU/2026/727 - c. de Fernando Poo, 1</v>
      </c>
      <c r="D271" s="6" t="s">
        <v>7</v>
      </c>
      <c r="E271" s="4">
        <v>46113</v>
      </c>
      <c r="F271" s="4" t="str">
        <f>IFERROR(VLOOKUP($K271,[1]BBDD!$A$1:$Z$65536,12,0),"")</f>
        <v>Llicències Urbanístiques</v>
      </c>
      <c r="G271" s="7">
        <v>266</v>
      </c>
      <c r="H271" s="7"/>
      <c r="I271" s="7"/>
      <c r="K271" t="str">
        <f t="shared" si="9"/>
        <v>TBG/2026/266</v>
      </c>
      <c r="L271" s="9" t="s">
        <v>298</v>
      </c>
      <c r="M271" s="9">
        <f t="shared" si="10"/>
        <v>46113</v>
      </c>
      <c r="N271" s="9" t="str">
        <f t="shared" si="11"/>
        <v>Llicències Urbanístiques</v>
      </c>
    </row>
    <row r="272" spans="1:14" ht="75" customHeight="1">
      <c r="A272" s="4">
        <f>IFERROR(VLOOKUP($K272,[1]BBDD!$A$1:$Z$65536,5,0),"")</f>
        <v>46085</v>
      </c>
      <c r="B272" s="4" t="str">
        <f>IFERROR(VLOOKUP($K272,[1]BBDD!$A$1:$Z$65536,9,0),"")</f>
        <v>Particular</v>
      </c>
      <c r="C272" s="5" t="str">
        <f>IFERROR(VLOOKUP($K272,[1]BBDD!$A$1:$Z$65536,6,0),"")</f>
        <v>Sol·licitud d'accés a informació a AHS: c. Dr. Puig 36</v>
      </c>
      <c r="D272" s="6" t="s">
        <v>7</v>
      </c>
      <c r="E272" s="4">
        <v>46111</v>
      </c>
      <c r="F272" s="4" t="str">
        <f>IFERROR(VLOOKUP($K272,[1]BBDD!$A$1:$Z$65536,12,0),"")</f>
        <v>Arxiu Històric de Sabadell</v>
      </c>
      <c r="G272" s="7">
        <v>267</v>
      </c>
      <c r="H272" s="7"/>
      <c r="I272" s="7"/>
      <c r="K272" t="str">
        <f t="shared" ref="K272:K337" si="12">CONCATENATE("TBG/2026/"&amp;G272)</f>
        <v>TBG/2026/267</v>
      </c>
      <c r="L272" s="9" t="s">
        <v>299</v>
      </c>
      <c r="M272" s="9">
        <f t="shared" ref="M272:M337" si="13">VALUE(E272)</f>
        <v>46111</v>
      </c>
      <c r="N272" s="9" t="str">
        <f t="shared" ref="N272:N337" si="14">F272</f>
        <v>Arxiu Històric de Sabadell</v>
      </c>
    </row>
    <row r="273" spans="1:14" ht="75" customHeight="1">
      <c r="A273" s="4">
        <f>IFERROR(VLOOKUP($K273,[1]BBDD!$A$1:$Z$65536,5,0),"")</f>
        <v>46085</v>
      </c>
      <c r="B273" s="4" t="str">
        <f>IFERROR(VLOOKUP($K273,[1]BBDD!$A$1:$Z$65536,9,0),"")</f>
        <v>Particular</v>
      </c>
      <c r="C273" s="5" t="str">
        <f>IFERROR(VLOOKUP($K273,[1]BBDD!$A$1:$Z$65536,6,0),"")</f>
        <v>Sol·licitud d'accés a informació a LLACT: consultar exp.  2003LLAC00072 , ctra. de Barcelona 644</v>
      </c>
      <c r="D273" s="6" t="s">
        <v>7</v>
      </c>
      <c r="E273" s="4">
        <v>46128</v>
      </c>
      <c r="F273" s="4" t="str">
        <f>IFERROR(VLOOKUP($K273,[1]BBDD!$A$1:$Z$65536,12,0),"")</f>
        <v>Llicències d'Activitats</v>
      </c>
      <c r="G273" s="7">
        <v>268</v>
      </c>
      <c r="H273" s="7"/>
      <c r="I273" s="7"/>
      <c r="K273" t="str">
        <f t="shared" si="12"/>
        <v>TBG/2026/268</v>
      </c>
      <c r="L273" s="9" t="s">
        <v>300</v>
      </c>
      <c r="M273" s="9">
        <f t="shared" si="13"/>
        <v>46128</v>
      </c>
      <c r="N273" s="9" t="str">
        <f t="shared" si="14"/>
        <v>Llicències d'Activitats</v>
      </c>
    </row>
    <row r="274" spans="1:14" ht="75" customHeight="1">
      <c r="A274" s="4">
        <f>IFERROR(VLOOKUP($K274,[1]BBDD!$A$1:$Z$65536,5,0),"")</f>
        <v>46085</v>
      </c>
      <c r="B274" s="4" t="str">
        <f>IFERROR(VLOOKUP($K274,[1]BBDD!$A$1:$Z$65536,9,0),"")</f>
        <v>Particular</v>
      </c>
      <c r="C274" s="5" t="str">
        <f>IFERROR(VLOOKUP($K274,[1]BBDD!$A$1:$Z$65536,6,0),"")</f>
        <v>Sol·licitud d'accés a informació a LLU: c. Gràcia 114</v>
      </c>
      <c r="D274" s="6" t="s">
        <v>44</v>
      </c>
      <c r="E274" s="4">
        <v>46101</v>
      </c>
      <c r="F274" s="4" t="str">
        <f>IFERROR(VLOOKUP($K274,[1]BBDD!$A$1:$Z$65536,12,0),"")</f>
        <v>Llicències Urbanístiques</v>
      </c>
      <c r="G274" s="7">
        <v>269</v>
      </c>
      <c r="H274" s="7"/>
      <c r="I274" s="7"/>
      <c r="K274" t="str">
        <f t="shared" si="12"/>
        <v>TBG/2026/269</v>
      </c>
      <c r="L274" s="9" t="s">
        <v>301</v>
      </c>
      <c r="M274" s="9">
        <f t="shared" si="13"/>
        <v>46101</v>
      </c>
      <c r="N274" s="9" t="str">
        <f t="shared" si="14"/>
        <v>Llicències Urbanístiques</v>
      </c>
    </row>
    <row r="275" spans="1:14" ht="75" customHeight="1">
      <c r="A275" s="4">
        <f>IFERROR(VLOOKUP($K275,[1]BBDD!$A$1:$Z$65536,5,0),"")</f>
        <v>46085</v>
      </c>
      <c r="B275" s="4" t="str">
        <f>IFERROR(VLOOKUP($K275,[1]BBDD!$A$1:$Z$65536,9,0),"")</f>
        <v>Particular</v>
      </c>
      <c r="C275" s="5" t="str">
        <f>IFERROR(VLOOKUP($K275,[1]BBDD!$A$1:$Z$65536,6,0),"")</f>
        <v>Sol·licitud d'accés a informació a AHS: c. de la Salut  26</v>
      </c>
      <c r="D275" s="6" t="s">
        <v>7</v>
      </c>
      <c r="E275" s="4">
        <v>46111</v>
      </c>
      <c r="F275" s="4" t="str">
        <f>IFERROR(VLOOKUP($K275,[1]BBDD!$A$1:$Z$65536,12,0),"")</f>
        <v>Arxiu Històric de Sabadell</v>
      </c>
      <c r="G275" s="7">
        <v>270</v>
      </c>
      <c r="H275" s="7"/>
      <c r="I275" s="7"/>
      <c r="K275" t="str">
        <f t="shared" si="12"/>
        <v>TBG/2026/270</v>
      </c>
      <c r="L275" s="9" t="s">
        <v>302</v>
      </c>
      <c r="M275" s="9">
        <f t="shared" si="13"/>
        <v>46111</v>
      </c>
      <c r="N275" s="9" t="str">
        <f t="shared" si="14"/>
        <v>Arxiu Històric de Sabadell</v>
      </c>
    </row>
    <row r="276" spans="1:14" ht="75" customHeight="1">
      <c r="A276" s="4">
        <f>IFERROR(VLOOKUP($K276,[1]BBDD!$A$1:$Z$65536,5,0),"")</f>
        <v>46085</v>
      </c>
      <c r="B276" s="4" t="str">
        <f>IFERROR(VLOOKUP($K276,[1]BBDD!$A$1:$Z$65536,9,0),"")</f>
        <v>Particular</v>
      </c>
      <c r="C276" s="5" t="str">
        <f>IFERROR(VLOOKUP($K276,[1]BBDD!$A$1:$Z$65536,6,0),"")</f>
        <v>Sol·licitud d'accés a informació a AHS: plaça Espanya 23 5è - 1ª</v>
      </c>
      <c r="D276" s="6" t="s">
        <v>7</v>
      </c>
      <c r="E276" s="4">
        <v>46111</v>
      </c>
      <c r="F276" s="4" t="str">
        <f>IFERROR(VLOOKUP($K276,[1]BBDD!$A$1:$Z$65536,12,0),"")</f>
        <v>Arxiu Històric de Sabadell</v>
      </c>
      <c r="G276" s="7">
        <v>272</v>
      </c>
      <c r="H276" s="7"/>
      <c r="I276" s="7"/>
      <c r="K276" t="str">
        <f t="shared" si="12"/>
        <v>TBG/2026/272</v>
      </c>
      <c r="L276" s="9" t="s">
        <v>303</v>
      </c>
      <c r="M276" s="9">
        <f t="shared" si="13"/>
        <v>46111</v>
      </c>
      <c r="N276" s="9" t="str">
        <f t="shared" si="14"/>
        <v>Arxiu Històric de Sabadell</v>
      </c>
    </row>
    <row r="277" spans="1:14" ht="75" customHeight="1">
      <c r="A277" s="4">
        <f>IFERROR(VLOOKUP($K277,[1]BBDD!$A$1:$Z$65536,5,0),"")</f>
        <v>46086</v>
      </c>
      <c r="B277" s="4" t="str">
        <f>IFERROR(VLOOKUP($K277,[1]BBDD!$A$1:$Z$65536,9,0),"")</f>
        <v>Particular</v>
      </c>
      <c r="C277" s="5" t="str">
        <f>IFERROR(VLOOKUP($K277,[1]BBDD!$A$1:$Z$65536,6,0),"")</f>
        <v>Sol·licitud d'accés a informació a AHS/LLU: Rambla 51-53 i c. Sant Pere 6</v>
      </c>
      <c r="D277" s="6" t="s">
        <v>7</v>
      </c>
      <c r="E277" s="4">
        <v>46111</v>
      </c>
      <c r="F277" s="4" t="s">
        <v>97</v>
      </c>
      <c r="G277" s="7">
        <v>273</v>
      </c>
      <c r="H277" s="7"/>
      <c r="I277" s="7"/>
      <c r="K277" t="str">
        <f t="shared" si="12"/>
        <v>TBG/2026/273</v>
      </c>
      <c r="L277" s="9" t="s">
        <v>304</v>
      </c>
      <c r="M277" s="9">
        <f t="shared" si="13"/>
        <v>46111</v>
      </c>
      <c r="N277" s="9" t="str">
        <f t="shared" si="14"/>
        <v>Arxiu Històric de Sabadell/Llicències Urbanístiques</v>
      </c>
    </row>
    <row r="278" spans="1:14" ht="75" customHeight="1">
      <c r="A278" s="4">
        <f>IFERROR(VLOOKUP($K278,[1]BBDD!$A$1:$Z$65536,5,0),"")</f>
        <v>46086</v>
      </c>
      <c r="B278" s="4" t="str">
        <f>IFERROR(VLOOKUP($K278,[1]BBDD!$A$1:$Z$65536,9,0),"")</f>
        <v>Particular</v>
      </c>
      <c r="C278" s="5" t="str">
        <f>IFERROR(VLOOKUP($K278,[1]BBDD!$A$1:$Z$65536,6,0),"")</f>
        <v>Sol·licitud d'accés a informació a RRHH: convocatòria OPC102232425 -  OPC103236 - OPC10122235 - OPC1032332 - OPC211819</v>
      </c>
      <c r="D278" s="6" t="s">
        <v>7</v>
      </c>
      <c r="E278" s="4">
        <v>46139</v>
      </c>
      <c r="F278" s="4" t="str">
        <f>IFERROR(VLOOKUP($K278,[1]BBDD!$A$1:$Z$65536,12,0),"")</f>
        <v>Recursos Humans</v>
      </c>
      <c r="G278" s="7">
        <v>274</v>
      </c>
      <c r="H278" s="7"/>
      <c r="I278" s="7"/>
      <c r="K278" t="str">
        <f t="shared" si="12"/>
        <v>TBG/2026/274</v>
      </c>
      <c r="L278" s="9" t="s">
        <v>305</v>
      </c>
      <c r="M278" s="9">
        <f t="shared" si="13"/>
        <v>46139</v>
      </c>
      <c r="N278" s="9" t="str">
        <f t="shared" si="14"/>
        <v>Recursos Humans</v>
      </c>
    </row>
    <row r="279" spans="1:14" ht="75" customHeight="1">
      <c r="A279" s="4">
        <f>IFERROR(VLOOKUP($K279,[1]BBDD!$A$1:$Z$65536,5,0),"")</f>
        <v>46086</v>
      </c>
      <c r="B279" s="4" t="str">
        <f>IFERROR(VLOOKUP($K279,[1]BBDD!$A$1:$Z$65536,9,0),"")</f>
        <v>Particular</v>
      </c>
      <c r="C279" s="5" t="str">
        <f>IFERROR(VLOOKUP($K279,[1]BBDD!$A$1:$Z$65536,6,0),"")</f>
        <v>Sol·licitud d'accés a  informacióa LLU: rehabilitació edifici per al servei de Participació i Atenció ciutadana i oficina de suport a entitats a la plaça Jean Piaget.</v>
      </c>
      <c r="D279" s="6" t="s">
        <v>44</v>
      </c>
      <c r="E279" s="4">
        <v>46211</v>
      </c>
      <c r="F279" s="4" t="str">
        <f>IFERROR(VLOOKUP($K279,[1]BBDD!$A$1:$Z$65536,12,0),"")</f>
        <v>Llicències Urbanístiques</v>
      </c>
      <c r="G279" s="7">
        <v>275</v>
      </c>
      <c r="H279" s="7"/>
      <c r="I279" s="7"/>
      <c r="K279" t="str">
        <f t="shared" si="12"/>
        <v>TBG/2026/275</v>
      </c>
      <c r="L279" s="9" t="s">
        <v>306</v>
      </c>
      <c r="M279" s="9">
        <f t="shared" si="13"/>
        <v>46211</v>
      </c>
      <c r="N279" s="9" t="str">
        <f t="shared" si="14"/>
        <v>Llicències Urbanístiques</v>
      </c>
    </row>
    <row r="280" spans="1:14" ht="75" customHeight="1">
      <c r="A280" s="4">
        <f>IFERROR(VLOOKUP($K280,[1]BBDD!$A$1:$Z$65536,5,0),"")</f>
        <v>46086</v>
      </c>
      <c r="B280" s="4" t="str">
        <f>IFERROR(VLOOKUP($K280,[1]BBDD!$A$1:$Z$65536,9,0),"")</f>
        <v>Particular</v>
      </c>
      <c r="C280" s="5" t="str">
        <f>IFERROR(VLOOKUP($K280,[1]BBDD!$A$1:$Z$65536,6,0),"")</f>
        <v>Sol·licitud d'accés a informació a LLU: Bon Preu Esclat Ronda Iberia</v>
      </c>
      <c r="D280" s="6" t="s">
        <v>44</v>
      </c>
      <c r="E280" s="4">
        <v>46107</v>
      </c>
      <c r="F280" s="4" t="str">
        <f>IFERROR(VLOOKUP($K280,[1]BBDD!$A$1:$Z$65536,12,0),"")</f>
        <v>Llicències Urbanístiques</v>
      </c>
      <c r="G280" s="7">
        <v>276</v>
      </c>
      <c r="H280" s="7"/>
      <c r="I280" s="7"/>
      <c r="K280" t="str">
        <f t="shared" si="12"/>
        <v>TBG/2026/276</v>
      </c>
      <c r="L280" s="9" t="s">
        <v>307</v>
      </c>
      <c r="M280" s="9">
        <f t="shared" si="13"/>
        <v>46107</v>
      </c>
      <c r="N280" s="9" t="str">
        <f t="shared" si="14"/>
        <v>Llicències Urbanístiques</v>
      </c>
    </row>
    <row r="281" spans="1:14" ht="75" customHeight="1">
      <c r="A281" s="4">
        <f>IFERROR(VLOOKUP($K281,[1]BBDD!$A$1:$Z$65536,5,0),"")</f>
        <v>46086</v>
      </c>
      <c r="B281" s="4" t="str">
        <f>IFERROR(VLOOKUP($K281,[1]BBDD!$A$1:$Z$65536,9,0),"")</f>
        <v>Particular</v>
      </c>
      <c r="C281" s="5" t="str">
        <f>IFERROR(VLOOKUP($K281,[1]BBDD!$A$1:$Z$65536,6,0),"")</f>
        <v>Sol·licitud d'accés a informació a RRHH:  convocatòries  ECOC11722 -  ECOA10122  còpia íntegra dels exàmens, qüestionaris i supòsits pràctics.</v>
      </c>
      <c r="D281" s="6" t="s">
        <v>7</v>
      </c>
      <c r="E281" s="4">
        <v>46139</v>
      </c>
      <c r="F281" s="4" t="str">
        <f>IFERROR(VLOOKUP($K281,[1]BBDD!$A$1:$Z$65536,12,0),"")</f>
        <v>Recursos Humans</v>
      </c>
      <c r="G281" s="7">
        <v>277</v>
      </c>
      <c r="H281" s="7"/>
      <c r="I281" s="7"/>
      <c r="K281" t="str">
        <f t="shared" si="12"/>
        <v>TBG/2026/277</v>
      </c>
      <c r="L281" s="9" t="s">
        <v>308</v>
      </c>
      <c r="M281" s="9">
        <f t="shared" si="13"/>
        <v>46139</v>
      </c>
      <c r="N281" s="9" t="str">
        <f t="shared" si="14"/>
        <v>Recursos Humans</v>
      </c>
    </row>
    <row r="282" spans="1:14" ht="75" customHeight="1">
      <c r="A282" s="4">
        <f>IFERROR(VLOOKUP($K282,[1]BBDD!$A$1:$Z$65536,5,0),"")</f>
        <v>46086</v>
      </c>
      <c r="B282" s="4" t="str">
        <f>IFERROR(VLOOKUP($K282,[1]BBDD!$A$1:$Z$65536,9,0),"")</f>
        <v>Particular</v>
      </c>
      <c r="C282" s="5" t="str">
        <f>IFERROR(VLOOKUP($K282,[1]BBDD!$A$1:$Z$65536,6,0),"")</f>
        <v>Sol·licitud d'accés a informació a RRHH:e convocatòries  C1 agent de policia (2020-2025).</v>
      </c>
      <c r="D282" s="6" t="s">
        <v>7</v>
      </c>
      <c r="E282" s="4">
        <v>46135</v>
      </c>
      <c r="F282" s="4" t="str">
        <f>IFERROR(VLOOKUP($K282,[1]BBDD!$A$1:$Z$65536,12,0),"")</f>
        <v>Recursos Humans</v>
      </c>
      <c r="G282" s="7">
        <v>278</v>
      </c>
      <c r="H282" s="7"/>
      <c r="I282" s="7"/>
      <c r="K282" t="str">
        <f t="shared" si="12"/>
        <v>TBG/2026/278</v>
      </c>
      <c r="L282" s="9" t="s">
        <v>309</v>
      </c>
      <c r="M282" s="9">
        <f t="shared" si="13"/>
        <v>46135</v>
      </c>
      <c r="N282" s="9" t="str">
        <f t="shared" si="14"/>
        <v>Recursos Humans</v>
      </c>
    </row>
    <row r="283" spans="1:14" ht="75" customHeight="1">
      <c r="A283" s="4">
        <f>IFERROR(VLOOKUP($K283,[1]BBDD!$A$1:$Z$65536,5,0),"")</f>
        <v>46086</v>
      </c>
      <c r="B283" s="4" t="str">
        <f>IFERROR(VLOOKUP($K283,[1]BBDD!$A$1:$Z$65536,9,0),"")</f>
        <v>Particular</v>
      </c>
      <c r="C283" s="5" t="str">
        <f>IFERROR(VLOOKUP($K283,[1]BBDD!$A$1:$Z$65536,6,0),"")</f>
        <v>Sol·licitud d'accés a infomació a AHS: c. d Jovellanos nºs 24, 26, 28 i 30</v>
      </c>
      <c r="D283" s="6" t="s">
        <v>7</v>
      </c>
      <c r="E283" s="4">
        <v>46120</v>
      </c>
      <c r="F283" s="4" t="s">
        <v>57</v>
      </c>
      <c r="G283" s="7">
        <v>279</v>
      </c>
      <c r="H283" s="7"/>
      <c r="I283" s="7"/>
      <c r="K283" t="str">
        <f t="shared" si="12"/>
        <v>TBG/2026/279</v>
      </c>
      <c r="L283" s="9" t="s">
        <v>310</v>
      </c>
      <c r="M283" s="9">
        <f t="shared" si="13"/>
        <v>46120</v>
      </c>
      <c r="N283" s="9" t="str">
        <f t="shared" si="14"/>
        <v>Arxiu Històric de Sabadell</v>
      </c>
    </row>
    <row r="284" spans="1:14" ht="75" customHeight="1">
      <c r="A284" s="4">
        <f>IFERROR(VLOOKUP($K284,[1]BBDD!$A$1:$Z$65536,5,0),"")</f>
        <v>46086</v>
      </c>
      <c r="B284" s="4" t="str">
        <f>IFERROR(VLOOKUP($K284,[1]BBDD!$A$1:$Z$65536,9,0),"")</f>
        <v>Particular</v>
      </c>
      <c r="C284" s="5" t="str">
        <f>IFERROR(VLOOKUP($K284,[1]BBDD!$A$1:$Z$65536,6,0),"")</f>
        <v>Sol·licitud d'accés a informació a AHS: c. de  Johann Sebastian Bach, 38</v>
      </c>
      <c r="D284" s="6" t="s">
        <v>7</v>
      </c>
      <c r="E284" s="4">
        <v>46120</v>
      </c>
      <c r="F284" s="4" t="str">
        <f>IFERROR(VLOOKUP($K284,[1]BBDD!$A$1:$Z$65536,12,0),"")</f>
        <v>Arxiu Històric de Sabadell</v>
      </c>
      <c r="G284" s="7">
        <v>280</v>
      </c>
      <c r="H284" s="7"/>
      <c r="I284" s="7"/>
      <c r="K284" t="str">
        <f t="shared" si="12"/>
        <v>TBG/2026/280</v>
      </c>
      <c r="L284" s="9" t="s">
        <v>311</v>
      </c>
      <c r="M284" s="9">
        <f t="shared" si="13"/>
        <v>46120</v>
      </c>
      <c r="N284" s="9" t="str">
        <f t="shared" si="14"/>
        <v>Arxiu Històric de Sabadell</v>
      </c>
    </row>
    <row r="285" spans="1:14" ht="75" customHeight="1">
      <c r="A285" s="4">
        <f>IFERROR(VLOOKUP($K285,[1]BBDD!$A$1:$Z$65536,5,0),"")</f>
        <v>46086</v>
      </c>
      <c r="B285" s="4" t="str">
        <f>IFERROR(VLOOKUP($K285,[1]BBDD!$A$1:$Z$65536,9,0),"")</f>
        <v>Particular</v>
      </c>
      <c r="C285" s="5" t="str">
        <f>IFERROR(VLOOKUP($K285,[1]BBDD!$A$1:$Z$65536,6,0),"")</f>
        <v>Sol·licitud d'accés a informació a AHS: c. de l'Església Romànica 40 ,  c. Saboneria 71 - 81, c. de Can Viloca 39-41, c. Independencia 42-44-46.</v>
      </c>
      <c r="D285" s="6" t="s">
        <v>7</v>
      </c>
      <c r="E285" s="4">
        <v>46111</v>
      </c>
      <c r="F285" s="4" t="str">
        <f>IFERROR(VLOOKUP($K285,[1]BBDD!$A$1:$Z$65536,12,0),"")</f>
        <v>Arxiu Històric de Sabadell</v>
      </c>
      <c r="G285" s="7">
        <v>281</v>
      </c>
      <c r="H285" s="7"/>
      <c r="I285" s="7"/>
      <c r="K285" t="str">
        <f t="shared" si="12"/>
        <v>TBG/2026/281</v>
      </c>
      <c r="L285" s="9" t="s">
        <v>312</v>
      </c>
      <c r="M285" s="9">
        <f t="shared" si="13"/>
        <v>46111</v>
      </c>
      <c r="N285" s="9" t="str">
        <f t="shared" si="14"/>
        <v>Arxiu Històric de Sabadell</v>
      </c>
    </row>
    <row r="286" spans="1:14" ht="75" customHeight="1">
      <c r="A286" s="4">
        <f>IFERROR(VLOOKUP($K286,[1]BBDD!$A$1:$Z$65536,5,0),"")</f>
        <v>46086</v>
      </c>
      <c r="B286" s="4" t="str">
        <f>IFERROR(VLOOKUP($K286,[1]BBDD!$A$1:$Z$65536,9,0),"")</f>
        <v>Particular</v>
      </c>
      <c r="C286" s="5" t="str">
        <f>IFERROR(VLOOKUP($K286,[1]BBDD!$A$1:$Z$65536,6,0),"")</f>
        <v>Sol·licitud d'accés a informació a AHS.  vista plànols dels locals d'Avinguda Barberà, 253 Bxs i c. Miquel Servet, 12.</v>
      </c>
      <c r="D286" s="6" t="s">
        <v>7</v>
      </c>
      <c r="E286" s="4">
        <v>46111</v>
      </c>
      <c r="F286" s="4" t="str">
        <f>IFERROR(VLOOKUP($K286,[1]BBDD!$A$1:$Z$65536,12,0),"")</f>
        <v>Arxiu Històric de Sabadell</v>
      </c>
      <c r="G286" s="7">
        <v>282</v>
      </c>
      <c r="H286" s="7"/>
      <c r="I286" s="7"/>
      <c r="K286" t="str">
        <f t="shared" si="12"/>
        <v>TBG/2026/282</v>
      </c>
      <c r="L286" s="9" t="s">
        <v>313</v>
      </c>
      <c r="M286" s="9">
        <f t="shared" si="13"/>
        <v>46111</v>
      </c>
      <c r="N286" s="9" t="str">
        <f t="shared" si="14"/>
        <v>Arxiu Històric de Sabadell</v>
      </c>
    </row>
    <row r="287" spans="1:14" ht="75" customHeight="1">
      <c r="A287" s="4">
        <f>IFERROR(VLOOKUP($K287,[1]BBDD!$A$1:$Z$65536,5,0),"")</f>
        <v>46087</v>
      </c>
      <c r="B287" s="4" t="str">
        <f>IFERROR(VLOOKUP($K287,[1]BBDD!$A$1:$Z$65536,9,0),"")</f>
        <v>Empresa</v>
      </c>
      <c r="C287" s="5" t="str">
        <f>IFERROR(VLOOKUP($K287,[1]BBDD!$A$1:$Z$65536,6,0),"")</f>
        <v>Sol·licitud d'accés a informació a LLU/LLACT: c. Garcilaso 170</v>
      </c>
      <c r="D287" s="6" t="s">
        <v>44</v>
      </c>
      <c r="E287" s="4">
        <v>46184</v>
      </c>
      <c r="F287" s="4" t="s">
        <v>150</v>
      </c>
      <c r="G287" s="7">
        <v>283</v>
      </c>
      <c r="H287" s="7"/>
      <c r="I287" s="7"/>
      <c r="K287" t="str">
        <f t="shared" si="12"/>
        <v>TBG/2026/283</v>
      </c>
      <c r="L287" s="9" t="s">
        <v>314</v>
      </c>
      <c r="M287" s="9">
        <f t="shared" si="13"/>
        <v>46184</v>
      </c>
      <c r="N287" s="9" t="str">
        <f t="shared" si="14"/>
        <v>Llicències Urbanístiques/Llicències d'Activitats</v>
      </c>
    </row>
    <row r="288" spans="1:14" ht="75" customHeight="1">
      <c r="A288" s="4">
        <f>IFERROR(VLOOKUP($K288,[1]BBDD!$A$1:$Z$65536,5,0),"")</f>
        <v>46087</v>
      </c>
      <c r="B288" s="4" t="str">
        <f>IFERROR(VLOOKUP($K288,[1]BBDD!$A$1:$Z$65536,9,0),"")</f>
        <v>Particular</v>
      </c>
      <c r="C288" s="5" t="str">
        <f>IFERROR(VLOOKUP($K288,[1]BBDD!$A$1:$Z$65536,6,0),"")</f>
        <v>Sol·licitud d'accés a informació a LLACT:  consultar els expedients d'activitats de la llar d'infants Sol Solet del carrer Sant Honorat 37</v>
      </c>
      <c r="D288" s="6" t="s">
        <v>7</v>
      </c>
      <c r="E288" s="4">
        <v>46188</v>
      </c>
      <c r="F288" s="4" t="str">
        <f>IFERROR(VLOOKUP($K288,[1]BBDD!$A$1:$Z$65536,12,0),"")</f>
        <v>Llicències d'Activitats</v>
      </c>
      <c r="G288" s="7">
        <v>284</v>
      </c>
      <c r="H288" s="7"/>
      <c r="I288" s="7"/>
      <c r="K288" t="str">
        <f t="shared" si="12"/>
        <v>TBG/2026/284</v>
      </c>
      <c r="L288" s="9" t="s">
        <v>315</v>
      </c>
      <c r="M288" s="9">
        <f t="shared" si="13"/>
        <v>46188</v>
      </c>
      <c r="N288" s="9" t="str">
        <f t="shared" si="14"/>
        <v>Llicències d'Activitats</v>
      </c>
    </row>
    <row r="289" spans="1:14" ht="75" customHeight="1">
      <c r="A289" s="4">
        <f>IFERROR(VLOOKUP($K289,[1]BBDD!$A$1:$Z$65536,5,0),"")</f>
        <v>46087</v>
      </c>
      <c r="B289" s="4" t="str">
        <f>IFERROR(VLOOKUP($K289,[1]BBDD!$A$1:$Z$65536,9,0),"")</f>
        <v>Particular</v>
      </c>
      <c r="C289" s="5" t="str">
        <f>IFERROR(VLOOKUP($K289,[1]BBDD!$A$1:$Z$65536,6,0),"")</f>
        <v>Sol·licitud d'accés a  informacióa LLU: c. de  Can Gener 16 del P.I.Can Rqueta</v>
      </c>
      <c r="D289" s="6" t="s">
        <v>7</v>
      </c>
      <c r="E289" s="4">
        <v>46127</v>
      </c>
      <c r="F289" s="4" t="str">
        <f>IFERROR(VLOOKUP($K289,[1]BBDD!$A$1:$Z$65536,12,0),"")</f>
        <v>Llicències Urbanístiques</v>
      </c>
      <c r="G289" s="7">
        <v>285</v>
      </c>
      <c r="H289" s="7"/>
      <c r="I289" s="7"/>
      <c r="K289" t="str">
        <f t="shared" si="12"/>
        <v>TBG/2026/285</v>
      </c>
      <c r="L289" s="9" t="s">
        <v>316</v>
      </c>
      <c r="M289" s="9">
        <f t="shared" si="13"/>
        <v>46127</v>
      </c>
      <c r="N289" s="9" t="str">
        <f t="shared" si="14"/>
        <v>Llicències Urbanístiques</v>
      </c>
    </row>
    <row r="290" spans="1:14" ht="75" customHeight="1">
      <c r="A290" s="4">
        <f>IFERROR(VLOOKUP($K290,[1]BBDD!$A$1:$Z$65536,5,0),"")</f>
        <v>46087</v>
      </c>
      <c r="B290" s="4" t="str">
        <f>IFERROR(VLOOKUP($K290,[1]BBDD!$A$1:$Z$65536,9,0),"")</f>
        <v>Empresa</v>
      </c>
      <c r="C290" s="5" t="str">
        <f>IFERROR(VLOOKUP($K290,[1]BBDD!$A$1:$Z$65536,6,0),"")</f>
        <v>Sol·licitud d'accés a informació a AHS:  llicències d'activitat antigues de la S.C.R. El Ciervo.</v>
      </c>
      <c r="D290" s="6" t="s">
        <v>7</v>
      </c>
      <c r="E290" s="4">
        <v>46164</v>
      </c>
      <c r="F290" s="4" t="str">
        <f>IFERROR(VLOOKUP($K290,[1]BBDD!$A$1:$Z$65536,12,0),"")</f>
        <v>Arxiu Històric de Sabadell</v>
      </c>
      <c r="G290" s="7">
        <v>286</v>
      </c>
      <c r="H290" s="7"/>
      <c r="I290" s="7"/>
      <c r="K290" t="str">
        <f t="shared" si="12"/>
        <v>TBG/2026/286</v>
      </c>
      <c r="L290" s="9" t="s">
        <v>317</v>
      </c>
      <c r="M290" s="9">
        <f t="shared" si="13"/>
        <v>46164</v>
      </c>
      <c r="N290" s="9" t="str">
        <f t="shared" si="14"/>
        <v>Arxiu Històric de Sabadell</v>
      </c>
    </row>
    <row r="291" spans="1:14" ht="75" customHeight="1">
      <c r="A291" s="4">
        <f>IFERROR(VLOOKUP($K291,[1]BBDD!$A$1:$Z$65536,5,0),"")</f>
        <v>46087</v>
      </c>
      <c r="B291" s="4" t="str">
        <f>IFERROR(VLOOKUP($K291,[1]BBDD!$A$1:$Z$65536,9,0),"")</f>
        <v>Particular</v>
      </c>
      <c r="C291" s="5" t="str">
        <f>IFERROR(VLOOKUP($K291,[1]BBDD!$A$1:$Z$65536,6,0),"")</f>
        <v>Sol·licitud d'accés a informació a AHS: Avinguda Onze de Setembre 84 Bis</v>
      </c>
      <c r="D291" s="6" t="s">
        <v>7</v>
      </c>
      <c r="E291" s="4">
        <v>46111</v>
      </c>
      <c r="F291" s="4" t="str">
        <f>IFERROR(VLOOKUP($K291,[1]BBDD!$A$1:$Z$65536,12,0),"")</f>
        <v>Arxiu Històric de Sabadell</v>
      </c>
      <c r="G291" s="7">
        <v>290</v>
      </c>
      <c r="H291" s="7"/>
      <c r="I291" s="7"/>
      <c r="K291" t="str">
        <f t="shared" si="12"/>
        <v>TBG/2026/290</v>
      </c>
      <c r="L291" s="9" t="s">
        <v>318</v>
      </c>
      <c r="M291" s="9">
        <f t="shared" si="13"/>
        <v>46111</v>
      </c>
      <c r="N291" s="9" t="str">
        <f t="shared" si="14"/>
        <v>Arxiu Històric de Sabadell</v>
      </c>
    </row>
    <row r="292" spans="1:14" ht="75" customHeight="1">
      <c r="A292" s="4">
        <f>IFERROR(VLOOKUP($K292,[1]BBDD!$A$1:$Z$65536,5,0),"")</f>
        <v>46087</v>
      </c>
      <c r="B292" s="4" t="str">
        <f>IFERROR(VLOOKUP($K292,[1]BBDD!$A$1:$Z$65536,9,0),"")</f>
        <v>Particular</v>
      </c>
      <c r="C292" s="5" t="str">
        <f>IFERROR(VLOOKUP($K292,[1]BBDD!$A$1:$Z$65536,6,0),"")</f>
        <v>Sol·licitud d'accés a informació a AHS:  Plaça Garona 3 i Ctra Caldes 187-191</v>
      </c>
      <c r="D292" s="6" t="s">
        <v>7</v>
      </c>
      <c r="E292" s="4">
        <v>46111</v>
      </c>
      <c r="F292" s="4" t="str">
        <f>IFERROR(VLOOKUP($K292,[1]BBDD!$A$1:$Z$65536,12,0),"")</f>
        <v>Arxiu Històric de Sabadell</v>
      </c>
      <c r="G292" s="7">
        <v>291</v>
      </c>
      <c r="H292" s="7"/>
      <c r="I292" s="7"/>
      <c r="K292" t="str">
        <f t="shared" si="12"/>
        <v>TBG/2026/291</v>
      </c>
      <c r="L292" s="9" t="s">
        <v>319</v>
      </c>
      <c r="M292" s="9">
        <f t="shared" si="13"/>
        <v>46111</v>
      </c>
      <c r="N292" s="9" t="str">
        <f t="shared" si="14"/>
        <v>Arxiu Històric de Sabadell</v>
      </c>
    </row>
    <row r="293" spans="1:14" ht="75" customHeight="1">
      <c r="A293" s="4">
        <f>IFERROR(VLOOKUP($K293,[1]BBDD!$A$1:$Z$65536,5,0),"")</f>
        <v>46087</v>
      </c>
      <c r="B293" s="4" t="str">
        <f>IFERROR(VLOOKUP($K293,[1]BBDD!$A$1:$Z$65536,9,0),"")</f>
        <v>Particular</v>
      </c>
      <c r="C293" s="5" t="str">
        <f>IFERROR(VLOOKUP($K293,[1]BBDD!$A$1:$Z$65536,6,0),"")</f>
        <v>Sol·licitud d'accés a informació a AHS: c. de la Rosa 12</v>
      </c>
      <c r="D293" s="6" t="s">
        <v>7</v>
      </c>
      <c r="E293" s="4">
        <v>46111</v>
      </c>
      <c r="F293" s="4" t="str">
        <f>IFERROR(VLOOKUP($K293,[1]BBDD!$A$1:$Z$65536,12,0),"")</f>
        <v>Arxiu Històric de Sabadell</v>
      </c>
      <c r="G293" s="7">
        <v>292</v>
      </c>
      <c r="H293" s="7"/>
      <c r="I293" s="7"/>
      <c r="K293" t="str">
        <f t="shared" si="12"/>
        <v>TBG/2026/292</v>
      </c>
      <c r="L293" s="9" t="s">
        <v>320</v>
      </c>
      <c r="M293" s="9">
        <f t="shared" si="13"/>
        <v>46111</v>
      </c>
      <c r="N293" s="9" t="str">
        <f t="shared" si="14"/>
        <v>Arxiu Històric de Sabadell</v>
      </c>
    </row>
    <row r="294" spans="1:14" ht="75" customHeight="1">
      <c r="A294" s="4">
        <f>IFERROR(VLOOKUP($K294,[1]BBDD!$A$1:$Z$65536,5,0),"")</f>
        <v>46087</v>
      </c>
      <c r="B294" s="4" t="str">
        <f>IFERROR(VLOOKUP($K294,[1]BBDD!$A$1:$Z$65536,9,0),"")</f>
        <v>Particular</v>
      </c>
      <c r="C294" s="5" t="str">
        <f>IFERROR(VLOOKUP($K294,[1]BBDD!$A$1:$Z$65536,6,0),"")</f>
        <v>Sol·licitud d'accés a informació a LLACT/LLU: expedient d'obres i ús i ocupació del parking del c. Lepant, 30</v>
      </c>
      <c r="D294" s="6" t="s">
        <v>44</v>
      </c>
      <c r="E294" s="4" t="s">
        <v>321</v>
      </c>
      <c r="F294" s="4" t="s">
        <v>322</v>
      </c>
      <c r="G294" s="7">
        <v>293</v>
      </c>
      <c r="H294" s="7"/>
      <c r="I294" s="7"/>
      <c r="K294" t="str">
        <f t="shared" si="12"/>
        <v>TBG/2026/293</v>
      </c>
      <c r="L294" s="9" t="s">
        <v>323</v>
      </c>
      <c r="M294" s="9" t="e">
        <f t="shared" si="13"/>
        <v>#VALUE!</v>
      </c>
      <c r="N294" s="9" t="str">
        <f t="shared" si="14"/>
        <v>Llicències d'Activitats/Llicències Urbanístiques</v>
      </c>
    </row>
    <row r="295" spans="1:14" ht="75" customHeight="1">
      <c r="A295" s="4">
        <f>IFERROR(VLOOKUP($K295,[1]BBDD!$A$1:$Z$65536,5,0),"")</f>
        <v>46087</v>
      </c>
      <c r="B295" s="4" t="str">
        <f>IFERROR(VLOOKUP($K295,[1]BBDD!$A$1:$Z$65536,9,0),"")</f>
        <v>Particular</v>
      </c>
      <c r="C295" s="5" t="str">
        <f>IFERROR(VLOOKUP($K295,[1]BBDD!$A$1:$Z$65536,6,0),"")</f>
        <v>Sol·licitud d'accés a informació a LLACT:  control periòdic segons Decret 112/2010,  a l'activitat que es desenvolupa al Carrer Sant Quirze 50  per part de LA NIT SABADELL SL.</v>
      </c>
      <c r="D295" s="6" t="s">
        <v>7</v>
      </c>
      <c r="E295" s="4">
        <v>46181</v>
      </c>
      <c r="F295" s="4" t="str">
        <f>IFERROR(VLOOKUP($K295,[1]BBDD!$A$1:$Z$65536,12,0),"")</f>
        <v>Llicències d'Activitats</v>
      </c>
      <c r="G295" s="7">
        <v>294</v>
      </c>
      <c r="H295" s="7"/>
      <c r="I295" s="7"/>
      <c r="K295" t="str">
        <f t="shared" si="12"/>
        <v>TBG/2026/294</v>
      </c>
      <c r="L295" s="9" t="s">
        <v>324</v>
      </c>
      <c r="M295" s="9">
        <f t="shared" si="13"/>
        <v>46181</v>
      </c>
      <c r="N295" s="9" t="str">
        <f t="shared" si="14"/>
        <v>Llicències d'Activitats</v>
      </c>
    </row>
    <row r="296" spans="1:14" ht="75" customHeight="1">
      <c r="A296" s="4">
        <f>IFERROR(VLOOKUP($K296,[1]BBDD!$A$1:$Z$65536,5,0),"")</f>
        <v>46087</v>
      </c>
      <c r="B296" s="4" t="str">
        <f>IFERROR(VLOOKUP($K296,[1]BBDD!$A$1:$Z$65536,9,0),"")</f>
        <v>Particular</v>
      </c>
      <c r="C296" s="5" t="str">
        <f>IFERROR(VLOOKUP($K296,[1]BBDD!$A$1:$Z$65536,6,0),"")</f>
        <v>Sol·licitud d'accés a informació a LLACT/LLU/AHS:  infraestructures de telecomunicacions consistents en antenes de telefonia mòbil.c. de la República 31</v>
      </c>
      <c r="D296" s="6" t="s">
        <v>7</v>
      </c>
      <c r="E296" s="4">
        <v>46111</v>
      </c>
      <c r="F296" s="4" t="s">
        <v>325</v>
      </c>
      <c r="G296" s="7">
        <v>295</v>
      </c>
      <c r="H296" s="7"/>
      <c r="I296" s="7"/>
      <c r="K296" t="str">
        <f t="shared" si="12"/>
        <v>TBG/2026/295</v>
      </c>
      <c r="L296" s="9" t="s">
        <v>326</v>
      </c>
      <c r="M296" s="9">
        <f t="shared" si="13"/>
        <v>46111</v>
      </c>
      <c r="N296" s="9" t="str">
        <f t="shared" si="14"/>
        <v>Llicències d'Activitats/Llicències Urbanístiques/Arxiu Històric de Sabadell</v>
      </c>
    </row>
    <row r="297" spans="1:14" ht="75" customHeight="1">
      <c r="A297" s="4">
        <f>IFERROR(VLOOKUP($K297,[1]BBDD!$A$1:$Z$65536,5,0),"")</f>
        <v>46090</v>
      </c>
      <c r="B297" s="4" t="str">
        <f>IFERROR(VLOOKUP($K297,[1]BBDD!$A$1:$Z$65536,9,0),"")</f>
        <v>Particular</v>
      </c>
      <c r="C297" s="5" t="str">
        <f>IFERROR(VLOOKUP($K297,[1]BBDD!$A$1:$Z$65536,6,0),"")</f>
        <v>Sol·licitud d'accés a informació a LLACT: duplicat llicència d'activitats Torres Bagan SL c. Tirso de Molina 2</v>
      </c>
      <c r="D297" s="6" t="s">
        <v>7</v>
      </c>
      <c r="E297" s="4">
        <v>46167</v>
      </c>
      <c r="F297" s="4" t="str">
        <f>IFERROR(VLOOKUP($K297,[1]BBDD!$A$1:$Z$65536,12,0),"")</f>
        <v>Llicències d'Activitats</v>
      </c>
      <c r="G297" s="7">
        <v>296</v>
      </c>
      <c r="H297" s="7"/>
      <c r="I297" s="7"/>
      <c r="K297" t="str">
        <f t="shared" si="12"/>
        <v>TBG/2026/296</v>
      </c>
      <c r="L297" s="9" t="s">
        <v>327</v>
      </c>
      <c r="M297" s="9">
        <f t="shared" si="13"/>
        <v>46167</v>
      </c>
      <c r="N297" s="9" t="str">
        <f t="shared" si="14"/>
        <v>Llicències d'Activitats</v>
      </c>
    </row>
    <row r="298" spans="1:14" ht="75" customHeight="1">
      <c r="A298" s="4">
        <f>IFERROR(VLOOKUP($K298,[1]BBDD!$A$1:$Z$65536,5,0),"")</f>
        <v>46090</v>
      </c>
      <c r="B298" s="4" t="str">
        <f>IFERROR(VLOOKUP($K298,[1]BBDD!$A$1:$Z$65536,9,0),"")</f>
        <v>Particular</v>
      </c>
      <c r="C298" s="5" t="str">
        <f>IFERROR(VLOOKUP($K298,[1]BBDD!$A$1:$Z$65536,6,0),"")</f>
        <v>Sol·licitud d'accés a informació a LLU:  c. Tres Creus, 77</v>
      </c>
      <c r="D298" s="6" t="s">
        <v>7</v>
      </c>
      <c r="E298" s="4">
        <v>46122</v>
      </c>
      <c r="F298" s="4" t="str">
        <f>IFERROR(VLOOKUP($K298,[1]BBDD!$A$1:$Z$65536,12,0),"")</f>
        <v>Llicències Urbanístiques</v>
      </c>
      <c r="G298" s="7">
        <v>297</v>
      </c>
      <c r="H298" s="7"/>
      <c r="I298" s="7"/>
      <c r="K298" t="str">
        <f t="shared" si="12"/>
        <v>TBG/2026/297</v>
      </c>
      <c r="L298" s="9" t="s">
        <v>328</v>
      </c>
      <c r="M298" s="9">
        <f t="shared" si="13"/>
        <v>46122</v>
      </c>
      <c r="N298" s="9" t="str">
        <f t="shared" si="14"/>
        <v>Llicències Urbanístiques</v>
      </c>
    </row>
    <row r="299" spans="1:14" ht="75" customHeight="1">
      <c r="A299" s="4">
        <f>IFERROR(VLOOKUP($K299,[1]BBDD!$A$1:$Z$65536,5,0),"")</f>
        <v>46090</v>
      </c>
      <c r="B299" s="4" t="str">
        <f>IFERROR(VLOOKUP($K299,[1]BBDD!$A$1:$Z$65536,9,0),"")</f>
        <v>Particular</v>
      </c>
      <c r="C299" s="5" t="str">
        <f>IFERROR(VLOOKUP($K299,[1]BBDD!$A$1:$Z$65536,6,0),"")</f>
        <v>Sol·licitud d'accés a informació a AHS: edifici de la Maternitat, al c. Illa 2</v>
      </c>
      <c r="D299" s="6" t="s">
        <v>52</v>
      </c>
      <c r="E299" s="4">
        <v>46211</v>
      </c>
      <c r="F299" s="4" t="str">
        <f>IFERROR(VLOOKUP($K299,[1]BBDD!$A$1:$Z$65536,12,0),"")</f>
        <v>Arxiu Històric de Sabadell</v>
      </c>
      <c r="G299" s="7">
        <v>298</v>
      </c>
      <c r="H299" s="7"/>
      <c r="I299" s="7"/>
      <c r="K299" t="str">
        <f t="shared" si="12"/>
        <v>TBG/2026/298</v>
      </c>
      <c r="L299" s="9" t="s">
        <v>329</v>
      </c>
      <c r="M299" s="9">
        <f t="shared" si="13"/>
        <v>46211</v>
      </c>
      <c r="N299" s="9" t="str">
        <f t="shared" si="14"/>
        <v>Arxiu Històric de Sabadell</v>
      </c>
    </row>
    <row r="300" spans="1:14" ht="75" customHeight="1">
      <c r="A300" s="4">
        <f>IFERROR(VLOOKUP($K300,[1]BBDD!$A$1:$Z$65536,5,0),"")</f>
        <v>46090</v>
      </c>
      <c r="B300" s="4" t="str">
        <f>IFERROR(VLOOKUP($K300,[1]BBDD!$A$1:$Z$65536,9,0),"")</f>
        <v>Empresa</v>
      </c>
      <c r="C300" s="5" t="str">
        <f>IFERROR(VLOOKUP($K300,[1]BBDD!$A$1:$Z$65536,6,0),"")</f>
        <v>Sol·licitud d'accés a informació  a AHS:  c. Batllevell 196, 2ª planta,</v>
      </c>
      <c r="D300" s="6" t="s">
        <v>44</v>
      </c>
      <c r="E300" s="4">
        <v>46234</v>
      </c>
      <c r="F300" s="4" t="s">
        <v>57</v>
      </c>
      <c r="G300" s="7">
        <v>299</v>
      </c>
      <c r="H300" s="7"/>
      <c r="I300" s="7"/>
      <c r="K300" t="str">
        <f t="shared" si="12"/>
        <v>TBG/2026/299</v>
      </c>
      <c r="L300" s="9" t="s">
        <v>330</v>
      </c>
      <c r="M300" s="9">
        <f t="shared" si="13"/>
        <v>46234</v>
      </c>
      <c r="N300" s="9" t="str">
        <f t="shared" si="14"/>
        <v>Arxiu Històric de Sabadell</v>
      </c>
    </row>
    <row r="301" spans="1:14" ht="75" customHeight="1">
      <c r="A301" s="4">
        <f>IFERROR(VLOOKUP($K301,[1]BBDD!$A$1:$Z$65536,5,0),"")</f>
        <v>46090</v>
      </c>
      <c r="B301" s="4" t="str">
        <f>IFERROR(VLOOKUP($K301,[1]BBDD!$A$1:$Z$65536,9,0),"")</f>
        <v>Particular</v>
      </c>
      <c r="C301" s="5" t="str">
        <f>IFERROR(VLOOKUP($K301,[1]BBDD!$A$1:$Z$65536,6,0),"")</f>
        <v>Sol·licitud d'accés a informació a AHS:c. de   Llanera 39</v>
      </c>
      <c r="D301" s="6" t="s">
        <v>7</v>
      </c>
      <c r="E301" s="4">
        <v>46120</v>
      </c>
      <c r="F301" s="4" t="str">
        <f>IFERROR(VLOOKUP($K301,[1]BBDD!$A$1:$Z$65536,12,0),"")</f>
        <v>Arxiu Històric de Sabadell</v>
      </c>
      <c r="G301" s="7">
        <v>300</v>
      </c>
      <c r="H301" s="7"/>
      <c r="I301" s="7"/>
      <c r="K301" t="str">
        <f t="shared" si="12"/>
        <v>TBG/2026/300</v>
      </c>
      <c r="L301" s="9" t="s">
        <v>331</v>
      </c>
      <c r="M301" s="9">
        <f t="shared" si="13"/>
        <v>46120</v>
      </c>
      <c r="N301" s="9" t="str">
        <f t="shared" si="14"/>
        <v>Arxiu Històric de Sabadell</v>
      </c>
    </row>
    <row r="302" spans="1:14" ht="75" customHeight="1">
      <c r="A302" s="4">
        <f>IFERROR(VLOOKUP($K302,[1]BBDD!$A$1:$Z$65536,5,0),"")</f>
        <v>46090</v>
      </c>
      <c r="B302" s="4" t="str">
        <f>IFERROR(VLOOKUP($K302,[1]BBDD!$A$1:$Z$65536,9,0),"")</f>
        <v>Particular</v>
      </c>
      <c r="C302" s="5" t="str">
        <f>IFERROR(VLOOKUP($K302,[1]BBDD!$A$1:$Z$65536,6,0),"")</f>
        <v>Sol·licitud d'accés a informació a RRHH. examen  temari general de la convocatòria COTLLC15223  grup C1,  Tècnic/a de Territori</v>
      </c>
      <c r="D302" s="6" t="s">
        <v>7</v>
      </c>
      <c r="E302" s="4">
        <v>46139</v>
      </c>
      <c r="F302" s="4" t="s">
        <v>8</v>
      </c>
      <c r="G302" s="7">
        <v>302</v>
      </c>
      <c r="H302" s="7"/>
      <c r="I302" s="7"/>
      <c r="K302" t="str">
        <f t="shared" si="12"/>
        <v>TBG/2026/302</v>
      </c>
      <c r="L302" s="9" t="s">
        <v>332</v>
      </c>
      <c r="M302" s="9">
        <f t="shared" si="13"/>
        <v>46139</v>
      </c>
      <c r="N302" s="9" t="str">
        <f t="shared" si="14"/>
        <v>Recursos Humans</v>
      </c>
    </row>
    <row r="303" spans="1:14" ht="75" customHeight="1">
      <c r="A303" s="4">
        <f>IFERROR(VLOOKUP($K303,[1]BBDD!$A$1:$Z$65536,5,0),"")</f>
        <v>46090</v>
      </c>
      <c r="B303" s="4" t="str">
        <f>IFERROR(VLOOKUP($K303,[1]BBDD!$A$1:$Z$65536,9,0),"")</f>
        <v>Particular</v>
      </c>
      <c r="C303" s="5" t="str">
        <f>IFERROR(VLOOKUP($K303,[1]BBDD!$A$1:$Z$65536,6,0),"")</f>
        <v>Sol·licitud d'accés a informació a AHS: c. Bosh i Cardellach 7-11</v>
      </c>
      <c r="D303" s="6" t="s">
        <v>7</v>
      </c>
      <c r="E303" s="4">
        <v>46111</v>
      </c>
      <c r="F303" s="4" t="str">
        <f>IFERROR(VLOOKUP($K303,[1]BBDD!$A$1:$Z$65536,12,0),"")</f>
        <v>Arxiu Històric de Sabadell</v>
      </c>
      <c r="G303" s="7">
        <v>303</v>
      </c>
      <c r="H303" s="7"/>
      <c r="I303" s="7"/>
      <c r="K303" t="str">
        <f t="shared" si="12"/>
        <v>TBG/2026/303</v>
      </c>
      <c r="L303" s="9" t="s">
        <v>333</v>
      </c>
      <c r="M303" s="9">
        <f t="shared" si="13"/>
        <v>46111</v>
      </c>
      <c r="N303" s="9" t="str">
        <f t="shared" si="14"/>
        <v>Arxiu Històric de Sabadell</v>
      </c>
    </row>
    <row r="304" spans="1:14" ht="75" customHeight="1">
      <c r="A304" s="4">
        <f>IFERROR(VLOOKUP($K304,[1]BBDD!$A$1:$Z$65536,5,0),"")</f>
        <v>46090</v>
      </c>
      <c r="B304" s="4" t="str">
        <f>IFERROR(VLOOKUP($K304,[1]BBDD!$A$1:$Z$65536,9,0),"")</f>
        <v>Particular</v>
      </c>
      <c r="C304" s="5" t="str">
        <f>IFERROR(VLOOKUP($K304,[1]BBDD!$A$1:$Z$65536,6,0),"")</f>
        <v>Sol·licitud d'accés a informació a AHS: passatge del Vallès 25</v>
      </c>
      <c r="D304" s="6" t="s">
        <v>7</v>
      </c>
      <c r="E304" s="4">
        <v>46111</v>
      </c>
      <c r="F304" s="4" t="str">
        <f>IFERROR(VLOOKUP($K304,[1]BBDD!$A$1:$Z$65536,12,0),"")</f>
        <v>Arxiu Històric de Sabadell</v>
      </c>
      <c r="G304" s="7">
        <v>304</v>
      </c>
      <c r="H304" s="7"/>
      <c r="I304" s="7"/>
      <c r="K304" t="str">
        <f t="shared" si="12"/>
        <v>TBG/2026/304</v>
      </c>
      <c r="L304" s="9" t="s">
        <v>334</v>
      </c>
      <c r="M304" s="9">
        <f t="shared" si="13"/>
        <v>46111</v>
      </c>
      <c r="N304" s="9" t="str">
        <f t="shared" si="14"/>
        <v>Arxiu Històric de Sabadell</v>
      </c>
    </row>
    <row r="305" spans="1:14" ht="75" customHeight="1">
      <c r="A305" s="4">
        <f>IFERROR(VLOOKUP($K305,[1]BBDD!$A$1:$Z$65536,5,0),"")</f>
        <v>46090</v>
      </c>
      <c r="B305" s="4" t="str">
        <f>IFERROR(VLOOKUP($K305,[1]BBDD!$A$1:$Z$65536,9,0),"")</f>
        <v>Particular</v>
      </c>
      <c r="C305" s="5" t="str">
        <f>IFERROR(VLOOKUP($K305,[1]BBDD!$A$1:$Z$65536,6,0),"")</f>
        <v>Sol·licitud d'accés a informació a TRANSICIÓ ECOLÒGICA : dades de consum energètic anual (kWh) i producció de la instal·lació fotovoltaica del Complex Esportiu Municipal Olímpia ( últims 5 anys)</v>
      </c>
      <c r="D305" s="6" t="s">
        <v>7</v>
      </c>
      <c r="E305" s="4">
        <v>46093</v>
      </c>
      <c r="F305" s="4" t="s">
        <v>163</v>
      </c>
      <c r="G305" s="7">
        <v>305</v>
      </c>
      <c r="H305" s="7"/>
      <c r="I305" s="7"/>
      <c r="K305" t="str">
        <f t="shared" si="12"/>
        <v>TBG/2026/305</v>
      </c>
      <c r="L305" s="9" t="s">
        <v>335</v>
      </c>
      <c r="M305" s="9">
        <f t="shared" si="13"/>
        <v>46093</v>
      </c>
      <c r="N305" s="9" t="str">
        <f t="shared" si="14"/>
        <v>Transició Ecològica</v>
      </c>
    </row>
    <row r="306" spans="1:14" ht="75" customHeight="1">
      <c r="A306" s="4">
        <f>IFERROR(VLOOKUP($K306,[1]BBDD!$A$1:$Z$65536,5,0),"")</f>
        <v>46090</v>
      </c>
      <c r="B306" s="4" t="str">
        <f>IFERROR(VLOOKUP($K306,[1]BBDD!$A$1:$Z$65536,9,0),"")</f>
        <v>Particular</v>
      </c>
      <c r="C306" s="5" t="str">
        <f>IFERROR(VLOOKUP($K306,[1]BBDD!$A$1:$Z$65536,6,0),"")</f>
        <v>Sol·licitud d'accés a informació AHS/LLACT/LLU:  c.  Francolí 9</v>
      </c>
      <c r="D306" s="6" t="s">
        <v>7</v>
      </c>
      <c r="E306" s="4">
        <v>46148</v>
      </c>
      <c r="F306" s="4" t="s">
        <v>336</v>
      </c>
      <c r="G306" s="7">
        <v>306</v>
      </c>
      <c r="H306" s="7"/>
      <c r="I306" s="7"/>
      <c r="K306" t="str">
        <f t="shared" si="12"/>
        <v>TBG/2026/306</v>
      </c>
      <c r="L306" s="9" t="s">
        <v>337</v>
      </c>
      <c r="M306" s="9">
        <f t="shared" si="13"/>
        <v>46148</v>
      </c>
      <c r="N306" s="9" t="str">
        <f t="shared" si="14"/>
        <v>Arxiu Històric de Sabadell/Llicències d'Activitats/ Llicències Urbanístiques</v>
      </c>
    </row>
    <row r="307" spans="1:14" ht="75" customHeight="1">
      <c r="A307" s="4">
        <f>IFERROR(VLOOKUP($K307,[1]BBDD!$A$1:$Z$65536,5,0),"")</f>
        <v>46090</v>
      </c>
      <c r="B307" s="4" t="s">
        <v>62</v>
      </c>
      <c r="C307" s="5" t="s">
        <v>338</v>
      </c>
      <c r="D307" s="6" t="s">
        <v>7</v>
      </c>
      <c r="E307" s="4">
        <v>46111</v>
      </c>
      <c r="F307" s="4" t="str">
        <f>IFERROR(VLOOKUP($K307,[1]BBDD!$A$1:$Z$65536,12,0),"")</f>
        <v>Arxiu Històric de Sabadell</v>
      </c>
      <c r="G307" s="7">
        <v>307</v>
      </c>
      <c r="H307" s="7"/>
      <c r="I307" s="7"/>
      <c r="K307" t="str">
        <f t="shared" si="12"/>
        <v>TBG/2026/307</v>
      </c>
      <c r="L307" s="9"/>
      <c r="M307" s="9"/>
      <c r="N307" s="9"/>
    </row>
    <row r="308" spans="1:14" ht="75" customHeight="1">
      <c r="A308" s="4">
        <f>IFERROR(VLOOKUP($K308,[1]BBDD!$A$1:$Z$65536,5,0),"")</f>
        <v>46090</v>
      </c>
      <c r="B308" s="4" t="str">
        <f>IFERROR(VLOOKUP($K308,[1]BBDD!$A$1:$Z$65536,9,0),"")</f>
        <v>Particular</v>
      </c>
      <c r="C308" s="5" t="str">
        <f>IFERROR(VLOOKUP($K308,[1]BBDD!$A$1:$Z$65536,6,0),"")</f>
        <v>Sol·licitud d'accés a informació a AHS: c. Parma 12</v>
      </c>
      <c r="D308" s="6" t="s">
        <v>7</v>
      </c>
      <c r="E308" s="4">
        <v>46111</v>
      </c>
      <c r="F308" s="4" t="str">
        <f>IFERROR(VLOOKUP($K308,[1]BBDD!$A$1:$Z$65536,12,0),"")</f>
        <v>Arxiu Històric de Sabadell</v>
      </c>
      <c r="G308" s="7">
        <v>308</v>
      </c>
      <c r="H308" s="7"/>
      <c r="I308" s="7"/>
      <c r="K308" t="str">
        <f t="shared" si="12"/>
        <v>TBG/2026/308</v>
      </c>
      <c r="L308" s="9" t="s">
        <v>339</v>
      </c>
      <c r="M308" s="9">
        <f t="shared" si="13"/>
        <v>46111</v>
      </c>
      <c r="N308" s="9" t="str">
        <f t="shared" si="14"/>
        <v>Arxiu Històric de Sabadell</v>
      </c>
    </row>
    <row r="309" spans="1:14" ht="75" customHeight="1">
      <c r="A309" s="4">
        <f>IFERROR(VLOOKUP($K309,[1]BBDD!$A$1:$Z$65536,5,0),"")</f>
        <v>46091</v>
      </c>
      <c r="B309" s="4" t="str">
        <f>IFERROR(VLOOKUP($K309,[1]BBDD!$A$1:$Z$65536,9,0),"")</f>
        <v>Particular</v>
      </c>
      <c r="C309" s="5" t="str">
        <f>IFERROR(VLOOKUP($K309,[1]BBDD!$A$1:$Z$65536,6,0),"")</f>
        <v>Sol·licitud d'accés a informació pública a SECRETARIA: còpia del cartipàs municipal del mandat 2011-2015, en concret del període en què vaig ser tinenta d&amp;#39;alcalde, del 2011 al 2013.</v>
      </c>
      <c r="D309" s="6" t="s">
        <v>7</v>
      </c>
      <c r="E309" s="4">
        <v>46092</v>
      </c>
      <c r="F309" s="4" t="s">
        <v>340</v>
      </c>
      <c r="G309" s="7">
        <v>309</v>
      </c>
      <c r="H309" s="7"/>
      <c r="I309" s="7"/>
      <c r="K309" t="str">
        <f t="shared" si="12"/>
        <v>TBG/2026/309</v>
      </c>
      <c r="L309" s="9" t="s">
        <v>341</v>
      </c>
      <c r="M309" s="9">
        <f t="shared" si="13"/>
        <v>46092</v>
      </c>
      <c r="N309" s="9" t="str">
        <f t="shared" si="14"/>
        <v>Secretaria</v>
      </c>
    </row>
    <row r="310" spans="1:14" ht="75" customHeight="1">
      <c r="A310" s="4">
        <f>IFERROR(VLOOKUP($K310,[1]BBDD!$A$1:$Z$65536,5,0),"")</f>
        <v>46091</v>
      </c>
      <c r="B310" s="4" t="str">
        <f>IFERROR(VLOOKUP($K310,[1]BBDD!$A$1:$Z$65536,9,0),"")</f>
        <v>Particular</v>
      </c>
      <c r="C310" s="5" t="str">
        <f>IFERROR(VLOOKUP($K310,[1]BBDD!$A$1:$Z$65536,6,0),"")</f>
        <v>Sol·licitud d'accés a informació a AHS: c, Parma, 16, cantonada Via Aurèlia</v>
      </c>
      <c r="D310" s="6" t="s">
        <v>7</v>
      </c>
      <c r="E310" s="4">
        <v>46111</v>
      </c>
      <c r="F310" s="4" t="str">
        <f>IFERROR(VLOOKUP($K310,[1]BBDD!$A$1:$Z$65536,12,0),"")</f>
        <v>Arxiu Històric de Sabadell</v>
      </c>
      <c r="G310" s="7">
        <v>310</v>
      </c>
      <c r="H310" s="7"/>
      <c r="I310" s="7"/>
      <c r="K310" t="str">
        <f t="shared" si="12"/>
        <v>TBG/2026/310</v>
      </c>
      <c r="L310" s="9" t="s">
        <v>342</v>
      </c>
      <c r="M310" s="9">
        <f t="shared" si="13"/>
        <v>46111</v>
      </c>
      <c r="N310" s="9" t="str">
        <f t="shared" si="14"/>
        <v>Arxiu Històric de Sabadell</v>
      </c>
    </row>
    <row r="311" spans="1:14" ht="75" customHeight="1">
      <c r="A311" s="4">
        <f>IFERROR(VLOOKUP($K311,[1]BBDD!$A$1:$Z$65536,5,0),"")</f>
        <v>46091</v>
      </c>
      <c r="B311" s="4" t="str">
        <f>IFERROR(VLOOKUP($K311,[1]BBDD!$A$1:$Z$65536,9,0),"")</f>
        <v>Particular</v>
      </c>
      <c r="C311" s="5" t="str">
        <f>IFERROR(VLOOKUP($K311,[1]BBDD!$A$1:$Z$65536,6,0),"")</f>
        <v>Sol·licitud d'accés a informació a AHS: Via Júlia 7</v>
      </c>
      <c r="D311" s="6" t="s">
        <v>44</v>
      </c>
      <c r="E311" s="4">
        <v>46108</v>
      </c>
      <c r="F311" s="4" t="str">
        <f>IFERROR(VLOOKUP($K311,[1]BBDD!$A$1:$Z$65536,12,0),"")</f>
        <v>Arxiu Històric de Sabadell</v>
      </c>
      <c r="G311" s="7">
        <v>311</v>
      </c>
      <c r="H311" s="7"/>
      <c r="I311" s="7"/>
      <c r="K311" t="str">
        <f t="shared" si="12"/>
        <v>TBG/2026/311</v>
      </c>
      <c r="L311" s="9" t="s">
        <v>343</v>
      </c>
      <c r="M311" s="9">
        <f t="shared" si="13"/>
        <v>46108</v>
      </c>
      <c r="N311" s="9" t="str">
        <f t="shared" si="14"/>
        <v>Arxiu Històric de Sabadell</v>
      </c>
    </row>
    <row r="312" spans="1:14" ht="75" customHeight="1">
      <c r="A312" s="4">
        <f>IFERROR(VLOOKUP($K312,[1]BBDD!$A$1:$Z$65536,5,0),"")</f>
        <v>46091</v>
      </c>
      <c r="B312" s="4" t="s">
        <v>344</v>
      </c>
      <c r="C312" s="5" t="s">
        <v>345</v>
      </c>
      <c r="D312" s="6" t="s">
        <v>7</v>
      </c>
      <c r="E312" s="4">
        <v>46111</v>
      </c>
      <c r="F312" s="4" t="str">
        <f>IFERROR(VLOOKUP($K312,[1]BBDD!$A$1:$Z$65536,12,0),"")</f>
        <v>Arxiu Històric de Sabadell</v>
      </c>
      <c r="G312" s="7">
        <v>312</v>
      </c>
      <c r="H312" s="7"/>
      <c r="I312" s="7"/>
      <c r="K312" t="str">
        <f t="shared" si="12"/>
        <v>TBG/2026/312</v>
      </c>
      <c r="L312" s="9"/>
      <c r="M312" s="9">
        <f t="shared" si="13"/>
        <v>46111</v>
      </c>
      <c r="N312" s="9"/>
    </row>
    <row r="313" spans="1:14" ht="75" customHeight="1">
      <c r="A313" s="4"/>
      <c r="B313" s="4" t="s">
        <v>62</v>
      </c>
      <c r="C313" s="5" t="s">
        <v>346</v>
      </c>
      <c r="D313" s="6" t="s">
        <v>7</v>
      </c>
      <c r="E313" s="4">
        <v>46127</v>
      </c>
      <c r="F313" s="4" t="s">
        <v>30</v>
      </c>
      <c r="G313" s="7">
        <v>313</v>
      </c>
      <c r="H313" s="7"/>
      <c r="I313" s="7"/>
      <c r="K313" t="str">
        <f t="shared" si="12"/>
        <v>TBG/2026/313</v>
      </c>
      <c r="L313" s="9"/>
      <c r="M313" s="9">
        <f t="shared" si="13"/>
        <v>46127</v>
      </c>
      <c r="N313" s="9"/>
    </row>
    <row r="314" spans="1:14" ht="75" customHeight="1">
      <c r="A314" s="4">
        <f>IFERROR(VLOOKUP($K314,[1]BBDD!$A$1:$Z$65536,5,0),"")</f>
        <v>46091</v>
      </c>
      <c r="B314" s="4" t="str">
        <f>IFERROR(VLOOKUP($K314,[1]BBDD!$A$1:$Z$65536,9,0),"")</f>
        <v>Particular</v>
      </c>
      <c r="C314" s="5" t="str">
        <f>IFERROR(VLOOKUP($K314,[1]BBDD!$A$1:$Z$65536,6,0),"")</f>
        <v>Sol·licitud d'accés a informació a AHS: via Júlia 7</v>
      </c>
      <c r="D314" s="6" t="s">
        <v>7</v>
      </c>
      <c r="E314" s="4">
        <v>46120</v>
      </c>
      <c r="F314" s="4" t="str">
        <f>IFERROR(VLOOKUP($K314,[1]BBDD!$A$1:$Z$65536,12,0),"")</f>
        <v>Arxiu Històric de Sabadell</v>
      </c>
      <c r="G314" s="7">
        <v>314</v>
      </c>
      <c r="H314" s="7"/>
      <c r="I314" s="7"/>
      <c r="K314" t="str">
        <f t="shared" si="12"/>
        <v>TBG/2026/314</v>
      </c>
      <c r="L314" s="9" t="s">
        <v>347</v>
      </c>
      <c r="M314" s="9">
        <f t="shared" si="13"/>
        <v>46120</v>
      </c>
      <c r="N314" s="9" t="str">
        <f t="shared" si="14"/>
        <v>Arxiu Històric de Sabadell</v>
      </c>
    </row>
    <row r="315" spans="1:14" ht="75" customHeight="1">
      <c r="A315" s="4">
        <f>IFERROR(VLOOKUP($K315,[1]BBDD!$A$1:$Z$65536,5,0),"")</f>
        <v>46092</v>
      </c>
      <c r="B315" s="4" t="str">
        <f>IFERROR(VLOOKUP($K315,[1]BBDD!$A$1:$Z$65536,9,0),"")</f>
        <v>Particular</v>
      </c>
      <c r="C315" s="5" t="str">
        <f>IFERROR(VLOOKUP($K315,[1]BBDD!$A$1:$Z$65536,6,0),"")</f>
        <v>Sol·licitud d'accés a informació a CLAVEGERAM:  relativa a la neteja, la inspecció i manteniment  de claveguera  c. Major, c. Sant Domènec, c. Gambús</v>
      </c>
      <c r="D315" s="6" t="s">
        <v>7</v>
      </c>
      <c r="E315" s="4">
        <v>46122</v>
      </c>
      <c r="F315" s="4" t="s">
        <v>348</v>
      </c>
      <c r="G315" s="7">
        <v>315</v>
      </c>
      <c r="H315" s="7"/>
      <c r="I315" s="7"/>
      <c r="K315" t="str">
        <f t="shared" si="12"/>
        <v>TBG/2026/315</v>
      </c>
      <c r="L315" s="9" t="s">
        <v>349</v>
      </c>
      <c r="M315" s="9">
        <f t="shared" si="13"/>
        <v>46122</v>
      </c>
      <c r="N315" s="9" t="str">
        <f t="shared" si="14"/>
        <v>Clavegueram</v>
      </c>
    </row>
    <row r="316" spans="1:14" ht="75" customHeight="1">
      <c r="A316" s="4">
        <f>IFERROR(VLOOKUP($K316,[1]BBDD!$A$1:$Z$65536,5,0),"")</f>
        <v>46092</v>
      </c>
      <c r="B316" s="4" t="str">
        <f>IFERROR(VLOOKUP($K316,[1]BBDD!$A$1:$Z$65536,9,0),"")</f>
        <v>Empresa</v>
      </c>
      <c r="C316" s="5" t="str">
        <f>IFERROR(VLOOKUP($K316,[1]BBDD!$A$1:$Z$65536,6,0),"")</f>
        <v>Sol·licitud d'accés a informació a AHS: c. Sant Jaume 7</v>
      </c>
      <c r="D316" s="6" t="s">
        <v>7</v>
      </c>
      <c r="E316" s="4">
        <v>46120</v>
      </c>
      <c r="F316" s="4" t="str">
        <f>IFERROR(VLOOKUP($K316,[1]BBDD!$A$1:$Z$65536,12,0),"")</f>
        <v>Arxiu Històric de Sabadell</v>
      </c>
      <c r="G316" s="7">
        <v>316</v>
      </c>
      <c r="H316" s="7"/>
      <c r="I316" s="7"/>
      <c r="K316" t="str">
        <f t="shared" si="12"/>
        <v>TBG/2026/316</v>
      </c>
      <c r="L316" s="9" t="s">
        <v>350</v>
      </c>
      <c r="M316" s="9">
        <f t="shared" si="13"/>
        <v>46120</v>
      </c>
      <c r="N316" s="9" t="str">
        <f t="shared" si="14"/>
        <v>Arxiu Històric de Sabadell</v>
      </c>
    </row>
    <row r="317" spans="1:14" ht="75" customHeight="1">
      <c r="A317" s="4">
        <f>IFERROR(VLOOKUP($K317,[1]BBDD!$A$1:$Z$65536,5,0),"")</f>
        <v>46092</v>
      </c>
      <c r="B317" s="4" t="str">
        <f>IFERROR(VLOOKUP($K317,[1]BBDD!$A$1:$Z$65536,9,0),"")</f>
        <v>Empresa</v>
      </c>
      <c r="C317" s="5" t="str">
        <f>IFERROR(VLOOKUP($K317,[1]BBDD!$A$1:$Z$65536,6,0),"")</f>
        <v>Sol·licitud d'accés a informació a AHS/LLU: plaça Fidela Renom</v>
      </c>
      <c r="D317" s="6" t="s">
        <v>7</v>
      </c>
      <c r="E317" s="4">
        <v>46170</v>
      </c>
      <c r="F317" s="4" t="s">
        <v>351</v>
      </c>
      <c r="G317" s="7">
        <v>317</v>
      </c>
      <c r="H317" s="7"/>
      <c r="I317" s="7"/>
      <c r="K317" t="str">
        <f t="shared" si="12"/>
        <v>TBG/2026/317</v>
      </c>
      <c r="L317" s="9" t="s">
        <v>352</v>
      </c>
      <c r="M317" s="9">
        <f t="shared" si="13"/>
        <v>46170</v>
      </c>
      <c r="N317" s="9" t="str">
        <f t="shared" si="14"/>
        <v>Arxiu Històric/Llicències Urbanístiques</v>
      </c>
    </row>
    <row r="318" spans="1:14" ht="75" customHeight="1">
      <c r="A318" s="4">
        <f>IFERROR(VLOOKUP($K318,[1]BBDD!$A$1:$Z$65536,5,0),"")</f>
        <v>46092</v>
      </c>
      <c r="B318" s="4" t="str">
        <f>IFERROR(VLOOKUP($K318,[1]BBDD!$A$1:$Z$65536,9,0),"")</f>
        <v>Particular</v>
      </c>
      <c r="C318" s="5" t="str">
        <f>IFERROR(VLOOKUP($K318,[1]BBDD!$A$1:$Z$65536,6,0),"")</f>
        <v>Sol·licitud d'accés a informació a AHS: c. Soledat 21</v>
      </c>
      <c r="D318" s="6" t="s">
        <v>44</v>
      </c>
      <c r="E318" s="4">
        <v>46108</v>
      </c>
      <c r="F318" s="4" t="str">
        <f>IFERROR(VLOOKUP($K318,[1]BBDD!$A$1:$Z$65536,12,0),"")</f>
        <v>Arxiu Històric de Sabadell</v>
      </c>
      <c r="G318" s="7">
        <v>318</v>
      </c>
      <c r="H318" s="7"/>
      <c r="I318" s="7"/>
      <c r="K318" t="str">
        <f t="shared" si="12"/>
        <v>TBG/2026/318</v>
      </c>
      <c r="L318" s="9" t="s">
        <v>353</v>
      </c>
      <c r="M318" s="9">
        <f t="shared" si="13"/>
        <v>46108</v>
      </c>
      <c r="N318" s="9" t="str">
        <f t="shared" si="14"/>
        <v>Arxiu Històric de Sabadell</v>
      </c>
    </row>
    <row r="319" spans="1:14" ht="75" customHeight="1">
      <c r="A319" s="4">
        <f>IFERROR(VLOOKUP($K319,[1]BBDD!$A$1:$Z$65536,5,0),"")</f>
        <v>46092</v>
      </c>
      <c r="B319" s="4" t="str">
        <f>IFERROR(VLOOKUP($K319,[1]BBDD!$A$1:$Z$65536,9,0),"")</f>
        <v>Particular</v>
      </c>
      <c r="C319" s="5" t="str">
        <f>IFERROR(VLOOKUP($K319,[1]BBDD!$A$1:$Z$65536,6,0),"")</f>
        <v>Sol·licitud d'accés a informació a AHS: c. Duran i Sors 4</v>
      </c>
      <c r="D319" s="6" t="s">
        <v>7</v>
      </c>
      <c r="E319" s="4">
        <v>46120</v>
      </c>
      <c r="F319" s="4" t="str">
        <f>IFERROR(VLOOKUP($K319,[1]BBDD!$A$1:$Z$65536,12,0),"")</f>
        <v>Arxiu Històric de Sabadell</v>
      </c>
      <c r="G319" s="7">
        <v>319</v>
      </c>
      <c r="H319" s="7"/>
      <c r="I319" s="7"/>
      <c r="K319" t="str">
        <f t="shared" si="12"/>
        <v>TBG/2026/319</v>
      </c>
      <c r="L319" s="9" t="s">
        <v>354</v>
      </c>
      <c r="M319" s="9">
        <f t="shared" si="13"/>
        <v>46120</v>
      </c>
      <c r="N319" s="9" t="str">
        <f t="shared" si="14"/>
        <v>Arxiu Històric de Sabadell</v>
      </c>
    </row>
    <row r="320" spans="1:14" ht="75" customHeight="1">
      <c r="A320" s="4">
        <f>IFERROR(VLOOKUP($K320,[1]BBDD!$A$1:$Z$65536,5,0),"")</f>
        <v>46092</v>
      </c>
      <c r="B320" s="4" t="str">
        <f>IFERROR(VLOOKUP($K320,[1]BBDD!$A$1:$Z$65536,9,0),"")</f>
        <v>Particular</v>
      </c>
      <c r="C320" s="5" t="str">
        <f>IFERROR(VLOOKUP($K320,[1]BBDD!$A$1:$Z$65536,6,0),"")</f>
        <v>Sol·licitud d'accés a informació a AHS: c. Soledat 21</v>
      </c>
      <c r="D320" s="6" t="s">
        <v>7</v>
      </c>
      <c r="E320" s="4">
        <v>46120</v>
      </c>
      <c r="F320" s="4" t="str">
        <f>IFERROR(VLOOKUP($K320,[1]BBDD!$A$1:$Z$65536,12,0),"")</f>
        <v>Arxiu Històric de Sabadell</v>
      </c>
      <c r="G320" s="7">
        <v>320</v>
      </c>
      <c r="H320" s="7"/>
      <c r="I320" s="7"/>
      <c r="K320" t="str">
        <f t="shared" si="12"/>
        <v>TBG/2026/320</v>
      </c>
      <c r="L320" s="9" t="s">
        <v>355</v>
      </c>
      <c r="M320" s="9">
        <f t="shared" si="13"/>
        <v>46120</v>
      </c>
      <c r="N320" s="9" t="str">
        <f t="shared" si="14"/>
        <v>Arxiu Històric de Sabadell</v>
      </c>
    </row>
    <row r="321" spans="1:14" ht="75" customHeight="1">
      <c r="A321" s="4">
        <f>IFERROR(VLOOKUP($K321,[1]BBDD!$A$1:$Z$65536,5,0),"")</f>
        <v>46093</v>
      </c>
      <c r="B321" s="4" t="str">
        <f>IFERROR(VLOOKUP($K321,[1]BBDD!$A$1:$Z$65536,9,0),"")</f>
        <v>Particular</v>
      </c>
      <c r="C321" s="5" t="str">
        <f>IFERROR(VLOOKUP($K321,[1]BBDD!$A$1:$Z$65536,6,0),"")</f>
        <v>Sol·licitud d'accés a informació a AHS:  Cr. John Lennon 25./c. Ghandi 16. Castellarnau</v>
      </c>
      <c r="D321" s="6" t="s">
        <v>7</v>
      </c>
      <c r="E321" s="4">
        <v>46120</v>
      </c>
      <c r="F321" s="4" t="str">
        <f>IFERROR(VLOOKUP($K321,[1]BBDD!$A$1:$Z$65536,12,0),"")</f>
        <v>Arxiu Històric de Sabadell</v>
      </c>
      <c r="G321" s="7">
        <v>321</v>
      </c>
      <c r="H321" s="7"/>
      <c r="I321" s="7"/>
      <c r="K321" t="str">
        <f t="shared" si="12"/>
        <v>TBG/2026/321</v>
      </c>
      <c r="L321" s="9" t="s">
        <v>356</v>
      </c>
      <c r="M321" s="9">
        <f t="shared" si="13"/>
        <v>46120</v>
      </c>
      <c r="N321" s="9" t="str">
        <f t="shared" si="14"/>
        <v>Arxiu Històric de Sabadell</v>
      </c>
    </row>
    <row r="322" spans="1:14" ht="75" customHeight="1">
      <c r="A322" s="4">
        <f>IFERROR(VLOOKUP($K322,[1]BBDD!$A$1:$Z$65536,5,0),"")</f>
        <v>46093</v>
      </c>
      <c r="B322" s="4" t="str">
        <f>IFERROR(VLOOKUP($K322,[1]BBDD!$A$1:$Z$65536,9,0),"")</f>
        <v>Particular</v>
      </c>
      <c r="C322" s="5" t="str">
        <f>IFERROR(VLOOKUP($K322,[1]BBDD!$A$1:$Z$65536,6,0),"")</f>
        <v>Sol·licitud d'accés a informaicío a AHS: passatge Vilanova 2</v>
      </c>
      <c r="D322" s="6" t="s">
        <v>7</v>
      </c>
      <c r="E322" s="4">
        <v>46120</v>
      </c>
      <c r="F322" s="4" t="s">
        <v>57</v>
      </c>
      <c r="G322" s="7">
        <v>322</v>
      </c>
      <c r="H322" s="7"/>
      <c r="I322" s="7"/>
      <c r="K322" t="str">
        <f t="shared" si="12"/>
        <v>TBG/2026/322</v>
      </c>
      <c r="L322" s="9" t="s">
        <v>357</v>
      </c>
      <c r="M322" s="9">
        <f t="shared" si="13"/>
        <v>46120</v>
      </c>
      <c r="N322" s="9" t="str">
        <f t="shared" si="14"/>
        <v>Arxiu Històric de Sabadell</v>
      </c>
    </row>
    <row r="323" spans="1:14" ht="75" customHeight="1">
      <c r="A323" s="4">
        <f>IFERROR(VLOOKUP($K323,[1]BBDD!$A$1:$Z$65536,5,0),"")</f>
        <v>46093</v>
      </c>
      <c r="B323" s="4" t="str">
        <f>IFERROR(VLOOKUP($K323,[1]BBDD!$A$1:$Z$65536,9,0),"")</f>
        <v>Particular</v>
      </c>
      <c r="C323" s="5" t="str">
        <f>IFERROR(VLOOKUP($K323,[1]BBDD!$A$1:$Z$65536,6,0),"")</f>
        <v>Sol·licitud d'accés a informació a LLU: c. de la Salut 59</v>
      </c>
      <c r="D323" s="6" t="s">
        <v>7</v>
      </c>
      <c r="E323" s="4">
        <v>46126</v>
      </c>
      <c r="F323" s="4" t="str">
        <f>IFERROR(VLOOKUP($K323,[1]BBDD!$A$1:$Z$65536,12,0),"")</f>
        <v>Llicències Urbanístiques</v>
      </c>
      <c r="G323" s="7">
        <v>323</v>
      </c>
      <c r="H323" s="7"/>
      <c r="I323" s="7"/>
      <c r="K323" t="str">
        <f t="shared" si="12"/>
        <v>TBG/2026/323</v>
      </c>
      <c r="L323" s="9" t="s">
        <v>358</v>
      </c>
      <c r="M323" s="9">
        <f t="shared" si="13"/>
        <v>46126</v>
      </c>
      <c r="N323" s="9" t="str">
        <f t="shared" si="14"/>
        <v>Llicències Urbanístiques</v>
      </c>
    </row>
    <row r="324" spans="1:14" ht="75" customHeight="1">
      <c r="A324" s="4">
        <f>IFERROR(VLOOKUP($K324,[1]BBDD!$A$1:$Z$65536,5,0),"")</f>
        <v>46093</v>
      </c>
      <c r="B324" s="4" t="str">
        <f>IFERROR(VLOOKUP($K324,[1]BBDD!$A$1:$Z$65536,9,0),"")</f>
        <v>Particular</v>
      </c>
      <c r="C324" s="5" t="str">
        <f>IFERROR(VLOOKUP($K324,[1]BBDD!$A$1:$Z$65536,6,0),"")</f>
        <v>Sol·licitud d'accés a informació a AHS:  Rambla núm. 223/225 d</v>
      </c>
      <c r="D324" s="6" t="s">
        <v>44</v>
      </c>
      <c r="E324" s="4">
        <v>46234</v>
      </c>
      <c r="F324" s="4" t="str">
        <f>IFERROR(VLOOKUP($K324,[1]BBDD!$A$1:$Z$65536,12,0),"")</f>
        <v>Arxiu Històric de Sabadell</v>
      </c>
      <c r="G324" s="7">
        <v>324</v>
      </c>
      <c r="H324" s="7"/>
      <c r="I324" s="7"/>
      <c r="K324" t="str">
        <f t="shared" si="12"/>
        <v>TBG/2026/324</v>
      </c>
      <c r="L324" s="9" t="s">
        <v>359</v>
      </c>
      <c r="M324" s="9">
        <f t="shared" si="13"/>
        <v>46234</v>
      </c>
      <c r="N324" s="9" t="str">
        <f t="shared" si="14"/>
        <v>Arxiu Històric de Sabadell</v>
      </c>
    </row>
    <row r="325" spans="1:14" ht="75" customHeight="1">
      <c r="A325" s="4">
        <f>IFERROR(VLOOKUP($K325,[1]BBDD!$A$1:$Z$65536,5,0),"")</f>
        <v>46093</v>
      </c>
      <c r="B325" s="4" t="str">
        <f>IFERROR(VLOOKUP($K325,[1]BBDD!$A$1:$Z$65536,9,0),"")</f>
        <v>Particular</v>
      </c>
      <c r="C325" s="5" t="str">
        <f>IFERROR(VLOOKUP($K325,[1]BBDD!$A$1:$Z$65536,6,0),"")</f>
        <v>Sol·licitud d'accés a informació a AHS: l c/ Alemanya 37-45</v>
      </c>
      <c r="D325" s="6" t="s">
        <v>7</v>
      </c>
      <c r="E325" s="4">
        <v>46120</v>
      </c>
      <c r="F325" s="4" t="str">
        <f>IFERROR(VLOOKUP($K325,[1]BBDD!$A$1:$Z$65536,12,0),"")</f>
        <v>Arxiu Històric de Sabadell</v>
      </c>
      <c r="G325" s="7">
        <v>325</v>
      </c>
      <c r="H325" s="7"/>
      <c r="I325" s="7"/>
      <c r="K325" t="str">
        <f t="shared" si="12"/>
        <v>TBG/2026/325</v>
      </c>
      <c r="L325" s="9" t="s">
        <v>360</v>
      </c>
      <c r="M325" s="9">
        <f t="shared" si="13"/>
        <v>46120</v>
      </c>
      <c r="N325" s="9" t="str">
        <f t="shared" si="14"/>
        <v>Arxiu Històric de Sabadell</v>
      </c>
    </row>
    <row r="326" spans="1:14" ht="75" customHeight="1">
      <c r="A326" s="4">
        <f>IFERROR(VLOOKUP($K326,[1]BBDD!$A$1:$Z$65536,5,0),"")</f>
        <v>46093</v>
      </c>
      <c r="B326" s="4" t="str">
        <f>IFERROR(VLOOKUP($K326,[1]BBDD!$A$1:$Z$65536,9,0),"")</f>
        <v>Particular</v>
      </c>
      <c r="C326" s="5" t="str">
        <f>IFERROR(VLOOKUP($K326,[1]BBDD!$A$1:$Z$65536,6,0),"")</f>
        <v>Sol·licitud d'accés a informació pública a AHS c.Antoni Forrellad, número 26</v>
      </c>
      <c r="D326" s="6" t="s">
        <v>7</v>
      </c>
      <c r="E326" s="4">
        <v>46120</v>
      </c>
      <c r="F326" s="4" t="s">
        <v>57</v>
      </c>
      <c r="G326" s="7">
        <v>326</v>
      </c>
      <c r="H326" s="7"/>
      <c r="I326" s="7"/>
      <c r="K326" t="str">
        <f t="shared" si="12"/>
        <v>TBG/2026/326</v>
      </c>
      <c r="L326" s="9" t="s">
        <v>361</v>
      </c>
      <c r="M326" s="9">
        <f t="shared" si="13"/>
        <v>46120</v>
      </c>
      <c r="N326" s="9" t="str">
        <f t="shared" si="14"/>
        <v>Arxiu Històric de Sabadell</v>
      </c>
    </row>
    <row r="327" spans="1:14" ht="75" customHeight="1">
      <c r="A327" s="4">
        <f>IFERROR(VLOOKUP($K327,[1]BBDD!$A$1:$Z$65536,5,0),"")</f>
        <v>46093</v>
      </c>
      <c r="B327" s="4" t="str">
        <f>IFERROR(VLOOKUP($K327,[1]BBDD!$A$1:$Z$65536,9,0),"")</f>
        <v>Particular</v>
      </c>
      <c r="C327" s="5" t="str">
        <f>IFERROR(VLOOKUP($K327,[1]BBDD!$A$1:$Z$65536,6,0),"")</f>
        <v>Sol·licitud d'accés a informació a RRHH: exàmens amb criteris de correcció de les convocatòries COC121819, COC1012526, COA10123, COC10425.</v>
      </c>
      <c r="D327" s="6" t="s">
        <v>7</v>
      </c>
      <c r="E327" s="4">
        <v>46237</v>
      </c>
      <c r="F327" s="4" t="s">
        <v>8</v>
      </c>
      <c r="G327" s="7">
        <v>327</v>
      </c>
      <c r="H327" s="7"/>
      <c r="I327" s="7"/>
      <c r="K327" t="str">
        <f t="shared" si="12"/>
        <v>TBG/2026/327</v>
      </c>
      <c r="L327" s="9" t="s">
        <v>362</v>
      </c>
      <c r="M327" s="9">
        <f t="shared" si="13"/>
        <v>46237</v>
      </c>
      <c r="N327" s="9" t="str">
        <f t="shared" si="14"/>
        <v>Recursos Humans</v>
      </c>
    </row>
    <row r="328" spans="1:14" ht="75" customHeight="1">
      <c r="A328" s="4">
        <v>46093</v>
      </c>
      <c r="B328" s="4" t="s">
        <v>62</v>
      </c>
      <c r="C328" s="5" t="s">
        <v>363</v>
      </c>
      <c r="D328" s="6" t="s">
        <v>7</v>
      </c>
      <c r="E328" s="4">
        <v>46175</v>
      </c>
      <c r="F328" s="4" t="s">
        <v>364</v>
      </c>
      <c r="G328" s="7">
        <v>328</v>
      </c>
      <c r="H328" s="7"/>
      <c r="I328" s="7"/>
      <c r="K328" t="str">
        <f t="shared" si="12"/>
        <v>TBG/2026/328</v>
      </c>
      <c r="L328" s="9"/>
      <c r="M328" s="9"/>
      <c r="N328" s="9"/>
    </row>
    <row r="329" spans="1:14" ht="75" customHeight="1">
      <c r="A329" s="4">
        <v>46093</v>
      </c>
      <c r="B329" s="4" t="s">
        <v>62</v>
      </c>
      <c r="C329" s="5" t="s">
        <v>365</v>
      </c>
      <c r="D329" s="6" t="s">
        <v>7</v>
      </c>
      <c r="E329" s="4">
        <v>46174</v>
      </c>
      <c r="F329" s="4" t="s">
        <v>364</v>
      </c>
      <c r="G329" s="7">
        <v>329</v>
      </c>
      <c r="H329" s="7"/>
      <c r="I329" s="7"/>
      <c r="K329" t="str">
        <f t="shared" si="12"/>
        <v>TBG/2026/329</v>
      </c>
      <c r="L329" s="9"/>
      <c r="M329" s="9"/>
      <c r="N329" s="9"/>
    </row>
    <row r="330" spans="1:14" ht="75" customHeight="1">
      <c r="A330" s="4">
        <v>46093</v>
      </c>
      <c r="B330" s="4" t="s">
        <v>62</v>
      </c>
      <c r="C330" s="5" t="s">
        <v>366</v>
      </c>
      <c r="D330" s="6" t="s">
        <v>7</v>
      </c>
      <c r="E330" s="4">
        <v>46120</v>
      </c>
      <c r="F330" s="4" t="s">
        <v>97</v>
      </c>
      <c r="G330" s="7">
        <v>330</v>
      </c>
      <c r="H330" s="7"/>
      <c r="I330" s="7"/>
      <c r="K330" t="str">
        <f t="shared" si="12"/>
        <v>TBG/2026/330</v>
      </c>
      <c r="L330" s="9"/>
      <c r="M330" s="9"/>
      <c r="N330" s="9"/>
    </row>
    <row r="331" spans="1:14" ht="75" customHeight="1">
      <c r="A331" s="4">
        <v>46093</v>
      </c>
      <c r="B331" s="4" t="s">
        <v>62</v>
      </c>
      <c r="C331" s="5" t="s">
        <v>367</v>
      </c>
      <c r="D331" s="6" t="s">
        <v>7</v>
      </c>
      <c r="E331" s="4">
        <v>46120</v>
      </c>
      <c r="F331" s="4" t="s">
        <v>57</v>
      </c>
      <c r="G331" s="7">
        <v>331</v>
      </c>
      <c r="H331" s="7"/>
      <c r="I331" s="7"/>
      <c r="K331" t="str">
        <f t="shared" si="12"/>
        <v>TBG/2026/331</v>
      </c>
      <c r="L331" s="9"/>
      <c r="M331" s="9"/>
      <c r="N331" s="9"/>
    </row>
    <row r="332" spans="1:14" ht="75" customHeight="1">
      <c r="A332" s="4">
        <f>IFERROR(VLOOKUP($K332,[1]BBDD!$A$1:$Z$65536,5,0),"")</f>
        <v>46093</v>
      </c>
      <c r="B332" s="4" t="str">
        <f>IFERROR(VLOOKUP($K332,[1]BBDD!$A$1:$Z$65536,9,0),"")</f>
        <v>Particular</v>
      </c>
      <c r="C332" s="5" t="str">
        <f>IFERROR(VLOOKUP($K332,[1]BBDD!$A$1:$Z$65536,6,0),"")</f>
        <v>Sol·licitud d'accés a  informació a LLACT/OVP: Llicència d'activitat i terrasses dels següents locals ,1. El Musical, carrer Advocat Cirera 20,2. Sabadebidoo, carrer Advocat Cirera 32,3. La Nit, carrer Sant Quirze 50,4. Balboa, carrer Marià Fortuny 13,5. Is Diferrent Bar Lounge, carrer Marià Fortuny 116. Taps, carrer Mestre Rius 8,7. Kaguama, carrer Mestre Rius 13,8. Soca Bota, carrer Burriana 11,9. Taverna Raiz, travessera Burriana 2,10. The Wild Geese, plaça de l'Angel 4</v>
      </c>
      <c r="D332" s="6" t="s">
        <v>7</v>
      </c>
      <c r="E332" s="4">
        <v>46132</v>
      </c>
      <c r="F332" s="4" t="s">
        <v>368</v>
      </c>
      <c r="G332" s="7">
        <v>332</v>
      </c>
      <c r="H332" s="7"/>
      <c r="I332" s="7"/>
      <c r="K332" t="str">
        <f t="shared" si="12"/>
        <v>TBG/2026/332</v>
      </c>
      <c r="L332" s="9" t="s">
        <v>369</v>
      </c>
      <c r="M332" s="9">
        <f t="shared" si="13"/>
        <v>46132</v>
      </c>
      <c r="N332" s="9" t="str">
        <f t="shared" si="14"/>
        <v>Ocupació de la Via Pública/Llicències d'Activitats</v>
      </c>
    </row>
    <row r="333" spans="1:14" ht="75" customHeight="1">
      <c r="A333" s="4">
        <f>IFERROR(VLOOKUP($K333,[1]BBDD!$A$1:$Z$65536,5,0),"")</f>
        <v>46094</v>
      </c>
      <c r="B333" s="4" t="str">
        <f>IFERROR(VLOOKUP($K333,[1]BBDD!$A$1:$Z$65536,9,0),"")</f>
        <v>Empresa</v>
      </c>
      <c r="C333" s="5" t="str">
        <f>IFERROR(VLOOKUP($K333,[1]BBDD!$A$1:$Z$65536,6,0),"")</f>
        <v>Sol·licitud d'accés a informació a LLU: c. de les Paus 12-14-16-18</v>
      </c>
      <c r="D333" s="6" t="s">
        <v>44</v>
      </c>
      <c r="E333" s="4">
        <v>46129</v>
      </c>
      <c r="F333" s="4" t="str">
        <f>IFERROR(VLOOKUP($K333,[1]BBDD!$A$1:$Z$65536,12,0),"")</f>
        <v>Llicències Urbanístiques</v>
      </c>
      <c r="G333" s="7">
        <v>333</v>
      </c>
      <c r="H333" s="7"/>
      <c r="I333" s="7"/>
      <c r="K333" t="str">
        <f t="shared" si="12"/>
        <v>TBG/2026/333</v>
      </c>
      <c r="L333" s="9" t="s">
        <v>370</v>
      </c>
      <c r="M333" s="9">
        <f t="shared" si="13"/>
        <v>46129</v>
      </c>
      <c r="N333" s="9" t="str">
        <f t="shared" si="14"/>
        <v>Llicències Urbanístiques</v>
      </c>
    </row>
    <row r="334" spans="1:14" ht="75" customHeight="1">
      <c r="A334" s="4">
        <f>IFERROR(VLOOKUP($K334,[1]BBDD!$A$1:$Z$65536,5,0),"")</f>
        <v>46094</v>
      </c>
      <c r="B334" s="4" t="str">
        <f>IFERROR(VLOOKUP($K334,[1]BBDD!$A$1:$Z$65536,9,0),"")</f>
        <v>Particular</v>
      </c>
      <c r="C334" s="5" t="str">
        <f>IFERROR(VLOOKUP($K334,[1]BBDD!$A$1:$Z$65536,6,0),"")</f>
        <v>Sol·licitud d'accés a informació a AHS: passeig de la plaça Major 50-52</v>
      </c>
      <c r="D334" s="6" t="s">
        <v>7</v>
      </c>
      <c r="E334" s="4">
        <v>46120</v>
      </c>
      <c r="F334" s="4" t="str">
        <f>IFERROR(VLOOKUP($K334,[1]BBDD!$A$1:$Z$65536,12,0),"")</f>
        <v>Arxiu Històric de Sabadell</v>
      </c>
      <c r="G334" s="7">
        <v>334</v>
      </c>
      <c r="H334" s="7"/>
      <c r="I334" s="7"/>
      <c r="K334" t="str">
        <f t="shared" si="12"/>
        <v>TBG/2026/334</v>
      </c>
      <c r="L334" s="9" t="s">
        <v>371</v>
      </c>
      <c r="M334" s="9">
        <f t="shared" si="13"/>
        <v>46120</v>
      </c>
      <c r="N334" s="9" t="str">
        <f t="shared" si="14"/>
        <v>Arxiu Històric de Sabadell</v>
      </c>
    </row>
    <row r="335" spans="1:14" ht="75" customHeight="1">
      <c r="A335" s="4">
        <f>IFERROR(VLOOKUP($K335,[1]BBDD!$A$1:$Z$65536,5,0),"")</f>
        <v>46094</v>
      </c>
      <c r="B335" s="4" t="str">
        <f>IFERROR(VLOOKUP($K335,[1]BBDD!$A$1:$Z$65536,9,0),"")</f>
        <v>Particular</v>
      </c>
      <c r="C335" s="5" t="str">
        <f>IFERROR(VLOOKUP($K335,[1]BBDD!$A$1:$Z$65536,6,0),"")</f>
        <v>Sol·licitud d'accés a informació a LU:  Pça Barcelona 12-13</v>
      </c>
      <c r="D335" s="6" t="s">
        <v>7</v>
      </c>
      <c r="E335" s="4">
        <v>46113</v>
      </c>
      <c r="F335" s="4" t="str">
        <f>IFERROR(VLOOKUP($K335,[1]BBDD!$A$1:$Z$65536,12,0),"")</f>
        <v>Llicències Urbanístiques</v>
      </c>
      <c r="G335" s="7">
        <v>335</v>
      </c>
      <c r="H335" s="7"/>
      <c r="I335" s="7"/>
      <c r="K335" t="str">
        <f t="shared" si="12"/>
        <v>TBG/2026/335</v>
      </c>
      <c r="L335" s="9" t="s">
        <v>372</v>
      </c>
      <c r="M335" s="9">
        <f t="shared" si="13"/>
        <v>46113</v>
      </c>
      <c r="N335" s="9" t="str">
        <f t="shared" si="14"/>
        <v>Llicències Urbanístiques</v>
      </c>
    </row>
    <row r="336" spans="1:14" ht="75" customHeight="1">
      <c r="A336" s="4">
        <f>IFERROR(VLOOKUP($K336,[1]BBDD!$A$1:$Z$65536,5,0),"")</f>
        <v>46094</v>
      </c>
      <c r="B336" s="4" t="str">
        <f>IFERROR(VLOOKUP($K336,[1]BBDD!$A$1:$Z$65536,9,0),"")</f>
        <v>Particular</v>
      </c>
      <c r="C336" s="5" t="str">
        <f>IFERROR(VLOOKUP($K336,[1]BBDD!$A$1:$Z$65536,6,0),"")</f>
        <v>Sol·licitud d'accés a informació a AHS: c. Pare Sallarés 61</v>
      </c>
      <c r="D336" s="6" t="s">
        <v>7</v>
      </c>
      <c r="E336" s="4">
        <v>46120</v>
      </c>
      <c r="F336" s="4" t="str">
        <f>IFERROR(VLOOKUP($K336,[1]BBDD!$A$1:$Z$65536,12,0),"")</f>
        <v>Arxiu Històric de Sabadell</v>
      </c>
      <c r="G336" s="7">
        <v>336</v>
      </c>
      <c r="H336" s="7"/>
      <c r="I336" s="7"/>
      <c r="K336" t="str">
        <f t="shared" si="12"/>
        <v>TBG/2026/336</v>
      </c>
      <c r="L336" s="9" t="s">
        <v>373</v>
      </c>
      <c r="M336" s="9">
        <f t="shared" si="13"/>
        <v>46120</v>
      </c>
      <c r="N336" s="9" t="str">
        <f t="shared" si="14"/>
        <v>Arxiu Històric de Sabadell</v>
      </c>
    </row>
    <row r="337" spans="1:14" ht="75" customHeight="1">
      <c r="A337" s="4">
        <f>IFERROR(VLOOKUP($K337,[1]BBDD!$A$1:$Z$65536,5,0),"")</f>
        <v>46094</v>
      </c>
      <c r="B337" s="4" t="str">
        <f>IFERROR(VLOOKUP($K337,[1]BBDD!$A$1:$Z$65536,9,0),"")</f>
        <v>Particular</v>
      </c>
      <c r="C337" s="5" t="str">
        <f>IFERROR(VLOOKUP($K337,[1]BBDD!$A$1:$Z$65536,6,0),"")</f>
        <v>Sol·licitud d'accés a informació a LLU:  vista de l'expedient d'obres del c. Magí Colet, 230 Bxs, exp. LLU/2025/2474</v>
      </c>
      <c r="D337" s="6" t="s">
        <v>7</v>
      </c>
      <c r="E337" s="4">
        <v>46129</v>
      </c>
      <c r="F337" s="4" t="str">
        <f>IFERROR(VLOOKUP($K337,[1]BBDD!$A$1:$Z$65536,12,0),"")</f>
        <v>Llicències Urbanístiques</v>
      </c>
      <c r="G337" s="7">
        <v>338</v>
      </c>
      <c r="H337" s="7"/>
      <c r="I337" s="7"/>
      <c r="K337" t="str">
        <f t="shared" si="12"/>
        <v>TBG/2026/338</v>
      </c>
      <c r="L337" s="9" t="s">
        <v>374</v>
      </c>
      <c r="M337" s="9">
        <f t="shared" si="13"/>
        <v>46129</v>
      </c>
      <c r="N337" s="9" t="str">
        <f t="shared" si="14"/>
        <v>Llicències Urbanístiques</v>
      </c>
    </row>
    <row r="338" spans="1:14" ht="75" customHeight="1">
      <c r="A338" s="4">
        <f>IFERROR(VLOOKUP($K338,[1]BBDD!$A$1:$Z$65536,5,0),"")</f>
        <v>46097</v>
      </c>
      <c r="B338" s="4" t="str">
        <f>IFERROR(VLOOKUP($K338,[1]BBDD!$A$1:$Z$65536,9,0),"")</f>
        <v>Particular</v>
      </c>
      <c r="C338" s="5" t="str">
        <f>IFERROR(VLOOKUP($K338,[1]BBDD!$A$1:$Z$65536,6,0),"")</f>
        <v>Sol·licitud d'accés a informació a LLU:  c. Susqueda, del  33 al 43.</v>
      </c>
      <c r="D338" s="6" t="s">
        <v>52</v>
      </c>
      <c r="E338" s="4">
        <v>46157</v>
      </c>
      <c r="F338" s="4" t="str">
        <f>IFERROR(VLOOKUP($K338,[1]BBDD!$A$1:$Z$65536,12,0),"")</f>
        <v>Llicències Urbanístiques</v>
      </c>
      <c r="G338" s="7">
        <v>339</v>
      </c>
      <c r="H338" s="7"/>
      <c r="I338" s="7"/>
      <c r="K338" t="str">
        <f t="shared" ref="K338:K401" si="15">CONCATENATE("TBG/2026/"&amp;G338)</f>
        <v>TBG/2026/339</v>
      </c>
      <c r="L338" s="9" t="s">
        <v>375</v>
      </c>
      <c r="M338" s="9">
        <f t="shared" ref="M338:M401" si="16">VALUE(E338)</f>
        <v>46157</v>
      </c>
      <c r="N338" s="9" t="str">
        <f t="shared" ref="N338:N401" si="17">F338</f>
        <v>Llicències Urbanístiques</v>
      </c>
    </row>
    <row r="339" spans="1:14" ht="75" customHeight="1">
      <c r="A339" s="4">
        <f>IFERROR(VLOOKUP($K339,[1]BBDD!$A$1:$Z$65536,5,0),"")</f>
        <v>46097</v>
      </c>
      <c r="B339" s="4" t="str">
        <f>IFERROR(VLOOKUP($K339,[1]BBDD!$A$1:$Z$65536,9,0),"")</f>
        <v>Particular</v>
      </c>
      <c r="C339" s="5" t="str">
        <f>IFERROR(VLOOKUP($K339,[1]BBDD!$A$1:$Z$65536,6,0),"")</f>
        <v>Sol·licitud d'accés a informació a RRHH: models exàmens de la convocatòria ECOC22722</v>
      </c>
      <c r="D339" s="6" t="s">
        <v>7</v>
      </c>
      <c r="E339" s="4">
        <v>46139</v>
      </c>
      <c r="F339" s="4" t="s">
        <v>8</v>
      </c>
      <c r="G339" s="7">
        <v>340</v>
      </c>
      <c r="H339" s="7"/>
      <c r="I339" s="7"/>
      <c r="K339" t="str">
        <f t="shared" si="15"/>
        <v>TBG/2026/340</v>
      </c>
      <c r="L339" s="9" t="s">
        <v>376</v>
      </c>
      <c r="M339" s="9">
        <f t="shared" si="16"/>
        <v>46139</v>
      </c>
      <c r="N339" s="9" t="str">
        <f t="shared" si="17"/>
        <v>Recursos Humans</v>
      </c>
    </row>
    <row r="340" spans="1:14" ht="75" customHeight="1">
      <c r="A340" s="4">
        <f>IFERROR(VLOOKUP($K340,[1]BBDD!$A$1:$Z$65536,5,0),"")</f>
        <v>46097</v>
      </c>
      <c r="B340" s="4" t="str">
        <f>IFERROR(VLOOKUP($K340,[1]BBDD!$A$1:$Z$65536,9,0),"")</f>
        <v>Particular</v>
      </c>
      <c r="C340" s="5" t="str">
        <f>IFERROR(VLOOKUP($K340,[1]BBDD!$A$1:$Z$65536,6,0),"")</f>
        <v>Sol·licitud d'accés a  informació a LLU:  expedient d'edificació del c. Fèlix Amat, 44</v>
      </c>
      <c r="D340" s="6" t="s">
        <v>52</v>
      </c>
      <c r="E340" s="4">
        <v>46128</v>
      </c>
      <c r="F340" s="4" t="s">
        <v>30</v>
      </c>
      <c r="G340" s="7">
        <v>341</v>
      </c>
      <c r="H340" s="7"/>
      <c r="I340" s="7"/>
      <c r="K340" t="str">
        <f t="shared" si="15"/>
        <v>TBG/2026/341</v>
      </c>
      <c r="L340" s="9" t="s">
        <v>377</v>
      </c>
      <c r="M340" s="9">
        <f t="shared" si="16"/>
        <v>46128</v>
      </c>
      <c r="N340" s="9" t="str">
        <f t="shared" si="17"/>
        <v>Llicències Urbanístiques</v>
      </c>
    </row>
    <row r="341" spans="1:14" ht="75" customHeight="1">
      <c r="A341" s="4">
        <f>IFERROR(VLOOKUP($K341,[1]BBDD!$A$1:$Z$65536,5,0),"")</f>
        <v>46097</v>
      </c>
      <c r="B341" s="4" t="str">
        <f>IFERROR(VLOOKUP($K341,[1]BBDD!$A$1:$Z$65536,9,0),"")</f>
        <v>Particular</v>
      </c>
      <c r="C341" s="5" t="str">
        <f>IFERROR(VLOOKUP($K341,[1]BBDD!$A$1:$Z$65536,6,0),"")</f>
        <v>Sol·licitud d'accés a informació a LLU/URB: projecte de millora urbana PMU-128 i exp. D'obres de c. Calassanç Duran 217-229, rda. D'Orient  62-64 i  c. Xaloc 19-11, i pça Frederica Monseny  1-8</v>
      </c>
      <c r="D341" s="6" t="s">
        <v>7</v>
      </c>
      <c r="E341" s="4">
        <v>46160</v>
      </c>
      <c r="F341" s="4" t="s">
        <v>30</v>
      </c>
      <c r="G341" s="7">
        <v>342</v>
      </c>
      <c r="H341" s="7"/>
      <c r="I341" s="7"/>
      <c r="K341" t="str">
        <f t="shared" si="15"/>
        <v>TBG/2026/342</v>
      </c>
      <c r="L341" s="9" t="s">
        <v>378</v>
      </c>
      <c r="M341" s="9">
        <f t="shared" si="16"/>
        <v>46160</v>
      </c>
      <c r="N341" s="9" t="str">
        <f t="shared" si="17"/>
        <v>Llicències Urbanístiques</v>
      </c>
    </row>
    <row r="342" spans="1:14" ht="75" customHeight="1">
      <c r="A342" s="4">
        <f>IFERROR(VLOOKUP($K342,[1]BBDD!$A$1:$Z$65536,5,0),"")</f>
        <v>46097</v>
      </c>
      <c r="B342" s="4" t="str">
        <f>IFERROR(VLOOKUP($K342,[1]BBDD!$A$1:$Z$65536,9,0),"")</f>
        <v>Particular</v>
      </c>
      <c r="C342" s="5" t="str">
        <f>IFERROR(VLOOKUP($K342,[1]BBDD!$A$1:$Z$65536,6,0),"")</f>
        <v>Sol·licitud d'accés a informació a LLU: exp. autorització moviment de terres  Finca de ca n'Ustrell  ( polígon 23, parecel.·la 19</v>
      </c>
      <c r="D342" s="6" t="s">
        <v>7</v>
      </c>
      <c r="E342" s="4">
        <v>46183</v>
      </c>
      <c r="F342" s="4" t="str">
        <f>IFERROR(VLOOKUP($K342,[1]BBDD!$A$1:$Z$65536,12,0),"")</f>
        <v>Llicències Urbanístiques</v>
      </c>
      <c r="G342" s="7">
        <v>343</v>
      </c>
      <c r="H342" s="7"/>
      <c r="I342" s="7"/>
      <c r="K342" t="str">
        <f t="shared" si="15"/>
        <v>TBG/2026/343</v>
      </c>
      <c r="L342" s="9" t="s">
        <v>379</v>
      </c>
      <c r="M342" s="9">
        <f t="shared" si="16"/>
        <v>46183</v>
      </c>
      <c r="N342" s="9" t="str">
        <f t="shared" si="17"/>
        <v>Llicències Urbanístiques</v>
      </c>
    </row>
    <row r="343" spans="1:14" ht="75" customHeight="1">
      <c r="A343" s="4">
        <v>46097</v>
      </c>
      <c r="B343" s="4" t="s">
        <v>62</v>
      </c>
      <c r="C343" s="5" t="s">
        <v>380</v>
      </c>
      <c r="D343" s="6" t="s">
        <v>7</v>
      </c>
      <c r="E343" s="4">
        <v>46148</v>
      </c>
      <c r="F343" s="4" t="s">
        <v>30</v>
      </c>
      <c r="G343" s="7">
        <v>344</v>
      </c>
      <c r="H343" s="7"/>
      <c r="I343" s="7"/>
      <c r="K343" t="str">
        <f t="shared" si="15"/>
        <v>TBG/2026/344</v>
      </c>
      <c r="L343" s="9"/>
      <c r="M343" s="9"/>
      <c r="N343" s="9"/>
    </row>
    <row r="344" spans="1:14" ht="75" customHeight="1">
      <c r="A344" s="4">
        <f>IFERROR(VLOOKUP($K344,[1]BBDD!$A$1:$Z$65536,5,0),"")</f>
        <v>46097</v>
      </c>
      <c r="B344" s="4" t="str">
        <f>IFERROR(VLOOKUP($K344,[1]BBDD!$A$1:$Z$65536,9,0),"")</f>
        <v>Particular</v>
      </c>
      <c r="C344" s="5" t="str">
        <f>IFERROR(VLOOKUP($K344,[1]BBDD!$A$1:$Z$65536,6,0),"")</f>
        <v>Sol·licitud d'accés a la informació a RRHH:  models exàmens de promoció interna de la borsa PC01232425 d'oficis</v>
      </c>
      <c r="D344" s="6" t="s">
        <v>7</v>
      </c>
      <c r="E344" s="4">
        <v>46140</v>
      </c>
      <c r="F344" s="4" t="s">
        <v>8</v>
      </c>
      <c r="G344" s="7">
        <v>345</v>
      </c>
      <c r="H344" s="7"/>
      <c r="I344" s="7"/>
      <c r="K344" t="str">
        <f t="shared" si="15"/>
        <v>TBG/2026/345</v>
      </c>
      <c r="L344" s="9" t="s">
        <v>381</v>
      </c>
      <c r="M344" s="9">
        <f t="shared" si="16"/>
        <v>46140</v>
      </c>
      <c r="N344" s="9" t="str">
        <f t="shared" si="17"/>
        <v>Recursos Humans</v>
      </c>
    </row>
    <row r="345" spans="1:14" ht="75" customHeight="1">
      <c r="A345" s="4">
        <f>IFERROR(VLOOKUP($K345,[1]BBDD!$A$1:$Z$65536,5,0),"")</f>
        <v>46097</v>
      </c>
      <c r="B345" s="4" t="str">
        <f>IFERROR(VLOOKUP($K345,[1]BBDD!$A$1:$Z$65536,9,0),"")</f>
        <v>Particular</v>
      </c>
      <c r="C345" s="5" t="str">
        <f>IFERROR(VLOOKUP($K345,[1]BBDD!$A$1:$Z$65536,6,0),"")</f>
        <v>Sol·licitud d'accés a informació a AHS: c.  Almirall Marquet, nº 33 i c. Sierra Nevada, nº 11 cantonada c. Teide, nº 1</v>
      </c>
      <c r="D345" s="6" t="s">
        <v>7</v>
      </c>
      <c r="E345" s="4">
        <v>46120</v>
      </c>
      <c r="F345" s="4" t="str">
        <f>IFERROR(VLOOKUP($K345,[1]BBDD!$A$1:$Z$65536,12,0),"")</f>
        <v>Arxiu Històric de Sabadell</v>
      </c>
      <c r="G345" s="7">
        <v>347</v>
      </c>
      <c r="H345" s="7"/>
      <c r="I345" s="7"/>
      <c r="K345" t="str">
        <f t="shared" si="15"/>
        <v>TBG/2026/347</v>
      </c>
      <c r="L345" s="9" t="s">
        <v>382</v>
      </c>
      <c r="M345" s="9">
        <f t="shared" si="16"/>
        <v>46120</v>
      </c>
      <c r="N345" s="9" t="str">
        <f t="shared" si="17"/>
        <v>Arxiu Històric de Sabadell</v>
      </c>
    </row>
    <row r="346" spans="1:14" ht="75" customHeight="1">
      <c r="A346" s="4">
        <f>IFERROR(VLOOKUP($K346,[1]BBDD!$A$1:$Z$65536,5,0),"")</f>
        <v>46097</v>
      </c>
      <c r="B346" s="4" t="str">
        <f>IFERROR(VLOOKUP($K346,[1]BBDD!$A$1:$Z$65536,9,0),"")</f>
        <v>Particular</v>
      </c>
      <c r="C346" s="5" t="str">
        <f>IFERROR(VLOOKUP($K346,[1]BBDD!$A$1:$Z$65536,6,0),"")</f>
        <v>Sol·licitud d'accés a informació a RRHH: proves de subaltern/C1/C2.</v>
      </c>
      <c r="D346" s="6" t="s">
        <v>44</v>
      </c>
      <c r="E346" s="4">
        <v>46113</v>
      </c>
      <c r="F346" s="4" t="s">
        <v>8</v>
      </c>
      <c r="G346" s="7">
        <v>348</v>
      </c>
      <c r="H346" s="7"/>
      <c r="I346" s="7"/>
      <c r="K346" t="str">
        <f t="shared" si="15"/>
        <v>TBG/2026/348</v>
      </c>
      <c r="L346" s="9" t="s">
        <v>383</v>
      </c>
      <c r="M346" s="9">
        <f t="shared" si="16"/>
        <v>46113</v>
      </c>
      <c r="N346" s="9" t="str">
        <f t="shared" si="17"/>
        <v>Recursos Humans</v>
      </c>
    </row>
    <row r="347" spans="1:14" ht="75" customHeight="1">
      <c r="A347" s="4">
        <f>IFERROR(VLOOKUP($K347,[1]BBDD!$A$1:$Z$65536,5,0),"")</f>
        <v>46098</v>
      </c>
      <c r="B347" s="4" t="str">
        <f>IFERROR(VLOOKUP($K347,[1]BBDD!$A$1:$Z$65536,9,0),"")</f>
        <v>Particular</v>
      </c>
      <c r="C347" s="5" t="str">
        <f>IFERROR(VLOOKUP($K347,[1]BBDD!$A$1:$Z$65536,6,0),"")</f>
        <v>Sol·licitud d'accés a informació a LLACT:  vista  a l'expedient 2005LLAC00164</v>
      </c>
      <c r="D347" s="6" t="s">
        <v>7</v>
      </c>
      <c r="E347" s="4">
        <v>46181</v>
      </c>
      <c r="F347" s="4" t="str">
        <f>IFERROR(VLOOKUP($K347,[1]BBDD!$A$1:$Z$65536,12,0),"")</f>
        <v>Llicències d'Activitats</v>
      </c>
      <c r="G347" s="7">
        <v>349</v>
      </c>
      <c r="H347" s="7"/>
      <c r="I347" s="7"/>
      <c r="K347" t="str">
        <f t="shared" si="15"/>
        <v>TBG/2026/349</v>
      </c>
      <c r="L347" s="9" t="s">
        <v>384</v>
      </c>
      <c r="M347" s="9">
        <f t="shared" si="16"/>
        <v>46181</v>
      </c>
      <c r="N347" s="9" t="str">
        <f t="shared" si="17"/>
        <v>Llicències d'Activitats</v>
      </c>
    </row>
    <row r="348" spans="1:14" ht="75" customHeight="1">
      <c r="A348" s="4">
        <f>IFERROR(VLOOKUP($K348,[1]BBDD!$A$1:$Z$65536,5,0),"")</f>
        <v>46098</v>
      </c>
      <c r="B348" s="4" t="str">
        <f>IFERROR(VLOOKUP($K348,[1]BBDD!$A$1:$Z$65536,9,0),"")</f>
        <v>Particular</v>
      </c>
      <c r="C348" s="5" t="str">
        <f>IFERROR(VLOOKUP($K348,[1]BBDD!$A$1:$Z$65536,6,0),"")</f>
        <v>Sol·licitud d'accés a informació a RRHH:  exàmens de convocatòries anteriors de policia local</v>
      </c>
      <c r="D348" s="6" t="s">
        <v>44</v>
      </c>
      <c r="E348" s="4">
        <v>46114</v>
      </c>
      <c r="F348" s="4" t="s">
        <v>8</v>
      </c>
      <c r="G348" s="7">
        <v>350</v>
      </c>
      <c r="H348" s="7"/>
      <c r="I348" s="7"/>
      <c r="K348" t="str">
        <f t="shared" si="15"/>
        <v>TBG/2026/350</v>
      </c>
      <c r="L348" s="9" t="s">
        <v>385</v>
      </c>
      <c r="M348" s="9">
        <f t="shared" si="16"/>
        <v>46114</v>
      </c>
      <c r="N348" s="9" t="str">
        <f t="shared" si="17"/>
        <v>Recursos Humans</v>
      </c>
    </row>
    <row r="349" spans="1:14" ht="75" customHeight="1">
      <c r="A349" s="4">
        <f>IFERROR(VLOOKUP($K349,[1]BBDD!$A$1:$Z$65536,5,0),"")</f>
        <v>46098</v>
      </c>
      <c r="B349" s="4" t="str">
        <f>IFERROR(VLOOKUP($K349,[1]BBDD!$A$1:$Z$65536,9,0),"")</f>
        <v>Particular</v>
      </c>
      <c r="C349" s="5" t="str">
        <f>IFERROR(VLOOKUP($K349,[1]BBDD!$A$1:$Z$65536,6,0),"")</f>
        <v>Sol·licitud d'accés a  informació a LLACT/OVP:  Jardí de l'Espai Cultura, Carrer de l'Escola Industrial, 29,</v>
      </c>
      <c r="D349" s="6" t="s">
        <v>7</v>
      </c>
      <c r="E349" s="4">
        <v>46175</v>
      </c>
      <c r="F349" s="4" t="s">
        <v>368</v>
      </c>
      <c r="G349" s="7">
        <v>351</v>
      </c>
      <c r="H349" s="7"/>
      <c r="I349" s="7"/>
      <c r="K349" t="str">
        <f t="shared" si="15"/>
        <v>TBG/2026/351</v>
      </c>
      <c r="L349" s="9" t="s">
        <v>386</v>
      </c>
      <c r="M349" s="9">
        <f t="shared" si="16"/>
        <v>46175</v>
      </c>
      <c r="N349" s="9" t="str">
        <f t="shared" si="17"/>
        <v>Ocupació de la Via Pública/Llicències d'Activitats</v>
      </c>
    </row>
    <row r="350" spans="1:14" ht="75" customHeight="1">
      <c r="A350" s="4">
        <f>IFERROR(VLOOKUP($K350,[1]BBDD!$A$1:$Z$65536,5,0),"")</f>
        <v>46098</v>
      </c>
      <c r="B350" s="4" t="str">
        <f>IFERROR(VLOOKUP($K350,[1]BBDD!$A$1:$Z$65536,9,0),"")</f>
        <v>Empresa</v>
      </c>
      <c r="C350" s="5" t="str">
        <f>IFERROR(VLOOKUP($K350,[1]BBDD!$A$1:$Z$65536,6,0),"")</f>
        <v>Sol·licitud d'accés a informació a AHS: c. Papa Pius XI número 21</v>
      </c>
      <c r="D350" s="6" t="s">
        <v>7</v>
      </c>
      <c r="E350" s="4">
        <v>46120</v>
      </c>
      <c r="F350" s="4" t="str">
        <f>IFERROR(VLOOKUP($K350,[1]BBDD!$A$1:$Z$65536,12,0),"")</f>
        <v>Arxiu Històric de Sabadell</v>
      </c>
      <c r="G350" s="7">
        <v>352</v>
      </c>
      <c r="H350" s="7"/>
      <c r="I350" s="7"/>
      <c r="K350" t="str">
        <f t="shared" si="15"/>
        <v>TBG/2026/352</v>
      </c>
      <c r="L350" s="9" t="s">
        <v>387</v>
      </c>
      <c r="M350" s="9">
        <f t="shared" si="16"/>
        <v>46120</v>
      </c>
      <c r="N350" s="9" t="str">
        <f t="shared" si="17"/>
        <v>Arxiu Històric de Sabadell</v>
      </c>
    </row>
    <row r="351" spans="1:14" ht="75" customHeight="1">
      <c r="A351" s="4">
        <v>46098</v>
      </c>
      <c r="B351" s="4" t="s">
        <v>62</v>
      </c>
      <c r="C351" s="5" t="s">
        <v>388</v>
      </c>
      <c r="D351" s="6" t="s">
        <v>7</v>
      </c>
      <c r="E351" s="4">
        <v>46120</v>
      </c>
      <c r="F351" s="4" t="s">
        <v>57</v>
      </c>
      <c r="G351" s="7">
        <v>353</v>
      </c>
      <c r="H351" s="7"/>
      <c r="I351" s="7"/>
      <c r="K351" t="str">
        <f t="shared" si="15"/>
        <v>TBG/2026/353</v>
      </c>
      <c r="L351" s="9"/>
      <c r="M351" s="9">
        <f t="shared" si="16"/>
        <v>46120</v>
      </c>
      <c r="N351" s="9"/>
    </row>
    <row r="352" spans="1:14" ht="75" customHeight="1">
      <c r="A352" s="4">
        <f>IFERROR(VLOOKUP($K352,[1]BBDD!$A$1:$Z$65536,5,0),"")</f>
        <v>46098</v>
      </c>
      <c r="B352" s="4" t="str">
        <f>IFERROR(VLOOKUP($K352,[1]BBDD!$A$1:$Z$65536,9,0),"")</f>
        <v>Particular</v>
      </c>
      <c r="C352" s="5" t="str">
        <f>IFERROR(VLOOKUP($K352,[1]BBDD!$A$1:$Z$65536,6,0),"")</f>
        <v>Sol·licitud d'accés a informació a LLU: c. Cervantes 45-51 (la darrera versió que va donar peu a la construcció).</v>
      </c>
      <c r="D352" s="6" t="s">
        <v>7</v>
      </c>
      <c r="E352" s="4">
        <v>46134</v>
      </c>
      <c r="F352" s="4" t="str">
        <f>IFERROR(VLOOKUP($K352,[1]BBDD!$A$1:$Z$65536,12,0),"")</f>
        <v>Llicències Urbanístiques</v>
      </c>
      <c r="G352" s="7">
        <v>354</v>
      </c>
      <c r="H352" s="7"/>
      <c r="I352" s="7"/>
      <c r="K352" t="str">
        <f t="shared" si="15"/>
        <v>TBG/2026/354</v>
      </c>
      <c r="L352" s="9" t="s">
        <v>389</v>
      </c>
      <c r="M352" s="9">
        <f t="shared" si="16"/>
        <v>46134</v>
      </c>
      <c r="N352" s="9" t="str">
        <f t="shared" si="17"/>
        <v>Llicències Urbanístiques</v>
      </c>
    </row>
    <row r="353" spans="1:14" ht="75" customHeight="1">
      <c r="A353" s="4">
        <f>IFERROR(VLOOKUP($K353,[1]BBDD!$A$1:$Z$65536,5,0),"")</f>
        <v>46099</v>
      </c>
      <c r="B353" s="4" t="str">
        <f>IFERROR(VLOOKUP($K353,[1]BBDD!$A$1:$Z$65536,9,0),"")</f>
        <v>Particular</v>
      </c>
      <c r="C353" s="5" t="str">
        <f>IFERROR(VLOOKUP($K353,[1]BBDD!$A$1:$Z$65536,6,0),"")</f>
        <v>Sol·licitud d'accés a informació a AHS: c. Advocat Cirera 21</v>
      </c>
      <c r="D353" s="6" t="s">
        <v>7</v>
      </c>
      <c r="E353" s="4">
        <v>46120</v>
      </c>
      <c r="F353" s="4" t="str">
        <f>IFERROR(VLOOKUP($K353,[1]BBDD!$A$1:$Z$65536,12,0),"")</f>
        <v>Arxiu Històric de Sabadell</v>
      </c>
      <c r="G353" s="7">
        <v>355</v>
      </c>
      <c r="H353" s="7"/>
      <c r="I353" s="7"/>
      <c r="K353" t="str">
        <f t="shared" si="15"/>
        <v>TBG/2026/355</v>
      </c>
      <c r="L353" s="9" t="s">
        <v>390</v>
      </c>
      <c r="M353" s="9">
        <f t="shared" si="16"/>
        <v>46120</v>
      </c>
      <c r="N353" s="9" t="str">
        <f t="shared" si="17"/>
        <v>Arxiu Històric de Sabadell</v>
      </c>
    </row>
    <row r="354" spans="1:14" ht="75" customHeight="1">
      <c r="A354" s="4">
        <f>IFERROR(VLOOKUP($K354,[1]BBDD!$A$1:$Z$65536,5,0),"")</f>
        <v>46099</v>
      </c>
      <c r="B354" s="4" t="str">
        <f>IFERROR(VLOOKUP($K354,[1]BBDD!$A$1:$Z$65536,9,0),"")</f>
        <v>Particular</v>
      </c>
      <c r="C354" s="5" t="str">
        <f>IFERROR(VLOOKUP($K354,[1]BBDD!$A$1:$Z$65536,6,0),"")</f>
        <v>Sol·licitud d'accés a  informació a RRHH: proves del temari general d'oposicions del grup A1</v>
      </c>
      <c r="D354" s="6" t="s">
        <v>44</v>
      </c>
      <c r="E354" s="4">
        <v>46128</v>
      </c>
      <c r="F354" s="4" t="s">
        <v>8</v>
      </c>
      <c r="G354" s="7">
        <v>356</v>
      </c>
      <c r="H354" s="7"/>
      <c r="I354" s="7"/>
      <c r="K354" t="str">
        <f t="shared" si="15"/>
        <v>TBG/2026/356</v>
      </c>
      <c r="L354" s="9" t="s">
        <v>391</v>
      </c>
      <c r="M354" s="9">
        <f t="shared" si="16"/>
        <v>46128</v>
      </c>
      <c r="N354" s="9" t="str">
        <f t="shared" si="17"/>
        <v>Recursos Humans</v>
      </c>
    </row>
    <row r="355" spans="1:14" ht="75" customHeight="1">
      <c r="A355" s="4">
        <f>IFERROR(VLOOKUP($K355,[1]BBDD!$A$1:$Z$65536,5,0),"")</f>
        <v>46099</v>
      </c>
      <c r="B355" s="4" t="str">
        <f>IFERROR(VLOOKUP($K355,[1]BBDD!$A$1:$Z$65536,9,0),"")</f>
        <v>Particular</v>
      </c>
      <c r="C355" s="5" t="str">
        <f>IFERROR(VLOOKUP($K355,[1]BBDD!$A$1:$Z$65536,6,0),"")</f>
        <v>Sol·licitud d'accés a informació a LLACT:  local Can Capablanca c. Comte Jofre 30.</v>
      </c>
      <c r="D355" s="6" t="s">
        <v>7</v>
      </c>
      <c r="E355" s="4">
        <v>46170</v>
      </c>
      <c r="F355" s="4" t="str">
        <f>IFERROR(VLOOKUP($K355,[1]BBDD!$A$1:$Z$65536,12,0),"")</f>
        <v>Llicències d'Activitats</v>
      </c>
      <c r="G355" s="7">
        <v>357</v>
      </c>
      <c r="H355" s="7"/>
      <c r="I355" s="7"/>
      <c r="K355" t="str">
        <f t="shared" si="15"/>
        <v>TBG/2026/357</v>
      </c>
      <c r="L355" s="9" t="s">
        <v>392</v>
      </c>
      <c r="M355" s="9">
        <f t="shared" si="16"/>
        <v>46170</v>
      </c>
      <c r="N355" s="9" t="str">
        <f t="shared" si="17"/>
        <v>Llicències d'Activitats</v>
      </c>
    </row>
    <row r="356" spans="1:14" ht="75" customHeight="1">
      <c r="A356" s="4">
        <f>IFERROR(VLOOKUP($K356,[1]BBDD!$A$1:$Z$65536,5,0),"")</f>
        <v>46099</v>
      </c>
      <c r="B356" s="4" t="str">
        <f>IFERROR(VLOOKUP($K356,[1]BBDD!$A$1:$Z$65536,9,0),"")</f>
        <v>Empresa</v>
      </c>
      <c r="C356" s="5" t="str">
        <f>IFERROR(VLOOKUP($K356,[1]BBDD!$A$1:$Z$65536,6,0),"")</f>
        <v>Sol·licitud d'accés a informació a LLACT: Bar la Tete, pça del Gas 4.  llicència 2014LRCM00172</v>
      </c>
      <c r="D356" s="6" t="s">
        <v>7</v>
      </c>
      <c r="E356" s="4">
        <v>46157</v>
      </c>
      <c r="F356" s="4" t="str">
        <f>IFERROR(VLOOKUP($K356,[1]BBDD!$A$1:$Z$65536,12,0),"")</f>
        <v>Llicències d'Activitats</v>
      </c>
      <c r="G356" s="7">
        <v>358</v>
      </c>
      <c r="H356" s="7"/>
      <c r="I356" s="7"/>
      <c r="K356" t="str">
        <f t="shared" si="15"/>
        <v>TBG/2026/358</v>
      </c>
      <c r="L356" s="9" t="s">
        <v>393</v>
      </c>
      <c r="M356" s="9">
        <f t="shared" si="16"/>
        <v>46157</v>
      </c>
      <c r="N356" s="9" t="str">
        <f t="shared" si="17"/>
        <v>Llicències d'Activitats</v>
      </c>
    </row>
    <row r="357" spans="1:14" ht="75" customHeight="1">
      <c r="A357" s="4">
        <f>IFERROR(VLOOKUP($K357,[1]BBDD!$A$1:$Z$65536,5,0),"")</f>
        <v>46100</v>
      </c>
      <c r="B357" s="4" t="str">
        <f>IFERROR(VLOOKUP($K357,[1]BBDD!$A$1:$Z$65536,9,0),"")</f>
        <v>Particular</v>
      </c>
      <c r="C357" s="5" t="str">
        <f>IFERROR(VLOOKUP($K357,[1]BBDD!$A$1:$Z$65536,6,0),"")</f>
        <v>Sol·licitud d'accés a informació a AHS: expedient 937/1974  Galeries Gràcia, c. Gràcia 51</v>
      </c>
      <c r="D357" s="6" t="s">
        <v>7</v>
      </c>
      <c r="E357" s="4">
        <v>46120</v>
      </c>
      <c r="F357" s="4" t="str">
        <f>IFERROR(VLOOKUP($K357,[1]BBDD!$A$1:$Z$65536,12,0),"")</f>
        <v>Arxiu Històric de Sabadell</v>
      </c>
      <c r="G357" s="7">
        <v>359</v>
      </c>
      <c r="H357" s="7"/>
      <c r="I357" s="7"/>
      <c r="K357" t="str">
        <f t="shared" si="15"/>
        <v>TBG/2026/359</v>
      </c>
      <c r="L357" s="9" t="s">
        <v>394</v>
      </c>
      <c r="M357" s="9">
        <f t="shared" si="16"/>
        <v>46120</v>
      </c>
      <c r="N357" s="9" t="str">
        <f t="shared" si="17"/>
        <v>Arxiu Històric de Sabadell</v>
      </c>
    </row>
    <row r="358" spans="1:14" ht="75" customHeight="1">
      <c r="A358" s="4">
        <f>IFERROR(VLOOKUP($K358,[1]BBDD!$A$1:$Z$65536,5,0),"")</f>
        <v>46100</v>
      </c>
      <c r="B358" s="4" t="str">
        <f>IFERROR(VLOOKUP($K358,[1]BBDD!$A$1:$Z$65536,9,0),"")</f>
        <v>Particular</v>
      </c>
      <c r="C358" s="5" t="str">
        <f>IFERROR(VLOOKUP($K358,[1]BBDD!$A$1:$Z$65536,6,0),"")</f>
        <v>Sol·licitud d'accés a informació a AHS: c. Bonavista 65</v>
      </c>
      <c r="D358" s="6" t="s">
        <v>7</v>
      </c>
      <c r="E358" s="4">
        <v>46134</v>
      </c>
      <c r="F358" s="4" t="str">
        <f>IFERROR(VLOOKUP($K358,[1]BBDD!$A$1:$Z$65536,12,0),"")</f>
        <v>Arxiu Històric de Sabadell</v>
      </c>
      <c r="G358" s="7">
        <v>360</v>
      </c>
      <c r="H358" s="7"/>
      <c r="I358" s="7"/>
      <c r="K358" t="str">
        <f t="shared" si="15"/>
        <v>TBG/2026/360</v>
      </c>
      <c r="L358" s="9" t="s">
        <v>395</v>
      </c>
      <c r="M358" s="9">
        <f t="shared" si="16"/>
        <v>46134</v>
      </c>
      <c r="N358" s="9" t="str">
        <f t="shared" si="17"/>
        <v>Arxiu Històric de Sabadell</v>
      </c>
    </row>
    <row r="359" spans="1:14" ht="75" customHeight="1">
      <c r="A359" s="4">
        <f>IFERROR(VLOOKUP($K359,[1]BBDD!$A$1:$Z$65536,5,0),"")</f>
        <v>46100</v>
      </c>
      <c r="B359" s="4" t="str">
        <f>IFERROR(VLOOKUP($K359,[1]BBDD!$A$1:$Z$65536,9,0),"")</f>
        <v>Particular</v>
      </c>
      <c r="C359" s="5" t="str">
        <f>IFERROR(VLOOKUP($K359,[1]BBDD!$A$1:$Z$65536,6,0),"")</f>
        <v>Sol·licitud d'accés a  informació a OBRES PUBLIQUES:  dades de l'empresa adjudicatària Sorigué i de la seva asseguradora per a comunicar el sinistre esdevingut el passat 21/02/2026 a la pça del Pi-Pi cantonada c. de Gràcia</v>
      </c>
      <c r="D359" s="6" t="s">
        <v>7</v>
      </c>
      <c r="E359" s="4">
        <v>46107</v>
      </c>
      <c r="F359" s="4" t="s">
        <v>396</v>
      </c>
      <c r="G359" s="7">
        <v>361</v>
      </c>
      <c r="H359" s="7"/>
      <c r="I359" s="7"/>
      <c r="K359" t="str">
        <f t="shared" si="15"/>
        <v>TBG/2026/361</v>
      </c>
      <c r="L359" s="9" t="s">
        <v>397</v>
      </c>
      <c r="M359" s="9">
        <f t="shared" si="16"/>
        <v>46107</v>
      </c>
      <c r="N359" s="9" t="str">
        <f t="shared" si="17"/>
        <v>Obres Públiques</v>
      </c>
    </row>
    <row r="360" spans="1:14" ht="75" customHeight="1">
      <c r="A360" s="4">
        <f>IFERROR(VLOOKUP($K360,[1]BBDD!$A$1:$Z$65536,5,0),"")</f>
        <v>46100</v>
      </c>
      <c r="B360" s="4" t="str">
        <f>IFERROR(VLOOKUP($K360,[1]BBDD!$A$1:$Z$65536,9,0),"")</f>
        <v>Particular</v>
      </c>
      <c r="C360" s="5" t="str">
        <f>IFERROR(VLOOKUP($K360,[1]BBDD!$A$1:$Z$65536,6,0),"")</f>
        <v>Sol·licitud d'accés a informació a LLU: c. Berguedà 69</v>
      </c>
      <c r="D360" s="6" t="s">
        <v>52</v>
      </c>
      <c r="E360" s="4">
        <v>46128</v>
      </c>
      <c r="F360" s="4" t="str">
        <f>IFERROR(VLOOKUP($K360,[1]BBDD!$A$1:$Z$65536,12,0),"")</f>
        <v>Llicències Urbanístiques</v>
      </c>
      <c r="G360" s="7">
        <v>362</v>
      </c>
      <c r="H360" s="7"/>
      <c r="I360" s="7"/>
      <c r="K360" t="str">
        <f t="shared" si="15"/>
        <v>TBG/2026/362</v>
      </c>
      <c r="L360" s="9" t="s">
        <v>398</v>
      </c>
      <c r="M360" s="9">
        <f t="shared" si="16"/>
        <v>46128</v>
      </c>
      <c r="N360" s="9" t="str">
        <f t="shared" si="17"/>
        <v>Llicències Urbanístiques</v>
      </c>
    </row>
    <row r="361" spans="1:14" ht="75" customHeight="1">
      <c r="A361" s="4">
        <f>IFERROR(VLOOKUP($K361,[1]BBDD!$A$1:$Z$65536,5,0),"")</f>
        <v>46100</v>
      </c>
      <c r="B361" s="4" t="str">
        <f>IFERROR(VLOOKUP($K361,[1]BBDD!$A$1:$Z$65536,9,0),"")</f>
        <v>Particular</v>
      </c>
      <c r="C361" s="5" t="str">
        <f>IFERROR(VLOOKUP($K361,[1]BBDD!$A$1:$Z$65536,6,0),"")</f>
        <v>Sol·licitud d'accés a informació a LLU:  av. Assemblea de Catalunya 7 local 1</v>
      </c>
      <c r="D361" s="6" t="s">
        <v>7</v>
      </c>
      <c r="E361" s="4">
        <v>46139</v>
      </c>
      <c r="F361" s="4" t="str">
        <f>IFERROR(VLOOKUP($K361,[1]BBDD!$A$1:$Z$65536,12,0),"")</f>
        <v>Llicències Urbanístiques</v>
      </c>
      <c r="G361" s="7">
        <v>363</v>
      </c>
      <c r="H361" s="7"/>
      <c r="I361" s="7"/>
      <c r="K361" t="str">
        <f t="shared" si="15"/>
        <v>TBG/2026/363</v>
      </c>
      <c r="L361" s="9" t="s">
        <v>399</v>
      </c>
      <c r="M361" s="9">
        <f t="shared" si="16"/>
        <v>46139</v>
      </c>
      <c r="N361" s="9" t="str">
        <f t="shared" si="17"/>
        <v>Llicències Urbanístiques</v>
      </c>
    </row>
    <row r="362" spans="1:14" ht="75" customHeight="1">
      <c r="A362" s="4">
        <f>IFERROR(VLOOKUP($K362,[1]BBDD!$A$1:$Z$65536,5,0),"")</f>
        <v>46100</v>
      </c>
      <c r="B362" s="4" t="str">
        <f>IFERROR(VLOOKUP($K362,[1]BBDD!$A$1:$Z$65536,9,0),"")</f>
        <v>Particular</v>
      </c>
      <c r="C362" s="5" t="str">
        <f>IFERROR(VLOOKUP($K362,[1]BBDD!$A$1:$Z$65536,6,0),"")</f>
        <v>Sol·licitud d'accés a informació a RRHH: proves de sargent/a.</v>
      </c>
      <c r="D362" s="6" t="s">
        <v>52</v>
      </c>
      <c r="E362" s="4">
        <v>46128</v>
      </c>
      <c r="F362" s="4" t="str">
        <f>IFERROR(VLOOKUP($K362,[1]BBDD!$A$1:$Z$65536,12,0),"")</f>
        <v>Recursos Humans</v>
      </c>
      <c r="G362" s="7">
        <v>364</v>
      </c>
      <c r="H362" s="7"/>
      <c r="I362" s="7"/>
      <c r="K362" t="str">
        <f t="shared" si="15"/>
        <v>TBG/2026/364</v>
      </c>
      <c r="L362" s="9" t="s">
        <v>400</v>
      </c>
      <c r="M362" s="9">
        <f t="shared" si="16"/>
        <v>46128</v>
      </c>
      <c r="N362" s="9" t="str">
        <f t="shared" si="17"/>
        <v>Recursos Humans</v>
      </c>
    </row>
    <row r="363" spans="1:14" ht="75" customHeight="1">
      <c r="A363" s="4">
        <f>IFERROR(VLOOKUP($K363,[1]BBDD!$A$1:$Z$65536,5,0),"")</f>
        <v>46100</v>
      </c>
      <c r="B363" s="4" t="str">
        <f>IFERROR(VLOOKUP($K363,[1]BBDD!$A$1:$Z$65536,9,0),"")</f>
        <v>Particular</v>
      </c>
      <c r="C363" s="5" t="str">
        <f>IFERROR(VLOOKUP($K363,[1]BBDD!$A$1:$Z$65536,6,0),"")</f>
        <v>Sol·licitud d'accés a informació a AHS: av. Can Deu 34 , 3er 2ª</v>
      </c>
      <c r="D363" s="6" t="s">
        <v>7</v>
      </c>
      <c r="E363" s="4">
        <v>46120</v>
      </c>
      <c r="F363" s="4" t="str">
        <f>IFERROR(VLOOKUP($K363,[1]BBDD!$A$1:$Z$65536,12,0),"")</f>
        <v>Arxiu Històric de Sabadell</v>
      </c>
      <c r="G363" s="7">
        <v>365</v>
      </c>
      <c r="H363" s="7"/>
      <c r="I363" s="7"/>
      <c r="K363" t="str">
        <f t="shared" si="15"/>
        <v>TBG/2026/365</v>
      </c>
      <c r="L363" s="9" t="s">
        <v>401</v>
      </c>
      <c r="M363" s="9">
        <f t="shared" si="16"/>
        <v>46120</v>
      </c>
      <c r="N363" s="9" t="str">
        <f t="shared" si="17"/>
        <v>Arxiu Històric de Sabadell</v>
      </c>
    </row>
    <row r="364" spans="1:14" ht="75" customHeight="1">
      <c r="A364" s="4">
        <f>IFERROR(VLOOKUP($K364,[1]BBDD!$A$1:$Z$65536,5,0),"")</f>
        <v>46100</v>
      </c>
      <c r="B364" s="4" t="str">
        <f>IFERROR(VLOOKUP($K364,[1]BBDD!$A$1:$Z$65536,9,0),"")</f>
        <v>Particular</v>
      </c>
      <c r="C364" s="5" t="str">
        <f>IFERROR(VLOOKUP($K364,[1]BBDD!$A$1:$Z$65536,6,0),"")</f>
        <v>Sol·licitud d'accés a informació a AHS: intervencions policials c. Samuntada 57 2n 1ª anys 1989, 1990,1991, 1992</v>
      </c>
      <c r="D364" s="6" t="s">
        <v>7</v>
      </c>
      <c r="E364" s="4">
        <v>46128</v>
      </c>
      <c r="F364" s="4" t="str">
        <f>IFERROR(VLOOKUP($K364,[1]BBDD!$A$1:$Z$65536,12,0),"")</f>
        <v>Arxiu Històric de Sabadell</v>
      </c>
      <c r="G364" s="7">
        <v>366</v>
      </c>
      <c r="H364" s="7"/>
      <c r="I364" s="7"/>
      <c r="K364" t="str">
        <f t="shared" si="15"/>
        <v>TBG/2026/366</v>
      </c>
      <c r="L364" s="9" t="s">
        <v>402</v>
      </c>
      <c r="M364" s="9">
        <f t="shared" si="16"/>
        <v>46128</v>
      </c>
      <c r="N364" s="9" t="str">
        <f t="shared" si="17"/>
        <v>Arxiu Històric de Sabadell</v>
      </c>
    </row>
    <row r="365" spans="1:14" ht="75" customHeight="1">
      <c r="A365" s="4">
        <f>IFERROR(VLOOKUP($K365,[1]BBDD!$A$1:$Z$65536,5,0),"")</f>
        <v>46100</v>
      </c>
      <c r="B365" s="4" t="str">
        <f>IFERROR(VLOOKUP($K365,[1]BBDD!$A$1:$Z$65536,9,0),"")</f>
        <v>Empresa</v>
      </c>
      <c r="C365" s="5" t="str">
        <f>IFERROR(VLOOKUP($K365,[1]BBDD!$A$1:$Z$65536,6,0),"")</f>
        <v>Sol·licitud d'accés a informació a AHS:  c. Palanca 7, cantonada c.  Marià Fortuny (antic Figuerola)</v>
      </c>
      <c r="D365" s="6" t="s">
        <v>7</v>
      </c>
      <c r="E365" s="4">
        <v>46128</v>
      </c>
      <c r="F365" s="4" t="str">
        <f>IFERROR(VLOOKUP($K365,[1]BBDD!$A$1:$Z$65536,12,0),"")</f>
        <v>Arxiu Històric de Sabadell</v>
      </c>
      <c r="G365" s="7">
        <v>367</v>
      </c>
      <c r="H365" s="7"/>
      <c r="I365" s="7"/>
      <c r="K365" t="str">
        <f t="shared" si="15"/>
        <v>TBG/2026/367</v>
      </c>
      <c r="L365" s="9" t="s">
        <v>403</v>
      </c>
      <c r="M365" s="9">
        <f t="shared" si="16"/>
        <v>46128</v>
      </c>
      <c r="N365" s="9" t="str">
        <f t="shared" si="17"/>
        <v>Arxiu Històric de Sabadell</v>
      </c>
    </row>
    <row r="366" spans="1:14" ht="75" customHeight="1">
      <c r="A366" s="4">
        <f>IFERROR(VLOOKUP($K366,[1]BBDD!$A$1:$Z$65536,5,0),"")</f>
        <v>46100</v>
      </c>
      <c r="B366" s="4" t="str">
        <f>IFERROR(VLOOKUP($K366,[1]BBDD!$A$1:$Z$65536,9,0),"")</f>
        <v>Particular</v>
      </c>
      <c r="C366" s="5" t="str">
        <f>IFERROR(VLOOKUP($K366,[1]BBDD!$A$1:$Z$65536,6,0),"")</f>
        <v>Sol·licitud d'accés a informació a RRHH:  exàmens de torn lliure d'auxiliar administratiu C2  de les proves generals, específiques i pràctiques  ECOC22622 -  ECOC22722 C1 - ECOC12322 -  ECOC11622 -  ECOC12022 -  COTLLC13323 -  COTLLC15223</v>
      </c>
      <c r="D366" s="6" t="s">
        <v>7</v>
      </c>
      <c r="E366" s="4">
        <v>46174</v>
      </c>
      <c r="F366" s="4" t="str">
        <f>IFERROR(VLOOKUP($K366,[1]BBDD!$A$1:$Z$65536,12,0),"")</f>
        <v>Recursos Humans</v>
      </c>
      <c r="G366" s="7">
        <v>368</v>
      </c>
      <c r="H366" s="7"/>
      <c r="I366" s="7"/>
      <c r="K366" t="str">
        <f t="shared" si="15"/>
        <v>TBG/2026/368</v>
      </c>
      <c r="L366" s="9" t="s">
        <v>404</v>
      </c>
      <c r="M366" s="9">
        <f t="shared" si="16"/>
        <v>46174</v>
      </c>
      <c r="N366" s="9" t="str">
        <f t="shared" si="17"/>
        <v>Recursos Humans</v>
      </c>
    </row>
    <row r="367" spans="1:14" ht="75" customHeight="1">
      <c r="A367" s="4">
        <f>IFERROR(VLOOKUP($K367,[1]BBDD!$A$1:$Z$65536,5,0),"")</f>
        <v>46101</v>
      </c>
      <c r="B367" s="4" t="str">
        <f>IFERROR(VLOOKUP($K367,[1]BBDD!$A$1:$Z$65536,9,0),"")</f>
        <v>Particular</v>
      </c>
      <c r="C367" s="5" t="str">
        <f>IFERROR(VLOOKUP($K367,[1]BBDD!$A$1:$Z$65536,6,0),"")</f>
        <v>Sol·licitud d'accés a  informació a RRHH: Exàmens de policia municipal : OPC102232425 i OPC10323 Per administratiu: ECOC11622 i ECOC12322</v>
      </c>
      <c r="D367" s="6" t="s">
        <v>7</v>
      </c>
      <c r="E367" s="4">
        <v>46157</v>
      </c>
      <c r="F367" s="4" t="s">
        <v>8</v>
      </c>
      <c r="G367" s="7">
        <v>369</v>
      </c>
      <c r="H367" s="7"/>
      <c r="I367" s="7"/>
      <c r="K367" t="str">
        <f t="shared" si="15"/>
        <v>TBG/2026/369</v>
      </c>
      <c r="L367" s="9" t="s">
        <v>405</v>
      </c>
      <c r="M367" s="9">
        <f t="shared" si="16"/>
        <v>46157</v>
      </c>
      <c r="N367" s="9" t="str">
        <f t="shared" si="17"/>
        <v>Recursos Humans</v>
      </c>
    </row>
    <row r="368" spans="1:14" ht="75" customHeight="1">
      <c r="A368" s="4">
        <f>IFERROR(VLOOKUP($K368,[1]BBDD!$A$1:$Z$65536,5,0),"")</f>
        <v>46101</v>
      </c>
      <c r="B368" s="4" t="str">
        <f>IFERROR(VLOOKUP($K368,[1]BBDD!$A$1:$Z$65536,9,0),"")</f>
        <v>Particular</v>
      </c>
      <c r="C368" s="5" t="str">
        <f>IFERROR(VLOOKUP($K368,[1]BBDD!$A$1:$Z$65536,6,0),"")</f>
        <v>Sol·licitud d'accés a informació a LLU:  c.Miquel Servet nº 48, bx 1</v>
      </c>
      <c r="D368" s="6" t="s">
        <v>7</v>
      </c>
      <c r="E368" s="4">
        <v>46135</v>
      </c>
      <c r="F368" s="4" t="str">
        <f>IFERROR(VLOOKUP($K368,[1]BBDD!$A$1:$Z$65536,12,0),"")</f>
        <v>Llicències Urbanístiques</v>
      </c>
      <c r="G368" s="7">
        <v>370</v>
      </c>
      <c r="H368" s="7"/>
      <c r="I368" s="7"/>
      <c r="K368" t="str">
        <f t="shared" si="15"/>
        <v>TBG/2026/370</v>
      </c>
      <c r="L368" s="9" t="s">
        <v>406</v>
      </c>
      <c r="M368" s="9">
        <f t="shared" si="16"/>
        <v>46135</v>
      </c>
      <c r="N368" s="9" t="str">
        <f t="shared" si="17"/>
        <v>Llicències Urbanístiques</v>
      </c>
    </row>
    <row r="369" spans="1:14" ht="75" customHeight="1">
      <c r="A369" s="4">
        <f>IFERROR(VLOOKUP($K369,[1]BBDD!$A$1:$Z$65536,5,0),"")</f>
        <v>46104</v>
      </c>
      <c r="B369" s="4" t="str">
        <f>IFERROR(VLOOKUP($K369,[1]BBDD!$A$1:$Z$65536,9,0),"")</f>
        <v>Particular</v>
      </c>
      <c r="C369" s="5" t="str">
        <f>IFERROR(VLOOKUP($K369,[1]BBDD!$A$1:$Z$65536,6,0),"")</f>
        <v>Sol·licitud d'accés a informació al PADRÓ :  expedients de tots els tràmits relacionats  RC 5423706-0007 del c. d'Archidona, 28 P03 1a.</v>
      </c>
      <c r="D369" s="6" t="s">
        <v>44</v>
      </c>
      <c r="E369" s="4">
        <v>46148</v>
      </c>
      <c r="F369" s="4" t="s">
        <v>291</v>
      </c>
      <c r="G369" s="7">
        <v>371</v>
      </c>
      <c r="H369" s="7"/>
      <c r="I369" s="7"/>
      <c r="K369" t="str">
        <f t="shared" si="15"/>
        <v>TBG/2026/371</v>
      </c>
      <c r="L369" s="9" t="s">
        <v>407</v>
      </c>
      <c r="M369" s="9">
        <f t="shared" si="16"/>
        <v>46148</v>
      </c>
      <c r="N369" s="9" t="str">
        <f t="shared" si="17"/>
        <v>Padró Municipal</v>
      </c>
    </row>
    <row r="370" spans="1:14" ht="75" customHeight="1">
      <c r="A370" s="4">
        <f>IFERROR(VLOOKUP($K370,[1]BBDD!$A$1:$Z$65536,5,0),"")</f>
        <v>46104</v>
      </c>
      <c r="B370" s="4" t="str">
        <f>IFERROR(VLOOKUP($K370,[1]BBDD!$A$1:$Z$65536,9,0),"")</f>
        <v>Particular</v>
      </c>
      <c r="C370" s="5" t="str">
        <f>IFERROR(VLOOKUP($K370,[1]BBDD!$A$1:$Z$65536,6,0),"")</f>
        <v>Sol·licitud d'accés a informació a LLU: : c. Sallarès i Marra 12</v>
      </c>
      <c r="D370" s="6" t="s">
        <v>7</v>
      </c>
      <c r="E370" s="4">
        <v>46136</v>
      </c>
      <c r="F370" s="4" t="str">
        <f>IFERROR(VLOOKUP($K370,[1]BBDD!$A$1:$Z$65536,12,0),"")</f>
        <v>Llicències Urbanístiques</v>
      </c>
      <c r="G370" s="7">
        <v>372</v>
      </c>
      <c r="H370" s="7"/>
      <c r="I370" s="7"/>
      <c r="K370" t="str">
        <f t="shared" si="15"/>
        <v>TBG/2026/372</v>
      </c>
      <c r="L370" s="9" t="s">
        <v>408</v>
      </c>
      <c r="M370" s="9">
        <f t="shared" si="16"/>
        <v>46136</v>
      </c>
      <c r="N370" s="9" t="str">
        <f t="shared" si="17"/>
        <v>Llicències Urbanístiques</v>
      </c>
    </row>
    <row r="371" spans="1:14" ht="75" customHeight="1">
      <c r="A371" s="4">
        <f>IFERROR(VLOOKUP($K371,[1]BBDD!$A$1:$Z$65536,5,0),"")</f>
        <v>46104</v>
      </c>
      <c r="B371" s="4" t="str">
        <f>IFERROR(VLOOKUP($K371,[1]BBDD!$A$1:$Z$65536,9,0),"")</f>
        <v>Particular</v>
      </c>
      <c r="C371" s="5" t="str">
        <f>IFERROR(VLOOKUP($K371,[1]BBDD!$A$1:$Z$65536,6,0),"")</f>
        <v>Sol·licitud d'accés a informació a LLU:  Rambla d' Ibèria, c. Pau Claris i c.Qintana (obra: BonPreu-Esclat).</v>
      </c>
      <c r="D371" s="6" t="s">
        <v>7</v>
      </c>
      <c r="E371" s="4">
        <v>46148</v>
      </c>
      <c r="F371" s="4" t="str">
        <f>IFERROR(VLOOKUP($K371,[1]BBDD!$A$1:$Z$65536,12,0),"")</f>
        <v>Llicències Urbanístiques</v>
      </c>
      <c r="G371" s="7">
        <v>373</v>
      </c>
      <c r="H371" s="7"/>
      <c r="I371" s="7"/>
      <c r="K371" t="str">
        <f t="shared" si="15"/>
        <v>TBG/2026/373</v>
      </c>
      <c r="L371" s="9" t="s">
        <v>409</v>
      </c>
      <c r="M371" s="9">
        <f t="shared" si="16"/>
        <v>46148</v>
      </c>
      <c r="N371" s="9" t="str">
        <f t="shared" si="17"/>
        <v>Llicències Urbanístiques</v>
      </c>
    </row>
    <row r="372" spans="1:14" ht="75" customHeight="1">
      <c r="A372" s="4">
        <f>IFERROR(VLOOKUP($K372,[1]BBDD!$A$1:$Z$65536,5,0),"")</f>
        <v>46104</v>
      </c>
      <c r="B372" s="4" t="str">
        <f>IFERROR(VLOOKUP($K372,[1]BBDD!$A$1:$Z$65536,9,0),"")</f>
        <v>Particular</v>
      </c>
      <c r="C372" s="5" t="str">
        <f>IFERROR(VLOOKUP($K372,[1]BBDD!$A$1:$Z$65536,6,0),"")</f>
        <v>Sol·licitud d'accés a informació a AHS: c. Josep Maria Quadrado, 1</v>
      </c>
      <c r="D372" s="6" t="s">
        <v>7</v>
      </c>
      <c r="E372" s="4">
        <v>46167</v>
      </c>
      <c r="F372" s="4" t="str">
        <f>IFERROR(VLOOKUP($K372,[1]BBDD!$A$1:$Z$65536,12,0),"")</f>
        <v>Arxiu Històric de Sabadell</v>
      </c>
      <c r="G372" s="7">
        <v>374</v>
      </c>
      <c r="H372" s="7"/>
      <c r="I372" s="7"/>
      <c r="K372" t="str">
        <f t="shared" si="15"/>
        <v>TBG/2026/374</v>
      </c>
      <c r="L372" s="9" t="s">
        <v>410</v>
      </c>
      <c r="M372" s="9">
        <f t="shared" si="16"/>
        <v>46167</v>
      </c>
      <c r="N372" s="9" t="str">
        <f t="shared" si="17"/>
        <v>Arxiu Històric de Sabadell</v>
      </c>
    </row>
    <row r="373" spans="1:14" ht="75" customHeight="1">
      <c r="A373" s="4">
        <f>IFERROR(VLOOKUP($K373,[1]BBDD!$A$1:$Z$65536,5,0),"")</f>
        <v>46104</v>
      </c>
      <c r="B373" s="4" t="str">
        <f>IFERROR(VLOOKUP($K373,[1]BBDD!$A$1:$Z$65536,9,0),"")</f>
        <v>Particular</v>
      </c>
      <c r="C373" s="5" t="str">
        <f>IFERROR(VLOOKUP($K373,[1]BBDD!$A$1:$Z$65536,6,0),"")</f>
        <v>Sol·licitud d'accés a informació a RRHH:examen del concurs oposició de promoció interna de la convocatòria COPIEC10225 vinculada al lloc de treball d&amp;#39;agent tributari.</v>
      </c>
      <c r="D373" s="6" t="s">
        <v>7</v>
      </c>
      <c r="E373" s="4">
        <v>46156</v>
      </c>
      <c r="F373" s="4" t="str">
        <f>IFERROR(VLOOKUP($K373,[1]BBDD!$A$1:$Z$65536,12,0),"")</f>
        <v>Recursos Humans</v>
      </c>
      <c r="G373" s="7">
        <v>375</v>
      </c>
      <c r="H373" s="7"/>
      <c r="I373" s="7"/>
      <c r="K373" t="str">
        <f t="shared" si="15"/>
        <v>TBG/2026/375</v>
      </c>
      <c r="L373" s="9" t="s">
        <v>411</v>
      </c>
      <c r="M373" s="9">
        <f t="shared" si="16"/>
        <v>46156</v>
      </c>
      <c r="N373" s="9" t="str">
        <f t="shared" si="17"/>
        <v>Recursos Humans</v>
      </c>
    </row>
    <row r="374" spans="1:14" ht="75" customHeight="1">
      <c r="A374" s="4">
        <f>IFERROR(VLOOKUP($K374,[1]BBDD!$A$1:$Z$65536,5,0),"")</f>
        <v>46104</v>
      </c>
      <c r="B374" s="4" t="str">
        <f>IFERROR(VLOOKUP($K374,[1]BBDD!$A$1:$Z$65536,9,0),"")</f>
        <v>Particular</v>
      </c>
      <c r="C374" s="5" t="str">
        <f>IFERROR(VLOOKUP($K374,[1]BBDD!$A$1:$Z$65536,6,0),"")</f>
        <v>Sol·licitud d'accés a informació a AHS:  c. Mare de les Aigües, 21</v>
      </c>
      <c r="D374" s="6" t="s">
        <v>7</v>
      </c>
      <c r="E374" s="4">
        <v>46128</v>
      </c>
      <c r="F374" s="4" t="str">
        <f>IFERROR(VLOOKUP($K374,[1]BBDD!$A$1:$Z$65536,12,0),"")</f>
        <v>Arxiu Històric de Sabadell</v>
      </c>
      <c r="G374" s="7">
        <v>376</v>
      </c>
      <c r="H374" s="7"/>
      <c r="I374" s="7"/>
      <c r="K374" t="str">
        <f t="shared" si="15"/>
        <v>TBG/2026/376</v>
      </c>
      <c r="L374" s="9" t="s">
        <v>412</v>
      </c>
      <c r="M374" s="9">
        <f t="shared" si="16"/>
        <v>46128</v>
      </c>
      <c r="N374" s="9" t="str">
        <f t="shared" si="17"/>
        <v>Arxiu Històric de Sabadell</v>
      </c>
    </row>
    <row r="375" spans="1:14" ht="75" customHeight="1">
      <c r="A375" s="4">
        <f>IFERROR(VLOOKUP($K375,[1]BBDD!$A$1:$Z$65536,5,0),"")</f>
        <v>46104</v>
      </c>
      <c r="B375" s="4" t="str">
        <f>IFERROR(VLOOKUP($K375,[1]BBDD!$A$1:$Z$65536,9,0),"")</f>
        <v>Particular</v>
      </c>
      <c r="C375" s="5" t="str">
        <f>IFERROR(VLOOKUP($K375,[1]BBDD!$A$1:$Z$65536,6,0),"")</f>
        <v>Sol·licitud d'accés a informació a LLU: exp. de les obres de conservació de la xemeneia de la fàbrica TIMSA , c.  del riu RIpoll 28</v>
      </c>
      <c r="D375" s="6" t="s">
        <v>7</v>
      </c>
      <c r="E375" s="4">
        <v>46176</v>
      </c>
      <c r="F375" s="4" t="str">
        <f>IFERROR(VLOOKUP($K375,[1]BBDD!$A$1:$Z$65536,12,0),"")</f>
        <v>Llicències Urbanístiques</v>
      </c>
      <c r="G375" s="7">
        <v>377</v>
      </c>
      <c r="H375" s="7"/>
      <c r="I375" s="7"/>
      <c r="K375" t="str">
        <f t="shared" si="15"/>
        <v>TBG/2026/377</v>
      </c>
      <c r="L375" s="9" t="s">
        <v>413</v>
      </c>
      <c r="M375" s="9">
        <f t="shared" si="16"/>
        <v>46176</v>
      </c>
      <c r="N375" s="9" t="str">
        <f t="shared" si="17"/>
        <v>Llicències Urbanístiques</v>
      </c>
    </row>
    <row r="376" spans="1:14" ht="75" customHeight="1">
      <c r="A376" s="4">
        <f>IFERROR(VLOOKUP($K376,[1]BBDD!$A$1:$Z$65536,5,0),"")</f>
        <v>46104</v>
      </c>
      <c r="B376" s="4" t="str">
        <f>IFERROR(VLOOKUP($K376,[1]BBDD!$A$1:$Z$65536,9,0),"")</f>
        <v>Particular</v>
      </c>
      <c r="C376" s="5" t="str">
        <f>IFERROR(VLOOKUP($K376,[1]BBDD!$A$1:$Z$65536,6,0),"")</f>
        <v>Sol·licitud d'accés a informació a AHS/LLU: c. Centena 4 (any 1991),  c. Major  82  ( any 2009)  i plaça  de les Dones del Tèxtil, 30-32  ( any 1984)</v>
      </c>
      <c r="D376" s="6" t="s">
        <v>7</v>
      </c>
      <c r="E376" s="4">
        <v>46142</v>
      </c>
      <c r="F376" s="4" t="s">
        <v>97</v>
      </c>
      <c r="G376" s="7">
        <v>378</v>
      </c>
      <c r="H376" s="7"/>
      <c r="I376" s="7"/>
      <c r="K376" t="str">
        <f t="shared" si="15"/>
        <v>TBG/2026/378</v>
      </c>
      <c r="L376" s="9" t="s">
        <v>414</v>
      </c>
      <c r="M376" s="9">
        <f t="shared" si="16"/>
        <v>46142</v>
      </c>
      <c r="N376" s="9" t="str">
        <f t="shared" si="17"/>
        <v>Arxiu Històric de Sabadell/Llicències Urbanístiques</v>
      </c>
    </row>
    <row r="377" spans="1:14" ht="75" customHeight="1">
      <c r="A377" s="4">
        <f>IFERROR(VLOOKUP($K377,[1]BBDD!$A$1:$Z$65536,5,0),"")</f>
        <v>46104</v>
      </c>
      <c r="B377" s="4" t="str">
        <f>IFERROR(VLOOKUP($K377,[1]BBDD!$A$1:$Z$65536,9,0),"")</f>
        <v>Particular</v>
      </c>
      <c r="C377" s="5" t="str">
        <f>IFERROR(VLOOKUP($K377,[1]BBDD!$A$1:$Z$65536,6,0),"")</f>
        <v>Sol·licitud d'accés a informació a OTU:  vista  de l'expedient OTU/2025/188 Estudi de Viabilitat de l'aparcament de la pça Dr. Robert/Passeig de la Plaça Major</v>
      </c>
      <c r="D377" s="6" t="s">
        <v>7</v>
      </c>
      <c r="E377" s="4">
        <v>46107</v>
      </c>
      <c r="F377" s="4" t="s">
        <v>415</v>
      </c>
      <c r="G377" s="7">
        <v>379</v>
      </c>
      <c r="H377" s="7"/>
      <c r="I377" s="7"/>
      <c r="K377" t="str">
        <f t="shared" si="15"/>
        <v>TBG/2026/379</v>
      </c>
      <c r="L377" s="9" t="s">
        <v>416</v>
      </c>
      <c r="M377" s="9">
        <f t="shared" si="16"/>
        <v>46107</v>
      </c>
      <c r="N377" s="9" t="str">
        <f t="shared" si="17"/>
        <v>Espai urbà</v>
      </c>
    </row>
    <row r="378" spans="1:14" ht="75" customHeight="1">
      <c r="A378" s="4">
        <f>IFERROR(VLOOKUP($K378,[1]BBDD!$A$1:$Z$65536,5,0),"")</f>
        <v>46105</v>
      </c>
      <c r="B378" s="4" t="str">
        <f>IFERROR(VLOOKUP($K378,[1]BBDD!$A$1:$Z$65536,9,0),"")</f>
        <v>Particular</v>
      </c>
      <c r="C378" s="5" t="str">
        <f>IFERROR(VLOOKUP($K378,[1]BBDD!$A$1:$Z$65536,6,0),"")</f>
        <v>Sol·licitud d'accés a informació a RRHH: convocatòria ECOC11722 C1 Agent Tributari d'estabilització.</v>
      </c>
      <c r="D378" s="6" t="s">
        <v>7</v>
      </c>
      <c r="E378" s="4">
        <v>46141</v>
      </c>
      <c r="F378" s="4" t="str">
        <f>IFERROR(VLOOKUP($K378,[1]BBDD!$A$1:$Z$65536,12,0),"")</f>
        <v>Recursos Humans</v>
      </c>
      <c r="G378" s="7">
        <v>381</v>
      </c>
      <c r="H378" s="7"/>
      <c r="I378" s="7"/>
      <c r="K378" t="str">
        <f t="shared" si="15"/>
        <v>TBG/2026/381</v>
      </c>
      <c r="L378" s="9" t="s">
        <v>417</v>
      </c>
      <c r="M378" s="9">
        <f t="shared" si="16"/>
        <v>46141</v>
      </c>
      <c r="N378" s="9" t="str">
        <f t="shared" si="17"/>
        <v>Recursos Humans</v>
      </c>
    </row>
    <row r="379" spans="1:14" ht="75" customHeight="1">
      <c r="A379" s="4">
        <f>IFERROR(VLOOKUP($K379,[1]BBDD!$A$1:$Z$65536,5,0),"")</f>
        <v>46106</v>
      </c>
      <c r="B379" s="4" t="str">
        <f>IFERROR(VLOOKUP($K379,[1]BBDD!$A$1:$Z$65536,9,0),"")</f>
        <v>Particular</v>
      </c>
      <c r="C379" s="5" t="str">
        <f>IFERROR(VLOOKUP($K379,[1]BBDD!$A$1:$Z$65536,6,0),"")</f>
        <v>Sol·licitud d'accés a informació a AHS: c. Tetuan 8 al 12 i parcel.lari Llonch Moreno dels 70)</v>
      </c>
      <c r="D379" s="6" t="s">
        <v>7</v>
      </c>
      <c r="E379" s="4">
        <v>46128</v>
      </c>
      <c r="F379" s="4" t="str">
        <f>IFERROR(VLOOKUP($K379,[1]BBDD!$A$1:$Z$65536,12,0),"")</f>
        <v>Arxiu Històric de Sabadell</v>
      </c>
      <c r="G379" s="7">
        <v>382</v>
      </c>
      <c r="H379" s="7"/>
      <c r="I379" s="7"/>
      <c r="K379" t="str">
        <f t="shared" si="15"/>
        <v>TBG/2026/382</v>
      </c>
      <c r="L379" s="9" t="s">
        <v>418</v>
      </c>
      <c r="M379" s="9">
        <f t="shared" si="16"/>
        <v>46128</v>
      </c>
      <c r="N379" s="9" t="str">
        <f t="shared" si="17"/>
        <v>Arxiu Històric de Sabadell</v>
      </c>
    </row>
    <row r="380" spans="1:14" ht="75" customHeight="1">
      <c r="A380" s="4">
        <f>IFERROR(VLOOKUP($K380,[1]BBDD!$A$1:$Z$65536,5,0),"")</f>
        <v>46106</v>
      </c>
      <c r="B380" s="4" t="str">
        <f>IFERROR(VLOOKUP($K380,[1]BBDD!$A$1:$Z$65536,9,0),"")</f>
        <v>Particular</v>
      </c>
      <c r="C380" s="5" t="str">
        <f>IFERROR(VLOOKUP($K380,[1]BBDD!$A$1:$Z$65536,6,0),"")</f>
        <v>Sol·licitud d'accés a informació a LLU: consultat exp. disciplina urbanística LLU/2021/2214 relatiu al nucli de barraquisme de la finca RIu RIpoll 361.</v>
      </c>
      <c r="D380" s="6" t="s">
        <v>7</v>
      </c>
      <c r="E380" s="4">
        <v>46183</v>
      </c>
      <c r="F380" s="4" t="str">
        <f>IFERROR(VLOOKUP($K380,[1]BBDD!$A$1:$Z$65536,12,0),"")</f>
        <v>Llicències Urbanístiques</v>
      </c>
      <c r="G380" s="7">
        <v>383</v>
      </c>
      <c r="H380" s="7"/>
      <c r="I380" s="7"/>
      <c r="K380" t="str">
        <f t="shared" si="15"/>
        <v>TBG/2026/383</v>
      </c>
      <c r="L380" s="9" t="s">
        <v>419</v>
      </c>
      <c r="M380" s="9">
        <f t="shared" si="16"/>
        <v>46183</v>
      </c>
      <c r="N380" s="9" t="str">
        <f t="shared" si="17"/>
        <v>Llicències Urbanístiques</v>
      </c>
    </row>
    <row r="381" spans="1:14" ht="75" customHeight="1">
      <c r="A381" s="4">
        <f>IFERROR(VLOOKUP($K381,[1]BBDD!$A$1:$Z$65536,5,0),"")</f>
        <v>46106</v>
      </c>
      <c r="B381" s="4" t="str">
        <f>IFERROR(VLOOKUP($K381,[1]BBDD!$A$1:$Z$65536,9,0),"")</f>
        <v>Particular</v>
      </c>
      <c r="C381" s="5" t="str">
        <f>IFERROR(VLOOKUP($K381,[1]BBDD!$A$1:$Z$65536,6,0),"")</f>
        <v>Sol·licitud d'accés a informació a URBANISME: vista de l';expedient del projecte de reparcel·lació de la PA-67 del Moló del Galí</v>
      </c>
      <c r="D381" s="6" t="s">
        <v>7</v>
      </c>
      <c r="E381" s="4">
        <v>46139</v>
      </c>
      <c r="F381" s="4" t="s">
        <v>19</v>
      </c>
      <c r="G381" s="7">
        <v>384</v>
      </c>
      <c r="H381" s="7"/>
      <c r="I381" s="7"/>
      <c r="K381" t="str">
        <f t="shared" si="15"/>
        <v>TBG/2026/384</v>
      </c>
      <c r="L381" s="9" t="s">
        <v>420</v>
      </c>
      <c r="M381" s="9">
        <f t="shared" si="16"/>
        <v>46139</v>
      </c>
      <c r="N381" s="9" t="str">
        <f t="shared" si="17"/>
        <v>Urbanisme</v>
      </c>
    </row>
    <row r="382" spans="1:14" ht="75" customHeight="1">
      <c r="A382" s="4">
        <f>IFERROR(VLOOKUP($K382,[1]BBDD!$A$1:$Z$65536,5,0),"")</f>
        <v>46106</v>
      </c>
      <c r="B382" s="4" t="str">
        <f>IFERROR(VLOOKUP($K382,[1]BBDD!$A$1:$Z$65536,9,0),"")</f>
        <v>Particular</v>
      </c>
      <c r="C382" s="5" t="str">
        <f>IFERROR(VLOOKUP($K382,[1]BBDD!$A$1:$Z$65536,6,0),"")</f>
        <v>Sol·licitud d'accés a informació a LLU: c. Buxeda 20-34</v>
      </c>
      <c r="D382" s="6" t="s">
        <v>7</v>
      </c>
      <c r="E382" s="4">
        <v>46136</v>
      </c>
      <c r="F382" s="4" t="str">
        <f>IFERROR(VLOOKUP($K382,[1]BBDD!$A$1:$Z$65536,12,0),"")</f>
        <v>Llicències Urbanístiques</v>
      </c>
      <c r="G382" s="7">
        <v>385</v>
      </c>
      <c r="H382" s="7"/>
      <c r="I382" s="7"/>
      <c r="K382" t="str">
        <f t="shared" si="15"/>
        <v>TBG/2026/385</v>
      </c>
      <c r="L382" s="9" t="s">
        <v>421</v>
      </c>
      <c r="M382" s="9">
        <f t="shared" si="16"/>
        <v>46136</v>
      </c>
      <c r="N382" s="9" t="str">
        <f t="shared" si="17"/>
        <v>Llicències Urbanístiques</v>
      </c>
    </row>
    <row r="383" spans="1:14" ht="75" customHeight="1">
      <c r="A383" s="4">
        <f>IFERROR(VLOOKUP($K383,[1]BBDD!$A$1:$Z$65536,5,0),"")</f>
        <v>46106</v>
      </c>
      <c r="B383" s="4" t="str">
        <f>IFERROR(VLOOKUP($K383,[1]BBDD!$A$1:$Z$65536,9,0),"")</f>
        <v>Particular</v>
      </c>
      <c r="C383" s="5" t="str">
        <f>IFERROR(VLOOKUP($K383,[1]BBDD!$A$1:$Z$65536,6,0),"")</f>
        <v>Sol·licitud d'accés a informació a AHS: c. Josep Comas 27</v>
      </c>
      <c r="D383" s="6" t="s">
        <v>7</v>
      </c>
      <c r="E383" s="4">
        <v>46107</v>
      </c>
      <c r="F383" s="4" t="str">
        <f>IFERROR(VLOOKUP($K383,[1]BBDD!$A$1:$Z$65536,12,0),"")</f>
        <v>Arxiu Històric de Sabadell</v>
      </c>
      <c r="G383" s="7">
        <v>386</v>
      </c>
      <c r="H383" s="7"/>
      <c r="I383" s="7"/>
      <c r="K383" t="str">
        <f t="shared" si="15"/>
        <v>TBG/2026/386</v>
      </c>
      <c r="L383" s="9" t="s">
        <v>422</v>
      </c>
      <c r="M383" s="9">
        <f t="shared" si="16"/>
        <v>46107</v>
      </c>
      <c r="N383" s="9" t="str">
        <f t="shared" si="17"/>
        <v>Arxiu Històric de Sabadell</v>
      </c>
    </row>
    <row r="384" spans="1:14" ht="75" customHeight="1">
      <c r="A384" s="4">
        <f>IFERROR(VLOOKUP($K384,[1]BBDD!$A$1:$Z$65536,5,0),"")</f>
        <v>46107</v>
      </c>
      <c r="B384" s="4" t="str">
        <f>IFERROR(VLOOKUP($K384,[1]BBDD!$A$1:$Z$65536,9,0),"")</f>
        <v>Particular</v>
      </c>
      <c r="C384" s="5" t="str">
        <f>IFERROR(VLOOKUP($K384,[1]BBDD!$A$1:$Z$65536,6,0),"")</f>
        <v>Sol·licitud d'accés a informació a LLU: c. del Puig Major, 62 Bxs. 2a. exp.  LLU/2022/4977</v>
      </c>
      <c r="D384" s="6" t="s">
        <v>7</v>
      </c>
      <c r="E384" s="4">
        <v>46142</v>
      </c>
      <c r="F384" s="4" t="str">
        <f>IFERROR(VLOOKUP($K384,[1]BBDD!$A$1:$Z$65536,12,0),"")</f>
        <v>Llicències Urbanístiques</v>
      </c>
      <c r="G384" s="7">
        <v>387</v>
      </c>
      <c r="H384" s="7"/>
      <c r="I384" s="7"/>
      <c r="K384" t="str">
        <f t="shared" si="15"/>
        <v>TBG/2026/387</v>
      </c>
      <c r="L384" s="9" t="s">
        <v>423</v>
      </c>
      <c r="M384" s="9">
        <f t="shared" si="16"/>
        <v>46142</v>
      </c>
      <c r="N384" s="9" t="str">
        <f t="shared" si="17"/>
        <v>Llicències Urbanístiques</v>
      </c>
    </row>
    <row r="385" spans="1:14" ht="75" customHeight="1">
      <c r="A385" s="4">
        <f>IFERROR(VLOOKUP($K385,[1]BBDD!$A$1:$Z$65536,5,0),"")</f>
        <v>46107</v>
      </c>
      <c r="B385" s="4" t="str">
        <f>IFERROR(VLOOKUP($K385,[1]BBDD!$A$1:$Z$65536,9,0),"")</f>
        <v>Particular</v>
      </c>
      <c r="C385" s="5" t="str">
        <f>IFERROR(VLOOKUP($K385,[1]BBDD!$A$1:$Z$65536,6,0),"")</f>
        <v>Sol·licitud d'accés a informació a LLU: c. Urgell 65</v>
      </c>
      <c r="D385" s="6" t="s">
        <v>7</v>
      </c>
      <c r="E385" s="4">
        <v>46154</v>
      </c>
      <c r="F385" s="4" t="str">
        <f>IFERROR(VLOOKUP($K385,[1]BBDD!$A$1:$Z$65536,12,0),"")</f>
        <v>Llicències Urbanístiques</v>
      </c>
      <c r="G385" s="7">
        <v>388</v>
      </c>
      <c r="H385" s="7"/>
      <c r="I385" s="7"/>
      <c r="K385" t="str">
        <f t="shared" si="15"/>
        <v>TBG/2026/388</v>
      </c>
      <c r="L385" s="9" t="s">
        <v>424</v>
      </c>
      <c r="M385" s="9">
        <f t="shared" si="16"/>
        <v>46154</v>
      </c>
      <c r="N385" s="9" t="str">
        <f t="shared" si="17"/>
        <v>Llicències Urbanístiques</v>
      </c>
    </row>
    <row r="386" spans="1:14" ht="75" customHeight="1">
      <c r="A386" s="4">
        <f>IFERROR(VLOOKUP($K386,[1]BBDD!$A$1:$Z$65536,5,0),"")</f>
        <v>46107</v>
      </c>
      <c r="B386" s="4" t="str">
        <f>IFERROR(VLOOKUP($K386,[1]BBDD!$A$1:$Z$65536,9,0),"")</f>
        <v>Particular</v>
      </c>
      <c r="C386" s="5" t="str">
        <f>IFERROR(VLOOKUP($K386,[1]BBDD!$A$1:$Z$65536,6,0),"")</f>
        <v>Sol·licitud d'accés a informació a LLU:ronda d'Europa 340</v>
      </c>
      <c r="D386" s="6" t="s">
        <v>7</v>
      </c>
      <c r="E386" s="4">
        <v>46150</v>
      </c>
      <c r="F386" s="4" t="str">
        <f>IFERROR(VLOOKUP($K386,[1]BBDD!$A$1:$Z$65536,12,0),"")</f>
        <v>Llicències Urbanístiques</v>
      </c>
      <c r="G386" s="7">
        <v>389</v>
      </c>
      <c r="H386" s="7"/>
      <c r="I386" s="7"/>
      <c r="K386" t="str">
        <f t="shared" si="15"/>
        <v>TBG/2026/389</v>
      </c>
      <c r="L386" s="9" t="s">
        <v>425</v>
      </c>
      <c r="M386" s="9">
        <f t="shared" si="16"/>
        <v>46150</v>
      </c>
      <c r="N386" s="9" t="str">
        <f t="shared" si="17"/>
        <v>Llicències Urbanístiques</v>
      </c>
    </row>
    <row r="387" spans="1:14" ht="75" customHeight="1">
      <c r="A387" s="4">
        <f>IFERROR(VLOOKUP($K387,[1]BBDD!$A$1:$Z$65536,5,0),"")</f>
        <v>46107</v>
      </c>
      <c r="B387" s="4" t="str">
        <f>IFERROR(VLOOKUP($K387,[1]BBDD!$A$1:$Z$65536,9,0),"")</f>
        <v>Particular</v>
      </c>
      <c r="C387" s="5" t="str">
        <f>IFERROR(VLOOKUP($K387,[1]BBDD!$A$1:$Z$65536,6,0),"")</f>
        <v>Sol·licitud d'accés a  informació a RRHH:l model d'examen  convocatòria COPIEC10325 vinculada al lloc de informador - tramitador</v>
      </c>
      <c r="D387" s="6" t="s">
        <v>7</v>
      </c>
      <c r="E387" s="4">
        <v>46139</v>
      </c>
      <c r="F387" s="4" t="s">
        <v>8</v>
      </c>
      <c r="G387" s="7">
        <v>390</v>
      </c>
      <c r="H387" s="7"/>
      <c r="I387" s="7"/>
      <c r="K387" t="str">
        <f t="shared" si="15"/>
        <v>TBG/2026/390</v>
      </c>
      <c r="L387" s="9" t="s">
        <v>426</v>
      </c>
      <c r="M387" s="9">
        <f t="shared" si="16"/>
        <v>46139</v>
      </c>
      <c r="N387" s="9" t="str">
        <f t="shared" si="17"/>
        <v>Recursos Humans</v>
      </c>
    </row>
    <row r="388" spans="1:14" ht="75" customHeight="1">
      <c r="A388" s="4">
        <f>IFERROR(VLOOKUP($K388,[1]BBDD!$A$1:$Z$65536,5,0),"")</f>
        <v>46108</v>
      </c>
      <c r="B388" s="4" t="str">
        <f>IFERROR(VLOOKUP($K388,[1]BBDD!$A$1:$Z$65536,9,0),"")</f>
        <v>Particular</v>
      </c>
      <c r="C388" s="5" t="str">
        <f>IFERROR(VLOOKUP($K388,[1]BBDD!$A$1:$Z$65536,6,0),"")</f>
        <v>Sol·licitud d'accés a informació a AHS: av. de Polinyà, 2, baixos, local 2</v>
      </c>
      <c r="D388" s="6" t="s">
        <v>7</v>
      </c>
      <c r="E388" s="4">
        <v>46120</v>
      </c>
      <c r="F388" s="4" t="str">
        <f>IFERROR(VLOOKUP($K388,[1]BBDD!$A$1:$Z$65536,12,0),"")</f>
        <v>Arxiu Històric de Sabadell</v>
      </c>
      <c r="G388" s="7">
        <v>391</v>
      </c>
      <c r="H388" s="7"/>
      <c r="I388" s="7"/>
      <c r="K388" t="str">
        <f t="shared" si="15"/>
        <v>TBG/2026/391</v>
      </c>
      <c r="L388" s="9" t="s">
        <v>427</v>
      </c>
      <c r="M388" s="9">
        <f t="shared" si="16"/>
        <v>46120</v>
      </c>
      <c r="N388" s="9" t="str">
        <f t="shared" si="17"/>
        <v>Arxiu Històric de Sabadell</v>
      </c>
    </row>
    <row r="389" spans="1:14" ht="75" customHeight="1">
      <c r="A389" s="4">
        <f>IFERROR(VLOOKUP($K389,[1]BBDD!$A$1:$Z$65536,5,0),"")</f>
        <v>46108</v>
      </c>
      <c r="B389" s="4" t="str">
        <f>IFERROR(VLOOKUP($K389,[1]BBDD!$A$1:$Z$65536,9,0),"")</f>
        <v>Empresa</v>
      </c>
      <c r="C389" s="5" t="str">
        <f>IFERROR(VLOOKUP($K389,[1]BBDD!$A$1:$Z$65536,6,0),"")</f>
        <v>Sol·licitud d'accés a informació a LLU: c. Garcia Lorca 23</v>
      </c>
      <c r="D389" s="6" t="s">
        <v>7</v>
      </c>
      <c r="E389" s="4">
        <v>46161</v>
      </c>
      <c r="F389" s="4" t="str">
        <f>IFERROR(VLOOKUP($K389,[1]BBDD!$A$1:$Z$65536,12,0),"")</f>
        <v>Llicències Urbanístiques</v>
      </c>
      <c r="G389" s="7">
        <v>392</v>
      </c>
      <c r="H389" s="7"/>
      <c r="I389" s="7"/>
      <c r="K389" t="str">
        <f t="shared" si="15"/>
        <v>TBG/2026/392</v>
      </c>
      <c r="L389" s="9" t="s">
        <v>428</v>
      </c>
      <c r="M389" s="9">
        <f t="shared" si="16"/>
        <v>46161</v>
      </c>
      <c r="N389" s="9" t="str">
        <f t="shared" si="17"/>
        <v>Llicències Urbanístiques</v>
      </c>
    </row>
    <row r="390" spans="1:14" ht="75" customHeight="1">
      <c r="A390" s="4">
        <f>IFERROR(VLOOKUP($K390,[1]BBDD!$A$1:$Z$65536,5,0),"")</f>
        <v>46108</v>
      </c>
      <c r="B390" s="4" t="str">
        <f>IFERROR(VLOOKUP($K390,[1]BBDD!$A$1:$Z$65536,9,0),"")</f>
        <v>Particular</v>
      </c>
      <c r="C390" s="5" t="str">
        <f>IFERROR(VLOOKUP($K390,[1]BBDD!$A$1:$Z$65536,6,0),"")</f>
        <v>Sol·licitud d'accés a informació a AHS: c. Muntaner 6</v>
      </c>
      <c r="D390" s="6" t="s">
        <v>7</v>
      </c>
      <c r="E390" s="4">
        <v>46128</v>
      </c>
      <c r="F390" s="4" t="str">
        <f>IFERROR(VLOOKUP($K390,[1]BBDD!$A$1:$Z$65536,12,0),"")</f>
        <v>Arxiu Històric de Sabadell</v>
      </c>
      <c r="G390" s="7">
        <v>393</v>
      </c>
      <c r="H390" s="7"/>
      <c r="I390" s="7"/>
      <c r="K390" t="str">
        <f t="shared" si="15"/>
        <v>TBG/2026/393</v>
      </c>
      <c r="L390" s="9" t="s">
        <v>429</v>
      </c>
      <c r="M390" s="9">
        <f t="shared" si="16"/>
        <v>46128</v>
      </c>
      <c r="N390" s="9" t="str">
        <f t="shared" si="17"/>
        <v>Arxiu Històric de Sabadell</v>
      </c>
    </row>
    <row r="391" spans="1:14" ht="75" customHeight="1">
      <c r="A391" s="4">
        <f>IFERROR(VLOOKUP($K391,[1]BBDD!$A$1:$Z$65536,5,0),"")</f>
        <v>46108</v>
      </c>
      <c r="B391" s="4" t="str">
        <f>IFERROR(VLOOKUP($K391,[1]BBDD!$A$1:$Z$65536,9,0),"")</f>
        <v>Particular</v>
      </c>
      <c r="C391" s="5" t="str">
        <f>IFERROR(VLOOKUP($K391,[1]BBDD!$A$1:$Z$65536,6,0),"")</f>
        <v>Sol·licitud d'accés a informació a LLU: c. Alemanya 60</v>
      </c>
      <c r="D391" s="6" t="s">
        <v>7</v>
      </c>
      <c r="E391" s="4">
        <v>46170</v>
      </c>
      <c r="F391" s="4" t="str">
        <f>IFERROR(VLOOKUP($K391,[1]BBDD!$A$1:$Z$65536,12,0),"")</f>
        <v>Llicències Urbanístiques</v>
      </c>
      <c r="G391" s="7">
        <v>394</v>
      </c>
      <c r="H391" s="7"/>
      <c r="I391" s="7"/>
      <c r="K391" t="str">
        <f t="shared" si="15"/>
        <v>TBG/2026/394</v>
      </c>
      <c r="L391" s="9" t="s">
        <v>430</v>
      </c>
      <c r="M391" s="9">
        <f t="shared" si="16"/>
        <v>46170</v>
      </c>
      <c r="N391" s="9" t="str">
        <f t="shared" si="17"/>
        <v>Llicències Urbanístiques</v>
      </c>
    </row>
    <row r="392" spans="1:14" ht="75" customHeight="1">
      <c r="A392" s="4">
        <f>IFERROR(VLOOKUP($K392,[1]BBDD!$A$1:$Z$65536,5,0),"")</f>
        <v>46108</v>
      </c>
      <c r="B392" s="4" t="str">
        <f>IFERROR(VLOOKUP($K392,[1]BBDD!$A$1:$Z$65536,9,0),"")</f>
        <v>Particular</v>
      </c>
      <c r="C392" s="5" t="str">
        <f>IFERROR(VLOOKUP($K392,[1]BBDD!$A$1:$Z$65536,6,0),"")</f>
        <v>Sol·licitud d'accés a informació a AHS: c. Santa Teresa 41</v>
      </c>
      <c r="D392" s="6" t="s">
        <v>7</v>
      </c>
      <c r="E392" s="4">
        <v>46128</v>
      </c>
      <c r="F392" s="4" t="str">
        <f>IFERROR(VLOOKUP($K392,[1]BBDD!$A$1:$Z$65536,12,0),"")</f>
        <v>Arxiu Històric de Sabadell</v>
      </c>
      <c r="G392" s="7">
        <v>395</v>
      </c>
      <c r="H392" s="7"/>
      <c r="I392" s="7"/>
      <c r="K392" t="str">
        <f t="shared" si="15"/>
        <v>TBG/2026/395</v>
      </c>
      <c r="L392" s="9" t="s">
        <v>431</v>
      </c>
      <c r="M392" s="9">
        <f t="shared" si="16"/>
        <v>46128</v>
      </c>
      <c r="N392" s="9" t="str">
        <f t="shared" si="17"/>
        <v>Arxiu Històric de Sabadell</v>
      </c>
    </row>
    <row r="393" spans="1:14" ht="75" customHeight="1">
      <c r="A393" s="4">
        <f>IFERROR(VLOOKUP($K393,[1]BBDD!$A$1:$Z$65536,5,0),"")</f>
        <v>46108</v>
      </c>
      <c r="B393" s="4" t="str">
        <f>IFERROR(VLOOKUP($K393,[1]BBDD!$A$1:$Z$65536,9,0),"")</f>
        <v>Particular</v>
      </c>
      <c r="C393" s="5" t="str">
        <f>IFERROR(VLOOKUP($K393,[1]BBDD!$A$1:$Z$65536,6,0),"")</f>
        <v>Sol·licitud d'accés a informació a AHS:  c. Teresa Claramunt, 18</v>
      </c>
      <c r="D393" s="6" t="s">
        <v>44</v>
      </c>
      <c r="E393" s="4">
        <v>46226</v>
      </c>
      <c r="F393" s="4" t="str">
        <f>IFERROR(VLOOKUP($K393,[1]BBDD!$A$1:$Z$65536,12,0),"")</f>
        <v>Arxiu Històric de Sabadell</v>
      </c>
      <c r="G393" s="7">
        <v>396</v>
      </c>
      <c r="H393" s="7"/>
      <c r="I393" s="7"/>
      <c r="K393" t="str">
        <f t="shared" si="15"/>
        <v>TBG/2026/396</v>
      </c>
      <c r="L393" s="9" t="s">
        <v>432</v>
      </c>
      <c r="M393" s="9">
        <f t="shared" si="16"/>
        <v>46226</v>
      </c>
      <c r="N393" s="9" t="str">
        <f t="shared" si="17"/>
        <v>Arxiu Històric de Sabadell</v>
      </c>
    </row>
    <row r="394" spans="1:14" ht="75" customHeight="1">
      <c r="A394" s="4">
        <f>IFERROR(VLOOKUP($K394,[1]BBDD!$A$1:$Z$65536,5,0),"")</f>
        <v>46111</v>
      </c>
      <c r="B394" s="4" t="str">
        <f>IFERROR(VLOOKUP($K394,[1]BBDD!$A$1:$Z$65536,9,0),"")</f>
        <v>Particular</v>
      </c>
      <c r="C394" s="5" t="str">
        <f>IFERROR(VLOOKUP($K394,[1]BBDD!$A$1:$Z$65536,6,0),"")</f>
        <v>Sol·licitud d'accés a informació a LLU:  via. Massagué, 36, nº 2022LLMJ00146</v>
      </c>
      <c r="D394" s="6" t="s">
        <v>7</v>
      </c>
      <c r="E394" s="4">
        <v>46125</v>
      </c>
      <c r="F394" s="4" t="str">
        <f>IFERROR(VLOOKUP($K394,[1]BBDD!$A$1:$Z$65536,12,0),"")</f>
        <v>Llicències Urbanístiques</v>
      </c>
      <c r="G394" s="7">
        <v>397</v>
      </c>
      <c r="H394" s="7"/>
      <c r="I394" s="7"/>
      <c r="K394" t="str">
        <f t="shared" si="15"/>
        <v>TBG/2026/397</v>
      </c>
      <c r="L394" s="9" t="s">
        <v>433</v>
      </c>
      <c r="M394" s="9">
        <f t="shared" si="16"/>
        <v>46125</v>
      </c>
      <c r="N394" s="9" t="str">
        <f t="shared" si="17"/>
        <v>Llicències Urbanístiques</v>
      </c>
    </row>
    <row r="395" spans="1:14" ht="75" customHeight="1">
      <c r="A395" s="4">
        <f>IFERROR(VLOOKUP($K395,[1]BBDD!$A$1:$Z$65536,5,0),"")</f>
        <v>46111</v>
      </c>
      <c r="B395" s="4" t="str">
        <f>IFERROR(VLOOKUP($K395,[1]BBDD!$A$1:$Z$65536,9,0),"")</f>
        <v>Particular</v>
      </c>
      <c r="C395" s="5" t="str">
        <f>IFERROR(VLOOKUP($K395,[1]BBDD!$A$1:$Z$65536,6,0),"")</f>
        <v>Sol·licitud d'accés a informació a AHS: c. de Fiveller, 20,</v>
      </c>
      <c r="D395" s="6" t="s">
        <v>7</v>
      </c>
      <c r="E395" s="4">
        <v>46184</v>
      </c>
      <c r="F395" s="4" t="s">
        <v>434</v>
      </c>
      <c r="G395" s="7">
        <v>398</v>
      </c>
      <c r="H395" s="7"/>
      <c r="I395" s="7"/>
      <c r="K395" t="str">
        <f t="shared" si="15"/>
        <v>TBG/2026/398</v>
      </c>
      <c r="L395" s="9" t="s">
        <v>435</v>
      </c>
      <c r="M395" s="9">
        <f t="shared" si="16"/>
        <v>46184</v>
      </c>
      <c r="N395" s="9" t="str">
        <f t="shared" si="17"/>
        <v>Vialitat i Clavegueram</v>
      </c>
    </row>
    <row r="396" spans="1:14" ht="75" customHeight="1">
      <c r="A396" s="4">
        <f>IFERROR(VLOOKUP($K396,[1]BBDD!$A$1:$Z$65536,5,0),"")</f>
        <v>46111</v>
      </c>
      <c r="B396" s="4" t="str">
        <f>IFERROR(VLOOKUP($K396,[1]BBDD!$A$1:$Z$65536,9,0),"")</f>
        <v>Particular</v>
      </c>
      <c r="C396" s="5" t="str">
        <f>IFERROR(VLOOKUP($K396,[1]BBDD!$A$1:$Z$65536,6,0),"")</f>
        <v>Sol·licitud d'accés a informació a LLU: c. Blasco de Garay 87 / Bosch i Cardellach 102</v>
      </c>
      <c r="D396" s="6" t="s">
        <v>7</v>
      </c>
      <c r="E396" s="4">
        <v>46150</v>
      </c>
      <c r="F396" s="4" t="s">
        <v>436</v>
      </c>
      <c r="G396" s="7">
        <v>399</v>
      </c>
      <c r="H396" s="7"/>
      <c r="I396" s="7"/>
      <c r="K396" t="str">
        <f t="shared" si="15"/>
        <v>TBG/2026/399</v>
      </c>
      <c r="L396" s="9" t="s">
        <v>437</v>
      </c>
      <c r="M396" s="9">
        <f t="shared" si="16"/>
        <v>46150</v>
      </c>
      <c r="N396" s="9" t="str">
        <f t="shared" si="17"/>
        <v>Licències Urbanístiques</v>
      </c>
    </row>
    <row r="397" spans="1:14" ht="75" customHeight="1">
      <c r="A397" s="4">
        <f>IFERROR(VLOOKUP($K397,[1]BBDD!$A$1:$Z$65536,5,0),"")</f>
        <v>46111</v>
      </c>
      <c r="B397" s="4" t="str">
        <f>IFERROR(VLOOKUP($K397,[1]BBDD!$A$1:$Z$65536,9,0),"")</f>
        <v>Particular</v>
      </c>
      <c r="C397" s="5" t="str">
        <f>IFERROR(VLOOKUP($K397,[1]BBDD!$A$1:$Z$65536,6,0),"")</f>
        <v>Sol·licitud d'accés a informació a AHS: 248H, de l&amp;#39;any 1964 (Carrer Nàpols n21) i 634A de l'any 1975 (Carrer Nàpols n6).</v>
      </c>
      <c r="D397" s="6" t="s">
        <v>7</v>
      </c>
      <c r="E397" s="4">
        <v>46150</v>
      </c>
      <c r="F397" s="4" t="str">
        <f>IFERROR(VLOOKUP($K397,[1]BBDD!$A$1:$Z$65536,12,0),"")</f>
        <v>Arxiu Històric de Sabadell</v>
      </c>
      <c r="G397" s="7">
        <v>400</v>
      </c>
      <c r="H397" s="7"/>
      <c r="I397" s="7"/>
      <c r="K397" t="str">
        <f t="shared" si="15"/>
        <v>TBG/2026/400</v>
      </c>
      <c r="L397" s="9" t="s">
        <v>438</v>
      </c>
      <c r="M397" s="9">
        <f t="shared" si="16"/>
        <v>46150</v>
      </c>
      <c r="N397" s="9" t="str">
        <f t="shared" si="17"/>
        <v>Arxiu Històric de Sabadell</v>
      </c>
    </row>
    <row r="398" spans="1:14" ht="75" customHeight="1">
      <c r="A398" s="4">
        <f>IFERROR(VLOOKUP($K398,[1]BBDD!$A$1:$Z$65536,5,0),"")</f>
        <v>46111</v>
      </c>
      <c r="B398" s="4" t="str">
        <f>IFERROR(VLOOKUP($K398,[1]BBDD!$A$1:$Z$65536,9,0),"")</f>
        <v>Particular</v>
      </c>
      <c r="C398" s="5" t="str">
        <f>IFERROR(VLOOKUP($K398,[1]BBDD!$A$1:$Z$65536,6,0),"")</f>
        <v>Sol·licitud d'accés a informació a AHS: c. de les Garrigues 4 i 6</v>
      </c>
      <c r="D398" s="6" t="s">
        <v>7</v>
      </c>
      <c r="E398" s="4">
        <v>46128</v>
      </c>
      <c r="F398" s="4" t="str">
        <f>IFERROR(VLOOKUP($K398,[1]BBDD!$A$1:$Z$65536,12,0),"")</f>
        <v>Arxiu Històric de Sabadell</v>
      </c>
      <c r="G398" s="7">
        <v>401</v>
      </c>
      <c r="H398" s="7"/>
      <c r="I398" s="7"/>
      <c r="K398" t="str">
        <f t="shared" si="15"/>
        <v>TBG/2026/401</v>
      </c>
      <c r="L398" s="9" t="s">
        <v>439</v>
      </c>
      <c r="M398" s="9">
        <f t="shared" si="16"/>
        <v>46128</v>
      </c>
      <c r="N398" s="9" t="str">
        <f t="shared" si="17"/>
        <v>Arxiu Històric de Sabadell</v>
      </c>
    </row>
    <row r="399" spans="1:14" ht="75" customHeight="1">
      <c r="A399" s="4">
        <f>IFERROR(VLOOKUP($K399,[1]BBDD!$A$1:$Z$65536,5,0),"")</f>
        <v>46111</v>
      </c>
      <c r="B399" s="4" t="str">
        <f>IFERROR(VLOOKUP($K399,[1]BBDD!$A$1:$Z$65536,9,0),"")</f>
        <v>Particular</v>
      </c>
      <c r="C399" s="5" t="str">
        <f>IFERROR(VLOOKUP($K399,[1]BBDD!$A$1:$Z$65536,6,0),"")</f>
        <v>Sol·licitud d'accés a  informació pública a RRHH:  relativa als processos selectius AUXILIAR ADMINISTRATIU/VA</v>
      </c>
      <c r="D399" s="6" t="s">
        <v>44</v>
      </c>
      <c r="E399" s="4">
        <v>46128</v>
      </c>
      <c r="F399" s="4" t="s">
        <v>8</v>
      </c>
      <c r="G399" s="7">
        <v>402</v>
      </c>
      <c r="H399" s="7"/>
      <c r="I399" s="7"/>
      <c r="K399" t="str">
        <f t="shared" si="15"/>
        <v>TBG/2026/402</v>
      </c>
      <c r="L399" s="9" t="s">
        <v>440</v>
      </c>
      <c r="M399" s="9">
        <f t="shared" si="16"/>
        <v>46128</v>
      </c>
      <c r="N399" s="9" t="str">
        <f t="shared" si="17"/>
        <v>Recursos Humans</v>
      </c>
    </row>
    <row r="400" spans="1:14" ht="75" customHeight="1">
      <c r="A400" s="4">
        <f>IFERROR(VLOOKUP($K400,[1]BBDD!$A$1:$Z$65536,5,0),"")</f>
        <v>46111</v>
      </c>
      <c r="B400" s="4" t="str">
        <f>IFERROR(VLOOKUP($K400,[1]BBDD!$A$1:$Z$65536,9,0),"")</f>
        <v>Particular</v>
      </c>
      <c r="C400" s="5" t="str">
        <f>IFERROR(VLOOKUP($K400,[1]BBDD!$A$1:$Z$65536,6,0),"")</f>
        <v>Sol·licitud d'accés a informació a AHS: ctra. Terrassa 72</v>
      </c>
      <c r="D400" s="6" t="s">
        <v>7</v>
      </c>
      <c r="E400" s="4">
        <v>46128</v>
      </c>
      <c r="F400" s="4" t="str">
        <f>IFERROR(VLOOKUP($K400,[1]BBDD!$A$1:$Z$65536,12,0),"")</f>
        <v>Arxiu Històric de Sabadell</v>
      </c>
      <c r="G400" s="7">
        <v>403</v>
      </c>
      <c r="H400" s="7"/>
      <c r="I400" s="7"/>
      <c r="K400" t="str">
        <f t="shared" si="15"/>
        <v>TBG/2026/403</v>
      </c>
      <c r="L400" s="9" t="s">
        <v>441</v>
      </c>
      <c r="M400" s="9">
        <f t="shared" si="16"/>
        <v>46128</v>
      </c>
      <c r="N400" s="9" t="str">
        <f t="shared" si="17"/>
        <v>Arxiu Històric de Sabadell</v>
      </c>
    </row>
    <row r="401" spans="1:14" ht="75" customHeight="1">
      <c r="A401" s="4">
        <f>IFERROR(VLOOKUP($K401,[1]BBDD!$A$1:$Z$65536,5,0),"")</f>
        <v>46111</v>
      </c>
      <c r="B401" s="4" t="str">
        <f>IFERROR(VLOOKUP($K401,[1]BBDD!$A$1:$Z$65536,9,0),"")</f>
        <v>Particular</v>
      </c>
      <c r="C401" s="5" t="str">
        <f>IFERROR(VLOOKUP($K401,[1]BBDD!$A$1:$Z$65536,6,0),"")</f>
        <v>Sol·licitud d'accés a informació a ESPAI URBÀ: vista de l'expedient de la licitació de l'explotació de l'aparcament de la plaça Major i plaça Dr. Robert  un cop acabat el termini de presentació d'ofertes finalitzat el  27.09.2025.</v>
      </c>
      <c r="D401" s="6" t="s">
        <v>7</v>
      </c>
      <c r="E401" s="4">
        <v>46119</v>
      </c>
      <c r="F401" s="4" t="s">
        <v>415</v>
      </c>
      <c r="G401" s="7">
        <v>404</v>
      </c>
      <c r="H401" s="7"/>
      <c r="I401" s="7"/>
      <c r="K401" t="str">
        <f t="shared" si="15"/>
        <v>TBG/2026/404</v>
      </c>
      <c r="L401" s="9" t="s">
        <v>442</v>
      </c>
      <c r="M401" s="9">
        <f t="shared" si="16"/>
        <v>46119</v>
      </c>
      <c r="N401" s="9" t="str">
        <f t="shared" si="17"/>
        <v>Espai urbà</v>
      </c>
    </row>
    <row r="402" spans="1:14" ht="75" customHeight="1">
      <c r="A402" s="4">
        <f>IFERROR(VLOOKUP($K402,[1]BBDD!$A$1:$Z$65536,5,0),"")</f>
        <v>46111</v>
      </c>
      <c r="B402" s="4" t="str">
        <f>IFERROR(VLOOKUP($K402,[1]BBDD!$A$1:$Z$65536,9,0),"")</f>
        <v>Particular</v>
      </c>
      <c r="C402" s="5" t="str">
        <f>IFERROR(VLOOKUP($K402,[1]BBDD!$A$1:$Z$65536,6,0),"")</f>
        <v>Sol·licitud d'accés a informació a RRHH: proves selectives C1  codi ECOC12022, ECOC11622 i ECOC12322 i del grup C2 ECOC22722</v>
      </c>
      <c r="D402" s="6" t="s">
        <v>7</v>
      </c>
      <c r="E402" s="4">
        <v>46167</v>
      </c>
      <c r="F402" s="4" t="s">
        <v>8</v>
      </c>
      <c r="G402" s="7">
        <v>405</v>
      </c>
      <c r="H402" s="7"/>
      <c r="I402" s="7"/>
      <c r="K402" t="str">
        <f t="shared" ref="K402:K466" si="18">CONCATENATE("TBG/2026/"&amp;G402)</f>
        <v>TBG/2026/405</v>
      </c>
      <c r="L402" s="9" t="s">
        <v>443</v>
      </c>
      <c r="M402" s="9">
        <f t="shared" ref="M402:M466" si="19">VALUE(E402)</f>
        <v>46167</v>
      </c>
      <c r="N402" s="9" t="str">
        <f t="shared" ref="N402:N466" si="20">F402</f>
        <v>Recursos Humans</v>
      </c>
    </row>
    <row r="403" spans="1:14" ht="75" customHeight="1">
      <c r="A403" s="4">
        <f>IFERROR(VLOOKUP($K403,[1]BBDD!$A$1:$Z$65536,5,0),"")</f>
        <v>46111</v>
      </c>
      <c r="B403" s="4" t="str">
        <f>IFERROR(VLOOKUP($K403,[1]BBDD!$A$1:$Z$65536,9,0),"")</f>
        <v>Particular</v>
      </c>
      <c r="C403" s="5" t="str">
        <f>IFERROR(VLOOKUP($K403,[1]BBDD!$A$1:$Z$65536,6,0),"")</f>
        <v>Sol·licitud d'accés a informació a AHS: c. de les c. Hortènsies, 26</v>
      </c>
      <c r="D403" s="6" t="s">
        <v>7</v>
      </c>
      <c r="E403" s="4">
        <v>46120</v>
      </c>
      <c r="F403" s="4" t="s">
        <v>57</v>
      </c>
      <c r="G403" s="7">
        <v>406</v>
      </c>
      <c r="H403" s="7"/>
      <c r="I403" s="7"/>
      <c r="K403" t="str">
        <f t="shared" si="18"/>
        <v>TBG/2026/406</v>
      </c>
      <c r="L403" s="9" t="s">
        <v>444</v>
      </c>
      <c r="M403" s="9">
        <f t="shared" si="19"/>
        <v>46120</v>
      </c>
      <c r="N403" s="9" t="str">
        <f t="shared" si="20"/>
        <v>Arxiu Històric de Sabadell</v>
      </c>
    </row>
    <row r="404" spans="1:14" ht="75" customHeight="1">
      <c r="A404" s="4">
        <f>IFERROR(VLOOKUP($K404,[1]BBDD!$A$1:$Z$65536,5,0),"")</f>
        <v>46112</v>
      </c>
      <c r="B404" s="4" t="str">
        <f>IFERROR(VLOOKUP($K404,[1]BBDD!$A$1:$Z$65536,9,0),"")</f>
        <v>Particular</v>
      </c>
      <c r="C404" s="5" t="str">
        <f>IFERROR(VLOOKUP($K404,[1]BBDD!$A$1:$Z$65536,6,0),"")</f>
        <v>Sol·licitud d'accés a informació a AHS; av. de Barberà 376</v>
      </c>
      <c r="D404" s="6" t="s">
        <v>7</v>
      </c>
      <c r="E404" s="4">
        <v>46128</v>
      </c>
      <c r="F404" s="4" t="str">
        <f>IFERROR(VLOOKUP($K404,[1]BBDD!$A$1:$Z$65536,12,0),"")</f>
        <v>Arxiu Històric de Sabadell</v>
      </c>
      <c r="G404" s="7">
        <v>407</v>
      </c>
      <c r="H404" s="7"/>
      <c r="I404" s="7"/>
      <c r="K404" t="str">
        <f t="shared" si="18"/>
        <v>TBG/2026/407</v>
      </c>
      <c r="L404" s="9" t="s">
        <v>445</v>
      </c>
      <c r="M404" s="9">
        <f t="shared" si="19"/>
        <v>46128</v>
      </c>
      <c r="N404" s="9" t="str">
        <f t="shared" si="20"/>
        <v>Arxiu Històric de Sabadell</v>
      </c>
    </row>
    <row r="405" spans="1:14" ht="75" customHeight="1">
      <c r="A405" s="4">
        <f>IFERROR(VLOOKUP($K405,[1]BBDD!$A$1:$Z$65536,5,0),"")</f>
        <v>46112</v>
      </c>
      <c r="B405" s="4" t="str">
        <f>IFERROR(VLOOKUP($K405,[1]BBDD!$A$1:$Z$65536,9,0),"")</f>
        <v>Particular</v>
      </c>
      <c r="C405" s="5" t="str">
        <f>IFERROR(VLOOKUP($K405,[1]BBDD!$A$1:$Z$65536,6,0),"")</f>
        <v>Sol·licitud d'accés a informació a AHS: c. Osona 88</v>
      </c>
      <c r="D405" s="6" t="s">
        <v>7</v>
      </c>
      <c r="E405" s="4">
        <v>46122</v>
      </c>
      <c r="F405" s="4" t="str">
        <f>IFERROR(VLOOKUP($K405,[1]BBDD!$A$1:$Z$65536,12,0),"")</f>
        <v>Arxiu Històric de Sabadell</v>
      </c>
      <c r="G405" s="7">
        <v>408</v>
      </c>
      <c r="H405" s="7"/>
      <c r="I405" s="7"/>
      <c r="K405" t="str">
        <f t="shared" si="18"/>
        <v>TBG/2026/408</v>
      </c>
      <c r="L405" s="9" t="s">
        <v>446</v>
      </c>
      <c r="M405" s="9">
        <f t="shared" si="19"/>
        <v>46122</v>
      </c>
      <c r="N405" s="9" t="str">
        <f t="shared" si="20"/>
        <v>Arxiu Històric de Sabadell</v>
      </c>
    </row>
    <row r="406" spans="1:14" ht="75" customHeight="1">
      <c r="A406" s="4">
        <f>IFERROR(VLOOKUP($K406,[1]BBDD!$A$1:$Z$65536,5,0),"")</f>
        <v>46112</v>
      </c>
      <c r="B406" s="4" t="str">
        <f>IFERROR(VLOOKUP($K406,[1]BBDD!$A$1:$Z$65536,9,0),"")</f>
        <v>Empresa</v>
      </c>
      <c r="C406" s="5" t="str">
        <f>IFERROR(VLOOKUP($K406,[1]BBDD!$A$1:$Z$65536,6,0),"")</f>
        <v>Sol·licitud d'accés a informació a AHSL/LLU: c. Cartago, 28 ( any 1975) c.Campoamor, 103 Bx B ( any 1965 c. Jaume I, 6 Bj 3ª Local ( any 1973) c.Pau Rigalt, 5 2º4ª (any 2008) c.Velazquez, 52 7º2ª (any 1973)</v>
      </c>
      <c r="D406" s="6" t="s">
        <v>7</v>
      </c>
      <c r="E406" s="4">
        <v>46128</v>
      </c>
      <c r="F406" s="4" t="s">
        <v>97</v>
      </c>
      <c r="G406" s="7">
        <v>409</v>
      </c>
      <c r="H406" s="7"/>
      <c r="I406" s="7"/>
      <c r="K406" t="str">
        <f t="shared" si="18"/>
        <v>TBG/2026/409</v>
      </c>
      <c r="L406" s="9" t="s">
        <v>447</v>
      </c>
      <c r="M406" s="9">
        <f t="shared" si="19"/>
        <v>46128</v>
      </c>
      <c r="N406" s="9" t="str">
        <f t="shared" si="20"/>
        <v>Arxiu Històric de Sabadell/Llicències Urbanístiques</v>
      </c>
    </row>
    <row r="407" spans="1:14" ht="75" customHeight="1">
      <c r="A407" s="4">
        <f>IFERROR(VLOOKUP($K407,[1]BBDD!$A$1:$Z$65536,5,0),"")</f>
        <v>46113</v>
      </c>
      <c r="B407" s="4" t="str">
        <f>IFERROR(VLOOKUP($K407,[1]BBDD!$A$1:$Z$65536,9,0),"")</f>
        <v>Particular</v>
      </c>
      <c r="C407" s="5" t="str">
        <f>IFERROR(VLOOKUP($K407,[1]BBDD!$A$1:$Z$65536,6,0),"")</f>
        <v>Sol·licitud d'accés a informació a LLU: pça Ròmul 11 exp. LLU/2023/13</v>
      </c>
      <c r="D407" s="6" t="s">
        <v>7</v>
      </c>
      <c r="E407" s="4">
        <v>46164</v>
      </c>
      <c r="F407" s="4" t="str">
        <f>IFERROR(VLOOKUP($K407,[1]BBDD!$A$1:$Z$65536,12,0),"")</f>
        <v>Llicències Urbanístiques</v>
      </c>
      <c r="G407" s="7">
        <v>410</v>
      </c>
      <c r="H407" s="7"/>
      <c r="I407" s="7"/>
      <c r="K407" t="str">
        <f t="shared" si="18"/>
        <v>TBG/2026/410</v>
      </c>
      <c r="L407" s="9" t="s">
        <v>448</v>
      </c>
      <c r="M407" s="9">
        <f t="shared" si="19"/>
        <v>46164</v>
      </c>
      <c r="N407" s="9" t="str">
        <f t="shared" si="20"/>
        <v>Llicències Urbanístiques</v>
      </c>
    </row>
    <row r="408" spans="1:14" ht="75" customHeight="1">
      <c r="A408" s="4">
        <v>46113</v>
      </c>
      <c r="B408" s="4" t="s">
        <v>62</v>
      </c>
      <c r="C408" s="5" t="s">
        <v>449</v>
      </c>
      <c r="D408" s="6" t="s">
        <v>7</v>
      </c>
      <c r="E408" s="4">
        <v>46134</v>
      </c>
      <c r="F408" s="4" t="s">
        <v>57</v>
      </c>
      <c r="G408" s="7">
        <v>411</v>
      </c>
      <c r="H408" s="7"/>
      <c r="I408" s="7"/>
      <c r="K408" t="str">
        <f t="shared" si="18"/>
        <v>TBG/2026/411</v>
      </c>
      <c r="L408" s="9"/>
      <c r="M408" s="9"/>
      <c r="N408" s="9"/>
    </row>
    <row r="409" spans="1:14" ht="75" customHeight="1">
      <c r="A409" s="4">
        <v>46113</v>
      </c>
      <c r="B409" s="4" t="s">
        <v>62</v>
      </c>
      <c r="C409" s="5" t="s">
        <v>450</v>
      </c>
      <c r="D409" s="6" t="s">
        <v>7</v>
      </c>
      <c r="E409" s="4">
        <v>46167</v>
      </c>
      <c r="F409" s="4" t="s">
        <v>30</v>
      </c>
      <c r="G409" s="7">
        <v>412</v>
      </c>
      <c r="H409" s="7"/>
      <c r="I409" s="7"/>
      <c r="K409" t="str">
        <f t="shared" si="18"/>
        <v>TBG/2026/412</v>
      </c>
      <c r="L409" s="9"/>
      <c r="M409" s="9"/>
      <c r="N409" s="9"/>
    </row>
    <row r="410" spans="1:14" ht="75" customHeight="1">
      <c r="A410" s="4">
        <f>IFERROR(VLOOKUP($K410,[1]BBDD!$A$1:$Z$65536,5,0),"")</f>
        <v>46113</v>
      </c>
      <c r="B410" s="4" t="str">
        <f>IFERROR(VLOOKUP($K410,[1]BBDD!$A$1:$Z$65536,9,0),"")</f>
        <v>Particular</v>
      </c>
      <c r="C410" s="5" t="str">
        <f>IFERROR(VLOOKUP($K410,[1]BBDD!$A$1:$Z$65536,6,0),"")</f>
        <v>Sol·licitud d'accés a informació a AHS:: c. Saturn nº 2.</v>
      </c>
      <c r="D410" s="6" t="s">
        <v>7</v>
      </c>
      <c r="E410" s="4">
        <v>46128</v>
      </c>
      <c r="F410" s="4" t="str">
        <f>IFERROR(VLOOKUP($K410,[1]BBDD!$A$1:$Z$65536,12,0),"")</f>
        <v>Arxiu Històric de Sabadell</v>
      </c>
      <c r="G410" s="7">
        <v>413</v>
      </c>
      <c r="H410" s="7"/>
      <c r="I410" s="7"/>
      <c r="K410" t="str">
        <f t="shared" si="18"/>
        <v>TBG/2026/413</v>
      </c>
      <c r="L410" s="9" t="s">
        <v>451</v>
      </c>
      <c r="M410" s="9">
        <f t="shared" si="19"/>
        <v>46128</v>
      </c>
      <c r="N410" s="9" t="str">
        <f t="shared" si="20"/>
        <v>Arxiu Històric de Sabadell</v>
      </c>
    </row>
    <row r="411" spans="1:14" ht="75" customHeight="1">
      <c r="A411" s="4">
        <f>IFERROR(VLOOKUP($K411,[1]BBDD!$A$1:$Z$65536,5,0),"")</f>
        <v>46113</v>
      </c>
      <c r="B411" s="4" t="str">
        <f>IFERROR(VLOOKUP($K411,[1]BBDD!$A$1:$Z$65536,9,0),"")</f>
        <v>Particular</v>
      </c>
      <c r="C411" s="5" t="str">
        <f>IFERROR(VLOOKUP($K411,[1]BBDD!$A$1:$Z$65536,6,0),"")</f>
        <v>Sol·licitud d'accés a informació a AHS: llicència d'obres exp. - MJ 112/1973</v>
      </c>
      <c r="D411" s="6" t="s">
        <v>7</v>
      </c>
      <c r="E411" s="4">
        <v>46128</v>
      </c>
      <c r="F411" s="4" t="str">
        <f>IFERROR(VLOOKUP($K411,[1]BBDD!$A$1:$Z$65536,12,0),"")</f>
        <v>Arxiu Històric de Sabadell</v>
      </c>
      <c r="G411" s="7">
        <v>414</v>
      </c>
      <c r="H411" s="7"/>
      <c r="I411" s="7"/>
      <c r="K411" t="str">
        <f t="shared" si="18"/>
        <v>TBG/2026/414</v>
      </c>
      <c r="L411" s="9" t="s">
        <v>452</v>
      </c>
      <c r="M411" s="9">
        <f t="shared" si="19"/>
        <v>46128</v>
      </c>
      <c r="N411" s="9" t="str">
        <f t="shared" si="20"/>
        <v>Arxiu Històric de Sabadell</v>
      </c>
    </row>
    <row r="412" spans="1:14" ht="75" customHeight="1">
      <c r="A412" s="4">
        <f>IFERROR(VLOOKUP($K412,[1]BBDD!$A$1:$Z$65536,5,0),"")</f>
        <v>46113</v>
      </c>
      <c r="B412" s="4" t="str">
        <f>IFERROR(VLOOKUP($K412,[1]BBDD!$A$1:$Z$65536,9,0),"")</f>
        <v>Particular</v>
      </c>
      <c r="C412" s="5" t="str">
        <f>IFERROR(VLOOKUP($K412,[1]BBDD!$A$1:$Z$65536,6,0),"")</f>
        <v>Sol·licitud d'accés a informació a RRHH: informe de la Cap de Cultura pel qual deixa sense efecte la cobertura, mitjançant la borsa de treball de grup de classificació A (subgrups A1 i A2),  del lloc de treball tècnic superior de cultura objecte de la convocatòria amb codi BGAA0118.</v>
      </c>
      <c r="D412" s="6" t="s">
        <v>7</v>
      </c>
      <c r="E412" s="4">
        <v>46141</v>
      </c>
      <c r="F412" s="4" t="s">
        <v>8</v>
      </c>
      <c r="G412" s="7">
        <v>415</v>
      </c>
      <c r="H412" s="7"/>
      <c r="I412" s="7"/>
      <c r="K412" t="str">
        <f t="shared" si="18"/>
        <v>TBG/2026/415</v>
      </c>
      <c r="L412" s="9" t="s">
        <v>453</v>
      </c>
      <c r="M412" s="9">
        <f t="shared" si="19"/>
        <v>46141</v>
      </c>
      <c r="N412" s="9" t="str">
        <f t="shared" si="20"/>
        <v>Recursos Humans</v>
      </c>
    </row>
    <row r="413" spans="1:14" ht="75" customHeight="1">
      <c r="A413" s="4">
        <f>IFERROR(VLOOKUP($K413,[1]BBDD!$A$1:$Z$65536,5,0),"")</f>
        <v>46114</v>
      </c>
      <c r="B413" s="4" t="str">
        <f>IFERROR(VLOOKUP($K413,[1]BBDD!$A$1:$Z$65536,9,0),"")</f>
        <v>Particular</v>
      </c>
      <c r="C413" s="5" t="str">
        <f>IFERROR(VLOOKUP($K413,[1]BBDD!$A$1:$Z$65536,6,0),"")</f>
        <v>Sol·licitud d'accés a informació a RRHH: processos selectius per a les oposicions d'agent de la Policia Municipal</v>
      </c>
      <c r="D413" s="6" t="s">
        <v>7</v>
      </c>
      <c r="E413" s="4">
        <v>46150</v>
      </c>
      <c r="F413" s="4" t="str">
        <f>IFERROR(VLOOKUP($K413,[1]BBDD!$A$1:$Z$65536,12,0),"")</f>
        <v>Recursos Humans</v>
      </c>
      <c r="G413" s="7">
        <v>417</v>
      </c>
      <c r="H413" s="7"/>
      <c r="I413" s="7"/>
      <c r="J413" s="15"/>
      <c r="K413" t="str">
        <f t="shared" si="18"/>
        <v>TBG/2026/417</v>
      </c>
      <c r="L413" s="9" t="s">
        <v>454</v>
      </c>
      <c r="M413" s="9">
        <f t="shared" si="19"/>
        <v>46150</v>
      </c>
      <c r="N413" s="9" t="str">
        <f t="shared" si="20"/>
        <v>Recursos Humans</v>
      </c>
    </row>
    <row r="414" spans="1:14" ht="75" customHeight="1">
      <c r="A414" s="4">
        <f>IFERROR(VLOOKUP($K414,[1]BBDD!$A$1:$Z$65536,5,0),"")</f>
        <v>46114</v>
      </c>
      <c r="B414" s="4" t="str">
        <f>IFERROR(VLOOKUP($K414,[1]BBDD!$A$1:$Z$65536,9,0),"")</f>
        <v>Particular</v>
      </c>
      <c r="C414" s="5" t="str">
        <f>IFERROR(VLOOKUP($K414,[1]BBDD!$A$1:$Z$65536,6,0),"")</f>
        <v>Sol·licitud d'accés a informació a RRHH: exàmens pràctics de convocatòries C2: ECOC22722, ECOC22622 i C1: ECOC11622, ECOC12322 i ECOC11722</v>
      </c>
      <c r="D414" s="6" t="s">
        <v>7</v>
      </c>
      <c r="E414" s="4">
        <v>46167</v>
      </c>
      <c r="F414" s="4" t="str">
        <f>IFERROR(VLOOKUP($K414,[1]BBDD!$A$1:$Z$65536,12,0),"")</f>
        <v>Recursos Humans</v>
      </c>
      <c r="G414" s="7">
        <v>418</v>
      </c>
      <c r="H414" s="7"/>
      <c r="I414" s="7"/>
      <c r="K414" t="str">
        <f t="shared" si="18"/>
        <v>TBG/2026/418</v>
      </c>
      <c r="L414" s="9" t="s">
        <v>455</v>
      </c>
      <c r="M414" s="9">
        <f t="shared" si="19"/>
        <v>46167</v>
      </c>
      <c r="N414" s="9" t="str">
        <f t="shared" si="20"/>
        <v>Recursos Humans</v>
      </c>
    </row>
    <row r="415" spans="1:14" ht="75" customHeight="1">
      <c r="A415" s="4">
        <f>IFERROR(VLOOKUP($K415,[1]BBDD!$A$1:$Z$65536,5,0),"")</f>
        <v>46114</v>
      </c>
      <c r="B415" s="4" t="str">
        <f>IFERROR(VLOOKUP($K415,[1]BBDD!$A$1:$Z$65536,9,0),"")</f>
        <v>Particular</v>
      </c>
      <c r="C415" s="5" t="str">
        <f>IFERROR(VLOOKUP($K415,[1]BBDD!$A$1:$Z$65536,6,0),"")</f>
        <v>Sol·licitud d'accés a informació a LLU:  Ctra. Prats de Lluçanès, 152-154, cantonada C/ Pau Rigalt, 2</v>
      </c>
      <c r="D415" s="6" t="s">
        <v>7</v>
      </c>
      <c r="E415" s="4">
        <v>46134</v>
      </c>
      <c r="F415" s="4" t="str">
        <f>IFERROR(VLOOKUP($K415,[1]BBDD!$A$1:$Z$65536,12,0),"")</f>
        <v>Llicències Urbanístiques</v>
      </c>
      <c r="G415" s="7">
        <v>419</v>
      </c>
      <c r="H415" s="7"/>
      <c r="I415" s="7"/>
      <c r="K415" t="str">
        <f t="shared" si="18"/>
        <v>TBG/2026/419</v>
      </c>
      <c r="L415" s="9" t="s">
        <v>456</v>
      </c>
      <c r="M415" s="9">
        <f t="shared" si="19"/>
        <v>46134</v>
      </c>
      <c r="N415" s="9" t="str">
        <f t="shared" si="20"/>
        <v>Llicències Urbanístiques</v>
      </c>
    </row>
    <row r="416" spans="1:14" ht="75" customHeight="1">
      <c r="A416" s="4">
        <f>IFERROR(VLOOKUP($K416,[1]BBDD!$A$1:$Z$65536,5,0),"")</f>
        <v>46114</v>
      </c>
      <c r="B416" s="4" t="str">
        <f>IFERROR(VLOOKUP($K416,[1]BBDD!$A$1:$Z$65536,9,0),"")</f>
        <v>Particular</v>
      </c>
      <c r="C416" s="5" t="str">
        <f>IFERROR(VLOOKUP($K416,[1]BBDD!$A$1:$Z$65536,6,0),"")</f>
        <v>Sol·licitud d'accés a informació a RRHH: proves convocatòria COTLLA105222324</v>
      </c>
      <c r="D416" s="6" t="s">
        <v>7</v>
      </c>
      <c r="E416" s="4">
        <v>46212</v>
      </c>
      <c r="F416" s="4" t="str">
        <f>IFERROR(VLOOKUP($K416,[1]BBDD!$A$1:$Z$65536,12,0),"")</f>
        <v>Recursos Humans</v>
      </c>
      <c r="G416" s="7">
        <v>420</v>
      </c>
      <c r="H416" s="7"/>
      <c r="I416" s="7"/>
      <c r="K416" t="str">
        <f t="shared" si="18"/>
        <v>TBG/2026/420</v>
      </c>
      <c r="L416" s="9" t="s">
        <v>457</v>
      </c>
      <c r="M416" s="9">
        <f t="shared" si="19"/>
        <v>46212</v>
      </c>
      <c r="N416" s="9" t="str">
        <f t="shared" si="20"/>
        <v>Recursos Humans</v>
      </c>
    </row>
    <row r="417" spans="1:14" ht="75" customHeight="1">
      <c r="A417" s="4">
        <f>IFERROR(VLOOKUP($K417,[1]BBDD!$A$1:$Z$65536,5,0),"")</f>
        <v>46114</v>
      </c>
      <c r="B417" s="4" t="str">
        <f>IFERROR(VLOOKUP($K417,[1]BBDD!$A$1:$Z$65536,9,0),"")</f>
        <v>Particular</v>
      </c>
      <c r="C417" s="5" t="str">
        <f>IFERROR(VLOOKUP($K417,[1]BBDD!$A$1:$Z$65536,6,0),"")</f>
        <v>Sol·licitud d'accés a informació a AHS: c. Sant Antoni 22</v>
      </c>
      <c r="D417" s="6" t="s">
        <v>7</v>
      </c>
      <c r="E417" s="4">
        <v>46128</v>
      </c>
      <c r="F417" s="4" t="str">
        <f>IFERROR(VLOOKUP($K417,[1]BBDD!$A$1:$Z$65536,12,0),"")</f>
        <v>Arxiu Històric de Sabadell</v>
      </c>
      <c r="G417" s="7">
        <v>421</v>
      </c>
      <c r="H417" s="7"/>
      <c r="I417" s="7"/>
      <c r="K417" t="str">
        <f t="shared" si="18"/>
        <v>TBG/2026/421</v>
      </c>
      <c r="L417" s="9" t="s">
        <v>458</v>
      </c>
      <c r="M417" s="9">
        <f t="shared" si="19"/>
        <v>46128</v>
      </c>
      <c r="N417" s="9" t="str">
        <f t="shared" si="20"/>
        <v>Arxiu Històric de Sabadell</v>
      </c>
    </row>
    <row r="418" spans="1:14" ht="75" customHeight="1">
      <c r="A418" s="4">
        <f>IFERROR(VLOOKUP($K418,[1]BBDD!$A$1:$Z$65536,5,0),"")</f>
        <v>46119</v>
      </c>
      <c r="B418" s="4" t="str">
        <f>IFERROR(VLOOKUP($K418,[1]BBDD!$A$1:$Z$65536,9,0),"")</f>
        <v>Particular</v>
      </c>
      <c r="C418" s="17" t="s">
        <v>459</v>
      </c>
      <c r="D418" s="6" t="s">
        <v>7</v>
      </c>
      <c r="E418" s="4">
        <v>46224</v>
      </c>
      <c r="F418" s="4" t="s">
        <v>30</v>
      </c>
      <c r="G418" s="7">
        <v>422</v>
      </c>
      <c r="H418" s="7"/>
      <c r="I418" s="7"/>
      <c r="K418" t="str">
        <f t="shared" si="18"/>
        <v>TBG/2026/422</v>
      </c>
      <c r="L418" s="9" t="s">
        <v>460</v>
      </c>
      <c r="M418" s="9">
        <f t="shared" si="19"/>
        <v>46224</v>
      </c>
      <c r="N418" s="9" t="str">
        <f t="shared" si="20"/>
        <v>Llicències Urbanístiques</v>
      </c>
    </row>
    <row r="419" spans="1:14" ht="75" customHeight="1">
      <c r="A419" s="4">
        <f>IFERROR(VLOOKUP($K419,[1]BBDD!$A$1:$Z$65536,5,0),"")</f>
        <v>46119</v>
      </c>
      <c r="B419" s="4" t="str">
        <f>IFERROR(VLOOKUP($K419,[1]BBDD!$A$1:$Z$65536,9,0),"")</f>
        <v>Particular</v>
      </c>
      <c r="C419" s="5" t="str">
        <f>IFERROR(VLOOKUP($K419,[1]BBDD!$A$1:$Z$65536,6,0),"")</f>
        <v>Sol·licitud d'accés a  informació a RRHH exàmens de les proves selectives corresponents a convocatòries anteriors del  cos de la Policia Municipal</v>
      </c>
      <c r="D419" s="6" t="s">
        <v>52</v>
      </c>
      <c r="E419" s="4">
        <v>46136</v>
      </c>
      <c r="F419" s="4" t="s">
        <v>8</v>
      </c>
      <c r="G419" s="7">
        <v>423</v>
      </c>
      <c r="H419" s="7"/>
      <c r="I419" s="7"/>
      <c r="K419" t="str">
        <f t="shared" si="18"/>
        <v>TBG/2026/423</v>
      </c>
      <c r="L419" s="9" t="s">
        <v>461</v>
      </c>
      <c r="M419" s="9">
        <f t="shared" si="19"/>
        <v>46136</v>
      </c>
      <c r="N419" s="9" t="str">
        <f t="shared" si="20"/>
        <v>Recursos Humans</v>
      </c>
    </row>
    <row r="420" spans="1:14" ht="75" customHeight="1">
      <c r="A420" s="4">
        <f>IFERROR(VLOOKUP($K420,[1]BBDD!$A$1:$Z$65536,5,0),"")</f>
        <v>46119</v>
      </c>
      <c r="B420" s="4" t="str">
        <f>IFERROR(VLOOKUP($K420,[1]BBDD!$A$1:$Z$65536,9,0),"")</f>
        <v>Particular</v>
      </c>
      <c r="C420" s="5" t="str">
        <f>IFERROR(VLOOKUP($K420,[1]BBDD!$A$1:$Z$65536,6,0),"")</f>
        <v>Sol·licitud d'accés a informació a AHS: c. Creueta 90-92 per poder documentar l'històric de les intervencions al centre Mútua Creueta.</v>
      </c>
      <c r="D420" s="6" t="s">
        <v>7</v>
      </c>
      <c r="E420" s="4">
        <v>46128</v>
      </c>
      <c r="F420" s="4" t="str">
        <f>IFERROR(VLOOKUP($K420,[1]BBDD!$A$1:$Z$65536,12,0),"")</f>
        <v>Arxiu Històric de Sabadell</v>
      </c>
      <c r="G420" s="7">
        <v>424</v>
      </c>
      <c r="H420" s="7"/>
      <c r="I420" s="7"/>
      <c r="J420" s="15"/>
      <c r="K420" t="str">
        <f t="shared" si="18"/>
        <v>TBG/2026/424</v>
      </c>
      <c r="L420" s="9" t="s">
        <v>462</v>
      </c>
      <c r="M420" s="9">
        <f t="shared" si="19"/>
        <v>46128</v>
      </c>
      <c r="N420" s="9" t="str">
        <f t="shared" si="20"/>
        <v>Arxiu Històric de Sabadell</v>
      </c>
    </row>
    <row r="421" spans="1:14" ht="75" customHeight="1">
      <c r="A421" s="4">
        <f>IFERROR(VLOOKUP($K421,[1]BBDD!$A$1:$Z$65536,5,0),"")</f>
        <v>46119</v>
      </c>
      <c r="B421" s="4" t="str">
        <f>IFERROR(VLOOKUP($K421,[1]BBDD!$A$1:$Z$65536,9,0),"")</f>
        <v>Particular</v>
      </c>
      <c r="C421" s="5" t="str">
        <f>IFERROR(VLOOKUP($K421,[1]BBDD!$A$1:$Z$65536,6,0),"")</f>
        <v>Sol·licitud d'accés a informació a LLACT: av. Estransburg 39 Gelateria Apolonio</v>
      </c>
      <c r="D421" s="6" t="s">
        <v>7</v>
      </c>
      <c r="E421" s="4">
        <v>46182</v>
      </c>
      <c r="F421" s="4" t="str">
        <f>IFERROR(VLOOKUP($K421,[1]BBDD!$A$1:$Z$65536,12,0),"")</f>
        <v>Llicències d'Activitats</v>
      </c>
      <c r="G421" s="7">
        <v>425</v>
      </c>
      <c r="H421" s="7"/>
      <c r="I421" s="7"/>
      <c r="K421" t="str">
        <f t="shared" si="18"/>
        <v>TBG/2026/425</v>
      </c>
      <c r="L421" s="9" t="s">
        <v>463</v>
      </c>
      <c r="M421" s="9">
        <f t="shared" si="19"/>
        <v>46182</v>
      </c>
      <c r="N421" s="9" t="str">
        <f t="shared" si="20"/>
        <v>Llicències d'Activitats</v>
      </c>
    </row>
    <row r="422" spans="1:14" ht="75" customHeight="1">
      <c r="A422" s="4">
        <f>IFERROR(VLOOKUP($K422,[1]BBDD!$A$1:$Z$65536,5,0),"")</f>
        <v>46119</v>
      </c>
      <c r="B422" s="4" t="str">
        <f>IFERROR(VLOOKUP($K422,[1]BBDD!$A$1:$Z$65536,9,0),"")</f>
        <v>Particular</v>
      </c>
      <c r="C422" s="5" t="str">
        <f>IFERROR(VLOOKUP($K422,[1]BBDD!$A$1:$Z$65536,6,0),"")</f>
        <v>Sol·licitud d'accés a informació a Promoció Econòmica: Retribucions alts càrrecs /  Estudis i informes sol·licitats a subjectes externs- Any  2025</v>
      </c>
      <c r="D422" s="6" t="s">
        <v>7</v>
      </c>
      <c r="E422" s="4">
        <v>46128</v>
      </c>
      <c r="F422" s="4" t="s">
        <v>464</v>
      </c>
      <c r="G422" s="7">
        <v>426</v>
      </c>
      <c r="H422" s="7"/>
      <c r="I422" s="7"/>
      <c r="K422" t="str">
        <f t="shared" si="18"/>
        <v>TBG/2026/426</v>
      </c>
      <c r="L422" s="9" t="s">
        <v>465</v>
      </c>
      <c r="M422" s="9">
        <f t="shared" si="19"/>
        <v>46128</v>
      </c>
      <c r="N422" s="9" t="str">
        <f t="shared" si="20"/>
        <v>Promoció Econòmica</v>
      </c>
    </row>
    <row r="423" spans="1:14" ht="75" customHeight="1">
      <c r="A423" s="4">
        <f>IFERROR(VLOOKUP($K423,[1]BBDD!$A$1:$Z$65536,5,0),"")</f>
        <v>46119</v>
      </c>
      <c r="B423" s="4" t="str">
        <f>IFERROR(VLOOKUP($K423,[1]BBDD!$A$1:$Z$65536,9,0),"")</f>
        <v>Particular</v>
      </c>
      <c r="C423" s="5" t="str">
        <f>IFERROR(VLOOKUP($K423,[1]BBDD!$A$1:$Z$65536,6,0),"")</f>
        <v>Sol·licitud d'accés a informació a AHS: c. Josep Renom 42</v>
      </c>
      <c r="D423" s="6" t="s">
        <v>7</v>
      </c>
      <c r="E423" s="4">
        <v>46128</v>
      </c>
      <c r="F423" s="4" t="str">
        <f>IFERROR(VLOOKUP($K423,[1]BBDD!$A$1:$Z$65536,12,0),"")</f>
        <v>Arxiu Històric de Sabadell</v>
      </c>
      <c r="G423" s="7">
        <v>427</v>
      </c>
      <c r="H423" s="7"/>
      <c r="I423" s="7"/>
      <c r="K423" t="str">
        <f t="shared" si="18"/>
        <v>TBG/2026/427</v>
      </c>
      <c r="L423" s="9" t="s">
        <v>466</v>
      </c>
      <c r="M423" s="9">
        <f t="shared" si="19"/>
        <v>46128</v>
      </c>
      <c r="N423" s="9" t="str">
        <f t="shared" si="20"/>
        <v>Arxiu Històric de Sabadell</v>
      </c>
    </row>
    <row r="424" spans="1:14" ht="75" customHeight="1">
      <c r="A424" s="4">
        <f>IFERROR(VLOOKUP($K424,[1]BBDD!$A$1:$Z$65536,5,0),"")</f>
        <v>46119</v>
      </c>
      <c r="B424" s="4" t="str">
        <f>IFERROR(VLOOKUP($K424,[1]BBDD!$A$1:$Z$65536,9,0),"")</f>
        <v>Empresa</v>
      </c>
      <c r="C424" s="5" t="str">
        <f>IFERROR(VLOOKUP($K424,[1]BBDD!$A$1:$Z$65536,6,0),"")</f>
        <v>Sol·licitud d'accés a informació a LLU: c. Puig i Cadafalch 23</v>
      </c>
      <c r="D424" s="6" t="s">
        <v>7</v>
      </c>
      <c r="E424" s="4">
        <v>46171</v>
      </c>
      <c r="F424" s="4" t="str">
        <f>IFERROR(VLOOKUP($K424,[1]BBDD!$A$1:$Z$65536,12,0),"")</f>
        <v>Llicències Urbanístiques</v>
      </c>
      <c r="G424" s="7">
        <v>428</v>
      </c>
      <c r="H424" s="7"/>
      <c r="I424" s="7"/>
      <c r="K424" t="str">
        <f t="shared" si="18"/>
        <v>TBG/2026/428</v>
      </c>
      <c r="L424" s="9" t="s">
        <v>467</v>
      </c>
      <c r="M424" s="9">
        <f t="shared" si="19"/>
        <v>46171</v>
      </c>
      <c r="N424" s="9" t="str">
        <f t="shared" si="20"/>
        <v>Llicències Urbanístiques</v>
      </c>
    </row>
    <row r="425" spans="1:14" ht="75" customHeight="1">
      <c r="A425" s="4">
        <f>IFERROR(VLOOKUP($K425,[1]BBDD!$A$1:$Z$65536,5,0),"")</f>
        <v>46119</v>
      </c>
      <c r="B425" s="4" t="str">
        <f>IFERROR(VLOOKUP($K425,[1]BBDD!$A$1:$Z$65536,9,0),"")</f>
        <v>Particular</v>
      </c>
      <c r="C425" s="5" t="str">
        <f>IFERROR(VLOOKUP($K425,[1]BBDD!$A$1:$Z$65536,6,0),"")</f>
        <v>Sol·licitud d'accés a informació a LLU: passeig Rubió i Ors 1-3</v>
      </c>
      <c r="D425" s="6" t="s">
        <v>7</v>
      </c>
      <c r="E425" s="4">
        <v>46129</v>
      </c>
      <c r="F425" s="4" t="str">
        <f>IFERROR(VLOOKUP($K425,[1]BBDD!$A$1:$Z$65536,12,0),"")</f>
        <v>Llicències Urbanístiques</v>
      </c>
      <c r="G425" s="7">
        <v>429</v>
      </c>
      <c r="H425" s="7"/>
      <c r="I425" s="7"/>
      <c r="K425" t="str">
        <f t="shared" si="18"/>
        <v>TBG/2026/429</v>
      </c>
      <c r="L425" s="9" t="s">
        <v>468</v>
      </c>
      <c r="M425" s="9">
        <f t="shared" si="19"/>
        <v>46129</v>
      </c>
      <c r="N425" s="9" t="str">
        <f t="shared" si="20"/>
        <v>Llicències Urbanístiques</v>
      </c>
    </row>
    <row r="426" spans="1:14" ht="75" customHeight="1">
      <c r="A426" s="4">
        <f>IFERROR(VLOOKUP($K426,[1]BBDD!$A$1:$Z$65536,5,0),"")</f>
        <v>46119</v>
      </c>
      <c r="B426" s="4" t="str">
        <f>IFERROR(VLOOKUP($K426,[1]BBDD!$A$1:$Z$65536,9,0),"")</f>
        <v>Particular</v>
      </c>
      <c r="C426" s="5" t="str">
        <f>IFERROR(VLOOKUP($K426,[1]BBDD!$A$1:$Z$65536,6,0),"")</f>
        <v>Sol·licitud d'accés a informació a RRHH:  proves grup de classificació C, subgrup C2</v>
      </c>
      <c r="D426" s="6" t="s">
        <v>44</v>
      </c>
      <c r="E426" s="4">
        <v>46136</v>
      </c>
      <c r="F426" s="4" t="str">
        <f>IFERROR(VLOOKUP($K426,[1]BBDD!$A$1:$Z$65536,12,0),"")</f>
        <v>Recursos Humans</v>
      </c>
      <c r="G426" s="7">
        <v>430</v>
      </c>
      <c r="H426" s="7"/>
      <c r="I426" s="7"/>
      <c r="K426" t="str">
        <f t="shared" si="18"/>
        <v>TBG/2026/430</v>
      </c>
      <c r="L426" s="9" t="s">
        <v>469</v>
      </c>
      <c r="M426" s="9">
        <f t="shared" si="19"/>
        <v>46136</v>
      </c>
      <c r="N426" s="9" t="str">
        <f t="shared" si="20"/>
        <v>Recursos Humans</v>
      </c>
    </row>
    <row r="427" spans="1:14" ht="75" customHeight="1">
      <c r="A427" s="4">
        <f>IFERROR(VLOOKUP($K427,[1]BBDD!$A$1:$Z$65536,5,0),"")</f>
        <v>46119</v>
      </c>
      <c r="B427" s="4" t="str">
        <f>IFERROR(VLOOKUP($K427,[1]BBDD!$A$1:$Z$65536,9,0),"")</f>
        <v>Particular</v>
      </c>
      <c r="C427" s="5" t="str">
        <f>IFERROR(VLOOKUP($K427,[1]BBDD!$A$1:$Z$65536,6,0),"")</f>
        <v>Sol·licitud d'accés a informació a RRHH:  proves d'accés al cos de Policia Local</v>
      </c>
      <c r="D427" s="6" t="s">
        <v>7</v>
      </c>
      <c r="E427" s="4">
        <v>46227</v>
      </c>
      <c r="F427" s="4" t="str">
        <f>IFERROR(VLOOKUP($K427,[1]BBDD!$A$1:$Z$65536,12,0),"")</f>
        <v>Recursos Humans</v>
      </c>
      <c r="G427" s="7">
        <v>431</v>
      </c>
      <c r="H427" s="7"/>
      <c r="I427" s="7"/>
      <c r="K427" t="str">
        <f t="shared" si="18"/>
        <v>TBG/2026/431</v>
      </c>
      <c r="L427" s="9" t="s">
        <v>470</v>
      </c>
      <c r="M427" s="9">
        <f t="shared" si="19"/>
        <v>46227</v>
      </c>
      <c r="N427" s="9" t="str">
        <f t="shared" si="20"/>
        <v>Recursos Humans</v>
      </c>
    </row>
    <row r="428" spans="1:14" ht="75" customHeight="1">
      <c r="A428" s="4">
        <f>IFERROR(VLOOKUP($K428,[1]BBDD!$A$1:$Z$65536,5,0),"")</f>
        <v>46119</v>
      </c>
      <c r="B428" s="4" t="str">
        <f>IFERROR(VLOOKUP($K428,[1]BBDD!$A$1:$Z$65536,9,0),"")</f>
        <v>Particular</v>
      </c>
      <c r="C428" s="5" t="str">
        <f>IFERROR(VLOOKUP($K428,[1]BBDD!$A$1:$Z$65536,6,0),"")</f>
        <v>Sol·licitud d'accés a informació a RRHH: exàmens de convocatòries anteriors de C1 i C2 amb preguntes i respostes correctes, en referencia al temari general i l&amp;#39;especific.</v>
      </c>
      <c r="D428" s="6" t="s">
        <v>7</v>
      </c>
      <c r="E428" s="4">
        <v>46160</v>
      </c>
      <c r="F428" s="4" t="str">
        <f>IFERROR(VLOOKUP($K428,[1]BBDD!$A$1:$Z$65536,12,0),"")</f>
        <v>Recursos Humans</v>
      </c>
      <c r="G428" s="7">
        <v>432</v>
      </c>
      <c r="H428" s="7"/>
      <c r="I428" s="7"/>
      <c r="K428" t="str">
        <f t="shared" si="18"/>
        <v>TBG/2026/432</v>
      </c>
      <c r="L428" s="9" t="s">
        <v>471</v>
      </c>
      <c r="M428" s="9">
        <f t="shared" si="19"/>
        <v>46160</v>
      </c>
      <c r="N428" s="9" t="str">
        <f t="shared" si="20"/>
        <v>Recursos Humans</v>
      </c>
    </row>
    <row r="429" spans="1:14" ht="75" customHeight="1">
      <c r="A429" s="4">
        <f>IFERROR(VLOOKUP($K429,[1]BBDD!$A$1:$Z$65536,5,0),"")</f>
        <v>46119</v>
      </c>
      <c r="B429" s="4" t="str">
        <f>IFERROR(VLOOKUP($K429,[1]BBDD!$A$1:$Z$65536,9,0),"")</f>
        <v>Empresa</v>
      </c>
      <c r="C429" s="5" t="str">
        <f>IFERROR(VLOOKUP($K429,[1]BBDD!$A$1:$Z$65536,6,0),"")</f>
        <v>Sol·licitud d'accés a informació a AHS:  c.Sant Baldomer, 78</v>
      </c>
      <c r="D429" s="6" t="s">
        <v>7</v>
      </c>
      <c r="E429" s="4">
        <v>46134</v>
      </c>
      <c r="F429" s="4" t="str">
        <f>IFERROR(VLOOKUP($K429,[1]BBDD!$A$1:$Z$65536,12,0),"")</f>
        <v>Arxiu Històric de Sabadell</v>
      </c>
      <c r="G429" s="7">
        <v>433</v>
      </c>
      <c r="H429" s="7"/>
      <c r="I429" s="7"/>
      <c r="K429" t="str">
        <f t="shared" si="18"/>
        <v>TBG/2026/433</v>
      </c>
      <c r="L429" s="9" t="s">
        <v>472</v>
      </c>
      <c r="M429" s="9">
        <f t="shared" si="19"/>
        <v>46134</v>
      </c>
      <c r="N429" s="9" t="str">
        <f t="shared" si="20"/>
        <v>Arxiu Històric de Sabadell</v>
      </c>
    </row>
    <row r="430" spans="1:14" ht="75" customHeight="1">
      <c r="A430" s="4">
        <v>46120</v>
      </c>
      <c r="B430" s="4" t="s">
        <v>62</v>
      </c>
      <c r="C430" s="5" t="s">
        <v>473</v>
      </c>
      <c r="D430" s="6" t="s">
        <v>7</v>
      </c>
      <c r="E430" s="4">
        <v>46134</v>
      </c>
      <c r="F430" s="4" t="s">
        <v>57</v>
      </c>
      <c r="G430" s="7">
        <v>434</v>
      </c>
      <c r="H430" s="7"/>
      <c r="I430" s="7"/>
      <c r="K430" t="str">
        <f t="shared" si="18"/>
        <v>TBG/2026/434</v>
      </c>
      <c r="L430" s="9"/>
      <c r="M430" s="9"/>
      <c r="N430" s="9"/>
    </row>
    <row r="431" spans="1:14" ht="75" customHeight="1">
      <c r="A431" s="4">
        <f>IFERROR(VLOOKUP($K431,[1]BBDD!$A$1:$Z$65536,5,0),"")</f>
        <v>46120</v>
      </c>
      <c r="B431" s="4" t="str">
        <f>IFERROR(VLOOKUP($K431,[1]BBDD!$A$1:$Z$65536,9,0),"")</f>
        <v>Particular</v>
      </c>
      <c r="C431" s="5" t="str">
        <f>IFERROR(VLOOKUP($K431,[1]BBDD!$A$1:$Z$65536,6,0),"")</f>
        <v>Sol·licitud d'accés a informació a RRHH::  exàmens  BEA10124,  Borsa de Redactor/a d?informatius i esports (Comunicacions Audiovisuals de Sabadell,  BGAA0118.</v>
      </c>
      <c r="D431" s="6" t="s">
        <v>7</v>
      </c>
      <c r="E431" s="13" t="s">
        <v>1575</v>
      </c>
      <c r="F431" s="4" t="str">
        <f>IFERROR(VLOOKUP($K431,[1]BBDD!$A$1:$Z$65536,12,0),"")</f>
        <v>Recursos Humans</v>
      </c>
      <c r="G431" s="7">
        <v>435</v>
      </c>
      <c r="H431" s="7"/>
      <c r="I431" s="7"/>
      <c r="K431" t="str">
        <f t="shared" si="18"/>
        <v>TBG/2026/435</v>
      </c>
      <c r="L431" s="9" t="s">
        <v>474</v>
      </c>
      <c r="M431" s="9" t="e">
        <f t="shared" si="19"/>
        <v>#VALUE!</v>
      </c>
      <c r="N431" s="9" t="str">
        <f t="shared" si="20"/>
        <v>Recursos Humans</v>
      </c>
    </row>
    <row r="432" spans="1:14" ht="75" customHeight="1">
      <c r="A432" s="4">
        <f>IFERROR(VLOOKUP($K432,[1]BBDD!$A$1:$Z$65536,5,0),"")</f>
        <v>46120</v>
      </c>
      <c r="B432" s="4" t="str">
        <f>IFERROR(VLOOKUP($K432,[1]BBDD!$A$1:$Z$65536,9,0),"")</f>
        <v>Particular</v>
      </c>
      <c r="C432" s="5" t="str">
        <f>IFERROR(VLOOKUP($K432,[1]BBDD!$A$1:$Z$65536,6,0),"")</f>
        <v>Sol·licitud d'accés a informació a AHS: c. La Palma 29</v>
      </c>
      <c r="D432" s="6" t="s">
        <v>7</v>
      </c>
      <c r="E432" s="4">
        <v>46134</v>
      </c>
      <c r="F432" s="4" t="str">
        <f>IFERROR(VLOOKUP($K432,[1]BBDD!$A$1:$Z$65536,12,0),"")</f>
        <v>Arxiu Històric de Sabadell</v>
      </c>
      <c r="G432" s="7">
        <v>436</v>
      </c>
      <c r="H432" s="7"/>
      <c r="I432" s="7"/>
      <c r="K432" t="str">
        <f t="shared" si="18"/>
        <v>TBG/2026/436</v>
      </c>
      <c r="L432" s="9" t="s">
        <v>475</v>
      </c>
      <c r="M432" s="9">
        <f t="shared" si="19"/>
        <v>46134</v>
      </c>
      <c r="N432" s="9" t="str">
        <f t="shared" si="20"/>
        <v>Arxiu Històric de Sabadell</v>
      </c>
    </row>
    <row r="433" spans="1:14" ht="75" customHeight="1">
      <c r="A433" s="4">
        <f>IFERROR(VLOOKUP($K433,[1]BBDD!$A$1:$Z$65536,5,0),"")</f>
        <v>46120</v>
      </c>
      <c r="B433" s="4" t="str">
        <f>IFERROR(VLOOKUP($K433,[1]BBDD!$A$1:$Z$65536,9,0),"")</f>
        <v>Particular</v>
      </c>
      <c r="C433" s="5" t="str">
        <f>IFERROR(VLOOKUP($K433,[1]BBDD!$A$1:$Z$65536,6,0),"")</f>
        <v>Sol·licitud d'accés a informació a AHS: c. Pròsper de Bofarull, 3 1r 1a</v>
      </c>
      <c r="D433" s="6" t="s">
        <v>7</v>
      </c>
      <c r="E433" s="13" t="s">
        <v>1575</v>
      </c>
      <c r="F433" s="4" t="str">
        <f>IFERROR(VLOOKUP($K433,[1]BBDD!$A$1:$Z$65536,12,0),"")</f>
        <v>Arxiu Històric de Sabadell</v>
      </c>
      <c r="G433" s="7">
        <v>437</v>
      </c>
      <c r="H433" s="7"/>
      <c r="I433" s="7"/>
      <c r="K433" t="str">
        <f t="shared" si="18"/>
        <v>TBG/2026/437</v>
      </c>
      <c r="L433" s="9" t="s">
        <v>476</v>
      </c>
      <c r="M433" s="9" t="e">
        <f t="shared" si="19"/>
        <v>#VALUE!</v>
      </c>
      <c r="N433" s="9" t="str">
        <f t="shared" si="20"/>
        <v>Arxiu Històric de Sabadell</v>
      </c>
    </row>
    <row r="434" spans="1:14" ht="75" customHeight="1">
      <c r="A434" s="4">
        <f>IFERROR(VLOOKUP($K434,[1]BBDD!$A$1:$Z$65536,5,0),"")</f>
        <v>46120</v>
      </c>
      <c r="B434" s="4" t="str">
        <f>IFERROR(VLOOKUP($K434,[1]BBDD!$A$1:$Z$65536,9,0),"")</f>
        <v>Particular</v>
      </c>
      <c r="C434" s="5" t="str">
        <f>IFERROR(VLOOKUP($K434,[1]BBDD!$A$1:$Z$65536,6,0),"")</f>
        <v>Sol·licitud d'accés a informació a RRHH:: exàmens de la  borsa de treball BEAP0126- BORSES DE TREBALL SUBALTERN/A, SUBALTERN/A-NOTIFICADOR/A i AUXILIAR DE_x000D_
SERVEIS SAC</v>
      </c>
      <c r="D434" s="6" t="s">
        <v>7</v>
      </c>
      <c r="E434" s="4">
        <v>46160</v>
      </c>
      <c r="F434" s="4" t="str">
        <f>IFERROR(VLOOKUP($K434,[1]BBDD!$A$1:$Z$65536,12,0),"")</f>
        <v>Recursos Humans</v>
      </c>
      <c r="G434" s="7">
        <v>438</v>
      </c>
      <c r="H434" s="7"/>
      <c r="I434" s="7"/>
      <c r="K434" t="str">
        <f t="shared" si="18"/>
        <v>TBG/2026/438</v>
      </c>
      <c r="L434" s="9" t="s">
        <v>477</v>
      </c>
      <c r="M434" s="9">
        <f t="shared" si="19"/>
        <v>46160</v>
      </c>
      <c r="N434" s="9" t="str">
        <f t="shared" si="20"/>
        <v>Recursos Humans</v>
      </c>
    </row>
    <row r="435" spans="1:14" ht="75" customHeight="1">
      <c r="A435" s="4">
        <f>IFERROR(VLOOKUP($K435,[1]BBDD!$A$1:$Z$65536,5,0),"")</f>
        <v>46120</v>
      </c>
      <c r="B435" s="4" t="str">
        <f>IFERROR(VLOOKUP($K435,[1]BBDD!$A$1:$Z$65536,9,0),"")</f>
        <v>Particular</v>
      </c>
      <c r="C435" s="5" t="str">
        <f>IFERROR(VLOOKUP($K435,[1]BBDD!$A$1:$Z$65536,6,0),"")</f>
        <v>Sol·licitud d'accés a informació a AHS: cta. de Prats de Lluçanès 380</v>
      </c>
      <c r="D435" s="6" t="s">
        <v>7</v>
      </c>
      <c r="E435" s="4">
        <v>46150</v>
      </c>
      <c r="F435" s="4" t="str">
        <f>IFERROR(VLOOKUP($K435,[1]BBDD!$A$1:$Z$65536,12,0),"")</f>
        <v>Arxiu Històric de Sabadell</v>
      </c>
      <c r="G435" s="7">
        <v>439</v>
      </c>
      <c r="H435" s="7"/>
      <c r="I435" s="7"/>
      <c r="K435" t="str">
        <f t="shared" si="18"/>
        <v>TBG/2026/439</v>
      </c>
      <c r="L435" s="9" t="s">
        <v>478</v>
      </c>
      <c r="M435" s="9">
        <f t="shared" si="19"/>
        <v>46150</v>
      </c>
      <c r="N435" s="9" t="str">
        <f t="shared" si="20"/>
        <v>Arxiu Històric de Sabadell</v>
      </c>
    </row>
    <row r="436" spans="1:14" ht="75" customHeight="1">
      <c r="A436" s="4">
        <v>46121</v>
      </c>
      <c r="B436" s="4" t="s">
        <v>62</v>
      </c>
      <c r="C436" s="5" t="s">
        <v>479</v>
      </c>
      <c r="D436" s="6" t="s">
        <v>7</v>
      </c>
      <c r="E436" s="4">
        <v>46157</v>
      </c>
      <c r="F436" s="4" t="s">
        <v>57</v>
      </c>
      <c r="G436" s="7">
        <v>440</v>
      </c>
      <c r="H436" s="7"/>
      <c r="I436" s="7"/>
      <c r="K436" t="str">
        <f t="shared" si="18"/>
        <v>TBG/2026/440</v>
      </c>
      <c r="L436" s="9"/>
      <c r="M436" s="9"/>
      <c r="N436" s="9"/>
    </row>
    <row r="437" spans="1:14" ht="75" customHeight="1">
      <c r="A437" s="4">
        <f>IFERROR(VLOOKUP($K437,[1]BBDD!$A$1:$Z$65536,5,0),"")</f>
        <v>46121</v>
      </c>
      <c r="B437" s="4" t="str">
        <f>IFERROR(VLOOKUP($K437,[1]BBDD!$A$1:$Z$65536,9,0),"")</f>
        <v>Particular</v>
      </c>
      <c r="C437" s="5" t="str">
        <f>IFERROR(VLOOKUP($K437,[1]BBDD!$A$1:$Z$65536,6,0),"")</f>
        <v>Sol·licitud d'accés a informació a RRHH:  proves del procès i respostes de les mateixes inclòs el pràctic.  COTLLA2252223</v>
      </c>
      <c r="D437" s="6" t="s">
        <v>7</v>
      </c>
      <c r="E437" s="4">
        <v>46212</v>
      </c>
      <c r="F437" s="4" t="str">
        <f>IFERROR(VLOOKUP($K437,[1]BBDD!$A$1:$Z$65536,12,0),"")</f>
        <v>Recursos Humans</v>
      </c>
      <c r="G437" s="7">
        <v>441</v>
      </c>
      <c r="H437" s="7"/>
      <c r="I437" s="7"/>
      <c r="K437" t="str">
        <f t="shared" si="18"/>
        <v>TBG/2026/441</v>
      </c>
      <c r="L437" s="9" t="s">
        <v>480</v>
      </c>
      <c r="M437" s="9">
        <f t="shared" si="19"/>
        <v>46212</v>
      </c>
      <c r="N437" s="9" t="str">
        <f t="shared" si="20"/>
        <v>Recursos Humans</v>
      </c>
    </row>
    <row r="438" spans="1:14" ht="75" customHeight="1">
      <c r="A438" s="4">
        <f>IFERROR(VLOOKUP($K438,[1]BBDD!$A$1:$Z$65536,5,0),"")</f>
        <v>46121</v>
      </c>
      <c r="B438" s="4" t="str">
        <f>IFERROR(VLOOKUP($K438,[1]BBDD!$A$1:$Z$65536,9,0),"")</f>
        <v>Particular</v>
      </c>
      <c r="C438" s="5" t="str">
        <f>IFERROR(VLOOKUP($K438,[1]BBDD!$A$1:$Z$65536,6,0),"")</f>
        <v>Sol·licitud d'accés a informació a AHS:c. Larra  59</v>
      </c>
      <c r="D438" s="6" t="s">
        <v>7</v>
      </c>
      <c r="E438" s="4">
        <v>46154</v>
      </c>
      <c r="F438" s="4" t="str">
        <f>IFERROR(VLOOKUP($K438,[1]BBDD!$A$1:$Z$65536,12,0),"")</f>
        <v>Arxiu Històric de Sabadell</v>
      </c>
      <c r="G438" s="7">
        <v>442</v>
      </c>
      <c r="H438" s="7"/>
      <c r="I438" s="7"/>
      <c r="K438" t="str">
        <f t="shared" si="18"/>
        <v>TBG/2026/442</v>
      </c>
      <c r="L438" s="9" t="s">
        <v>481</v>
      </c>
      <c r="M438" s="9">
        <f t="shared" si="19"/>
        <v>46154</v>
      </c>
      <c r="N438" s="9" t="str">
        <f t="shared" si="20"/>
        <v>Arxiu Històric de Sabadell</v>
      </c>
    </row>
    <row r="439" spans="1:14" ht="75" customHeight="1">
      <c r="A439" s="4">
        <f>IFERROR(VLOOKUP($K439,[1]BBDD!$A$1:$Z$65536,5,0),"")</f>
        <v>46121</v>
      </c>
      <c r="B439" s="4" t="str">
        <f>IFERROR(VLOOKUP($K439,[1]BBDD!$A$1:$Z$65536,9,0),"")</f>
        <v>Particular</v>
      </c>
      <c r="C439" s="5" t="str">
        <f>IFERROR(VLOOKUP($K439,[1]BBDD!$A$1:$Z$65536,6,0),"")</f>
        <v>Sol·licitud d'accés a informació a AHS: Ronda Collsalarca 53</v>
      </c>
      <c r="D439" s="6" t="s">
        <v>7</v>
      </c>
      <c r="E439" s="4">
        <v>46154</v>
      </c>
      <c r="F439" s="4" t="str">
        <f>IFERROR(VLOOKUP($K439,[1]BBDD!$A$1:$Z$65536,12,0),"")</f>
        <v>Arxiu Històric de Sabadell</v>
      </c>
      <c r="G439" s="7">
        <v>443</v>
      </c>
      <c r="H439" s="7"/>
      <c r="I439" s="7"/>
      <c r="K439" t="str">
        <f t="shared" si="18"/>
        <v>TBG/2026/443</v>
      </c>
      <c r="L439" s="9" t="s">
        <v>482</v>
      </c>
      <c r="M439" s="9">
        <f t="shared" si="19"/>
        <v>46154</v>
      </c>
      <c r="N439" s="9" t="str">
        <f t="shared" si="20"/>
        <v>Arxiu Històric de Sabadell</v>
      </c>
    </row>
    <row r="440" spans="1:14" ht="75" customHeight="1">
      <c r="A440" s="4">
        <f>IFERROR(VLOOKUP($K440,[1]BBDD!$A$1:$Z$65536,5,0),"")</f>
        <v>46121</v>
      </c>
      <c r="B440" s="4" t="str">
        <f>IFERROR(VLOOKUP($K440,[1]BBDD!$A$1:$Z$65536,9,0),"")</f>
        <v>Particular</v>
      </c>
      <c r="C440" s="5" t="str">
        <f>IFERROR(VLOOKUP($K440,[1]BBDD!$A$1:$Z$65536,6,0),"")</f>
        <v>Sol·licitud d'accés a informació a AHS: exp. activitat Café-Bar, situat a l&amp;#39;ava. Matadepera 248 bx</v>
      </c>
      <c r="D440" s="6" t="s">
        <v>44</v>
      </c>
      <c r="E440" s="4">
        <v>46234</v>
      </c>
      <c r="F440" s="4" t="str">
        <f>IFERROR(VLOOKUP($K440,[1]BBDD!$A$1:$Z$65536,12,0),"")</f>
        <v>Arxiu Històric de Sabadell</v>
      </c>
      <c r="G440" s="7">
        <v>444</v>
      </c>
      <c r="H440" s="7"/>
      <c r="I440" s="7"/>
      <c r="K440" t="str">
        <f t="shared" si="18"/>
        <v>TBG/2026/444</v>
      </c>
      <c r="L440" s="9" t="s">
        <v>483</v>
      </c>
      <c r="M440" s="9">
        <f t="shared" si="19"/>
        <v>46234</v>
      </c>
      <c r="N440" s="9" t="str">
        <f t="shared" si="20"/>
        <v>Arxiu Històric de Sabadell</v>
      </c>
    </row>
    <row r="441" spans="1:14" ht="75" customHeight="1">
      <c r="A441" s="4">
        <f>IFERROR(VLOOKUP($K441,[1]BBDD!$A$1:$Z$65536,5,0),"")</f>
        <v>46121</v>
      </c>
      <c r="B441" s="4" t="str">
        <f>IFERROR(VLOOKUP($K441,[1]BBDD!$A$1:$Z$65536,9,0),"")</f>
        <v>Particular</v>
      </c>
      <c r="C441" s="5" t="str">
        <f>IFERROR(VLOOKUP($K441,[1]BBDD!$A$1:$Z$65536,6,0),"")</f>
        <v>Sol·licitud d'accés a informació a RRHH: oposicions a tècnic auxiliar de biblioteca</v>
      </c>
      <c r="D441" s="6" t="s">
        <v>44</v>
      </c>
      <c r="E441" s="4">
        <v>46149</v>
      </c>
      <c r="F441" s="4" t="str">
        <f>IFERROR(VLOOKUP($K441,[1]BBDD!$A$1:$Z$65536,12,0),"")</f>
        <v>Recursos Humans</v>
      </c>
      <c r="G441" s="7">
        <v>445</v>
      </c>
      <c r="H441" s="7"/>
      <c r="I441" s="7"/>
      <c r="K441" t="str">
        <f t="shared" si="18"/>
        <v>TBG/2026/445</v>
      </c>
      <c r="L441" s="9" t="s">
        <v>484</v>
      </c>
      <c r="M441" s="9">
        <f t="shared" si="19"/>
        <v>46149</v>
      </c>
      <c r="N441" s="9" t="str">
        <f t="shared" si="20"/>
        <v>Recursos Humans</v>
      </c>
    </row>
    <row r="442" spans="1:14" ht="75" customHeight="1">
      <c r="A442" s="4">
        <f>IFERROR(VLOOKUP($K442,[1]BBDD!$A$1:$Z$65536,5,0),"")</f>
        <v>46121</v>
      </c>
      <c r="B442" s="4" t="str">
        <f>IFERROR(VLOOKUP($K442,[1]BBDD!$A$1:$Z$65536,9,0),"")</f>
        <v>Particular</v>
      </c>
      <c r="C442" s="5" t="str">
        <f>IFERROR(VLOOKUP($K442,[1]BBDD!$A$1:$Z$65536,6,0),"")</f>
        <v>Sol·licitud d'accés a informació a AHS: c. Madrazo 46</v>
      </c>
      <c r="D442" s="6" t="s">
        <v>7</v>
      </c>
      <c r="E442" s="4">
        <v>46150</v>
      </c>
      <c r="F442" s="4" t="str">
        <f>IFERROR(VLOOKUP($K442,[1]BBDD!$A$1:$Z$65536,12,0),"")</f>
        <v>Arxiu Històric de Sabadell</v>
      </c>
      <c r="G442" s="7">
        <v>446</v>
      </c>
      <c r="H442" s="7"/>
      <c r="I442" s="7"/>
      <c r="K442" t="str">
        <f t="shared" si="18"/>
        <v>TBG/2026/446</v>
      </c>
      <c r="L442" s="9" t="s">
        <v>485</v>
      </c>
      <c r="M442" s="9">
        <f t="shared" si="19"/>
        <v>46150</v>
      </c>
      <c r="N442" s="9" t="str">
        <f t="shared" si="20"/>
        <v>Arxiu Històric de Sabadell</v>
      </c>
    </row>
    <row r="443" spans="1:14" ht="75" customHeight="1">
      <c r="A443" s="4">
        <f>IFERROR(VLOOKUP($K443,[1]BBDD!$A$1:$Z$65536,5,0),"")</f>
        <v>46122</v>
      </c>
      <c r="B443" s="4" t="str">
        <f>IFERROR(VLOOKUP($K443,[1]BBDD!$A$1:$Z$65536,9,0),"")</f>
        <v>Particular</v>
      </c>
      <c r="C443" s="5" t="str">
        <f>IFERROR(VLOOKUP($K443,[1]BBDD!$A$1:$Z$65536,6,0),"")</f>
        <v>Sol·licitud d'accés a informació a LLU: c. Calders, 178-180</v>
      </c>
      <c r="D443" s="6" t="s">
        <v>7</v>
      </c>
      <c r="E443" s="4">
        <v>46156</v>
      </c>
      <c r="F443" s="4" t="str">
        <f>IFERROR(VLOOKUP($K443,[1]BBDD!$A$1:$Z$65536,12,0),"")</f>
        <v>Llicències Urbanístiques</v>
      </c>
      <c r="G443" s="7">
        <v>447</v>
      </c>
      <c r="H443" s="7"/>
      <c r="I443" s="7"/>
      <c r="K443" t="str">
        <f t="shared" si="18"/>
        <v>TBG/2026/447</v>
      </c>
      <c r="L443" s="9" t="s">
        <v>486</v>
      </c>
      <c r="M443" s="9">
        <f t="shared" si="19"/>
        <v>46156</v>
      </c>
      <c r="N443" s="9" t="str">
        <f t="shared" si="20"/>
        <v>Llicències Urbanístiques</v>
      </c>
    </row>
    <row r="444" spans="1:14" ht="75" customHeight="1">
      <c r="A444" s="4">
        <f>IFERROR(VLOOKUP($K444,[1]BBDD!$A$1:$Z$65536,5,0),"")</f>
        <v>46122</v>
      </c>
      <c r="B444" s="4" t="str">
        <f>IFERROR(VLOOKUP($K444,[1]BBDD!$A$1:$Z$65536,9,0),"")</f>
        <v>Particular</v>
      </c>
      <c r="C444" s="5" t="str">
        <f>IFERROR(VLOOKUP($K444,[1]BBDD!$A$1:$Z$65536,6,0),"")</f>
        <v>Sol·licitud d'accés a informació a PADRÓ: còpia de tota la documentació de les sol·licituds telemàtiques de certificats de padró dels assentaments ATCE1A0617 i APVE190922,</v>
      </c>
      <c r="D444" s="6" t="s">
        <v>7</v>
      </c>
      <c r="E444" s="4">
        <v>46128</v>
      </c>
      <c r="F444" s="4" t="s">
        <v>291</v>
      </c>
      <c r="G444" s="7">
        <v>448</v>
      </c>
      <c r="H444" s="7"/>
      <c r="I444" s="7"/>
      <c r="K444" t="str">
        <f t="shared" si="18"/>
        <v>TBG/2026/448</v>
      </c>
      <c r="L444" s="9" t="s">
        <v>487</v>
      </c>
      <c r="M444" s="9">
        <f t="shared" si="19"/>
        <v>46128</v>
      </c>
      <c r="N444" s="9" t="str">
        <f t="shared" si="20"/>
        <v>Padró Municipal</v>
      </c>
    </row>
    <row r="445" spans="1:14" ht="75" customHeight="1">
      <c r="A445" s="4">
        <f>IFERROR(VLOOKUP($K445,[1]BBDD!$A$1:$Z$65536,5,0),"")</f>
        <v>46122</v>
      </c>
      <c r="B445" s="4" t="str">
        <f>IFERROR(VLOOKUP($K445,[1]BBDD!$A$1:$Z$65536,9,0),"")</f>
        <v>Particular</v>
      </c>
      <c r="C445" s="5" t="str">
        <f>IFERROR(VLOOKUP($K445,[1]BBDD!$A$1:$Z$65536,6,0),"")</f>
        <v>Sol·licitud d'accés a informació a LLACT: llicència original 2002LVAC04201,  via Massagé 95. Si s'han fet modificacions o canvis de titulars, els controls periòdics..</v>
      </c>
      <c r="D445" s="6" t="s">
        <v>7</v>
      </c>
      <c r="E445" s="4">
        <v>46167</v>
      </c>
      <c r="F445" s="4" t="str">
        <f>IFERROR(VLOOKUP($K445,[1]BBDD!$A$1:$Z$65536,12,0),"")</f>
        <v>Llicències d'Activitats</v>
      </c>
      <c r="G445" s="7">
        <v>449</v>
      </c>
      <c r="H445" s="7"/>
      <c r="I445" s="7"/>
      <c r="K445" t="str">
        <f t="shared" si="18"/>
        <v>TBG/2026/449</v>
      </c>
      <c r="L445" s="9" t="s">
        <v>488</v>
      </c>
      <c r="M445" s="9">
        <f t="shared" si="19"/>
        <v>46167</v>
      </c>
      <c r="N445" s="9" t="str">
        <f t="shared" si="20"/>
        <v>Llicències d'Activitats</v>
      </c>
    </row>
    <row r="446" spans="1:14" ht="75" customHeight="1">
      <c r="A446" s="4">
        <f>IFERROR(VLOOKUP($K446,[1]BBDD!$A$1:$Z$65536,5,0),"")</f>
        <v>46122</v>
      </c>
      <c r="B446" s="4" t="str">
        <f>IFERROR(VLOOKUP($K446,[1]BBDD!$A$1:$Z$65536,9,0),"")</f>
        <v>Empresa</v>
      </c>
      <c r="C446" s="5" t="str">
        <f>IFERROR(VLOOKUP($K446,[1]BBDD!$A$1:$Z$65536,6,0),"")</f>
        <v>Sol·licitud d'accés a informació a LLU: ctra de Barcelona,  504</v>
      </c>
      <c r="D446" s="6" t="s">
        <v>7</v>
      </c>
      <c r="E446" s="4">
        <v>46146</v>
      </c>
      <c r="F446" s="4" t="str">
        <f>IFERROR(VLOOKUP($K446,[1]BBDD!$A$1:$Z$65536,12,0),"")</f>
        <v>Llicències Urbanístiques</v>
      </c>
      <c r="G446" s="7">
        <v>450</v>
      </c>
      <c r="H446" s="7"/>
      <c r="I446" s="7"/>
      <c r="K446" t="str">
        <f t="shared" si="18"/>
        <v>TBG/2026/450</v>
      </c>
      <c r="L446" s="9" t="s">
        <v>489</v>
      </c>
      <c r="M446" s="9">
        <f t="shared" si="19"/>
        <v>46146</v>
      </c>
      <c r="N446" s="9" t="str">
        <f t="shared" si="20"/>
        <v>Llicències Urbanístiques</v>
      </c>
    </row>
    <row r="447" spans="1:14" ht="75" customHeight="1">
      <c r="A447" s="4">
        <f>IFERROR(VLOOKUP($K447,[1]BBDD!$A$1:$Z$65536,5,0),"")</f>
        <v>46122</v>
      </c>
      <c r="B447" s="4" t="str">
        <f>IFERROR(VLOOKUP($K447,[1]BBDD!$A$1:$Z$65536,9,0),"")</f>
        <v>Particular</v>
      </c>
      <c r="C447" s="5" t="str">
        <f>IFERROR(VLOOKUP($K447,[1]BBDD!$A$1:$Z$65536,6,0),"")</f>
        <v>Sol·licitud d'accés a informació a AHS: c. Francesc Layret, 22</v>
      </c>
      <c r="D447" s="6" t="s">
        <v>7</v>
      </c>
      <c r="E447" s="4">
        <v>46150</v>
      </c>
      <c r="F447" s="4" t="str">
        <f>IFERROR(VLOOKUP($K447,[1]BBDD!$A$1:$Z$65536,12,0),"")</f>
        <v>Arxiu Històric de Sabadell</v>
      </c>
      <c r="G447" s="7">
        <v>451</v>
      </c>
      <c r="H447" s="7"/>
      <c r="I447" s="7"/>
      <c r="K447" t="str">
        <f t="shared" si="18"/>
        <v>TBG/2026/451</v>
      </c>
      <c r="L447" s="9" t="s">
        <v>490</v>
      </c>
      <c r="M447" s="9">
        <f t="shared" si="19"/>
        <v>46150</v>
      </c>
      <c r="N447" s="9" t="str">
        <f t="shared" si="20"/>
        <v>Arxiu Històric de Sabadell</v>
      </c>
    </row>
    <row r="448" spans="1:14" ht="75" customHeight="1">
      <c r="A448" s="4">
        <f>IFERROR(VLOOKUP($K448,[1]BBDD!$A$1:$Z$65536,5,0),"")</f>
        <v>46122</v>
      </c>
      <c r="B448" s="4" t="str">
        <f>IFERROR(VLOOKUP($K448,[1]BBDD!$A$1:$Z$65536,9,0),"")</f>
        <v>Particular</v>
      </c>
      <c r="C448" s="5" t="str">
        <f>IFERROR(VLOOKUP($K448,[1]BBDD!$A$1:$Z$65536,6,0),"")</f>
        <v>Sol·licitud d'accés a informació a AHS: ctra. de Terrassa núm. 357</v>
      </c>
      <c r="D448" s="6" t="s">
        <v>7</v>
      </c>
      <c r="E448" s="4">
        <v>46150</v>
      </c>
      <c r="F448" s="4" t="str">
        <f>IFERROR(VLOOKUP($K448,[1]BBDD!$A$1:$Z$65536,12,0),"")</f>
        <v>Arxiu Històric de Sabadell</v>
      </c>
      <c r="G448" s="7">
        <v>452</v>
      </c>
      <c r="H448" s="7"/>
      <c r="I448" s="7"/>
      <c r="K448" t="str">
        <f t="shared" si="18"/>
        <v>TBG/2026/452</v>
      </c>
      <c r="L448" s="9" t="s">
        <v>491</v>
      </c>
      <c r="M448" s="9">
        <f t="shared" si="19"/>
        <v>46150</v>
      </c>
      <c r="N448" s="9" t="str">
        <f t="shared" si="20"/>
        <v>Arxiu Històric de Sabadell</v>
      </c>
    </row>
    <row r="449" spans="1:14" ht="75" customHeight="1">
      <c r="A449" s="4">
        <f>IFERROR(VLOOKUP($K449,[1]BBDD!$A$1:$Z$65536,5,0),"")</f>
        <v>46122</v>
      </c>
      <c r="B449" s="4" t="str">
        <f>IFERROR(VLOOKUP($K449,[1]BBDD!$A$1:$Z$65536,9,0),"")</f>
        <v>Particular</v>
      </c>
      <c r="C449" s="5" t="str">
        <f>IFERROR(VLOOKUP($K449,[1]BBDD!$A$1:$Z$65536,6,0),"")</f>
        <v>Sol·licitud d'accés a informació a AHS:  c. Canonge Joncar, , 13, 1r</v>
      </c>
      <c r="D449" s="6" t="s">
        <v>7</v>
      </c>
      <c r="E449" s="4">
        <v>46150</v>
      </c>
      <c r="F449" s="4" t="str">
        <f>IFERROR(VLOOKUP($K449,[1]BBDD!$A$1:$Z$65536,12,0),"")</f>
        <v>Arxiu Històric de Sabadell</v>
      </c>
      <c r="G449" s="7">
        <v>453</v>
      </c>
      <c r="H449" s="7"/>
      <c r="I449" s="7"/>
      <c r="K449" t="str">
        <f t="shared" si="18"/>
        <v>TBG/2026/453</v>
      </c>
      <c r="L449" s="9" t="s">
        <v>492</v>
      </c>
      <c r="M449" s="9">
        <f t="shared" si="19"/>
        <v>46150</v>
      </c>
      <c r="N449" s="9" t="str">
        <f t="shared" si="20"/>
        <v>Arxiu Històric de Sabadell</v>
      </c>
    </row>
    <row r="450" spans="1:14" ht="75" customHeight="1">
      <c r="A450" s="4">
        <f>IFERROR(VLOOKUP($K450,[1]BBDD!$A$1:$Z$65536,5,0),"")</f>
        <v>46122</v>
      </c>
      <c r="B450" s="4" t="str">
        <f>IFERROR(VLOOKUP($K450,[1]BBDD!$A$1:$Z$65536,9,0),"")</f>
        <v>Particular</v>
      </c>
      <c r="C450" s="5" t="str">
        <f>IFERROR(VLOOKUP($K450,[1]BBDD!$A$1:$Z$65536,6,0),"")</f>
        <v>Sol·licitud d'accés a informació a RRHH: exàmens auxiliar administratiu</v>
      </c>
      <c r="D450" s="6" t="s">
        <v>52</v>
      </c>
      <c r="E450" s="4">
        <v>46142</v>
      </c>
      <c r="F450" s="4" t="str">
        <f>IFERROR(VLOOKUP($K450,[1]BBDD!$A$1:$Z$65536,12,0),"")</f>
        <v>Recursos Humans</v>
      </c>
      <c r="G450" s="7">
        <v>454</v>
      </c>
      <c r="H450" s="7"/>
      <c r="I450" s="7"/>
      <c r="K450" t="str">
        <f t="shared" si="18"/>
        <v>TBG/2026/454</v>
      </c>
      <c r="L450" s="9" t="s">
        <v>493</v>
      </c>
      <c r="M450" s="9">
        <f t="shared" si="19"/>
        <v>46142</v>
      </c>
      <c r="N450" s="9" t="str">
        <f t="shared" si="20"/>
        <v>Recursos Humans</v>
      </c>
    </row>
    <row r="451" spans="1:14" ht="75" customHeight="1">
      <c r="A451" s="4">
        <f>IFERROR(VLOOKUP($K451,[1]BBDD!$A$1:$Z$65536,5,0),"")</f>
        <v>46122</v>
      </c>
      <c r="B451" s="4" t="str">
        <f>IFERROR(VLOOKUP($K451,[1]BBDD!$A$1:$Z$65536,9,0),"")</f>
        <v>Particular</v>
      </c>
      <c r="C451" s="5" t="str">
        <f>IFERROR(VLOOKUP($K451,[1]BBDD!$A$1:$Z$65536,6,0),"")</f>
        <v>Sol·licitud d'accés a informació a AHS: c.Larra 55</v>
      </c>
      <c r="D451" s="6" t="s">
        <v>7</v>
      </c>
      <c r="E451" s="4">
        <v>46150</v>
      </c>
      <c r="F451" s="4" t="str">
        <f>IFERROR(VLOOKUP($K451,[1]BBDD!$A$1:$Z$65536,12,0),"")</f>
        <v>Arxiu Històric de Sabadell</v>
      </c>
      <c r="G451" s="7">
        <v>455</v>
      </c>
      <c r="H451" s="7"/>
      <c r="I451" s="7"/>
      <c r="K451" t="str">
        <f t="shared" si="18"/>
        <v>TBG/2026/455</v>
      </c>
      <c r="L451" s="9" t="s">
        <v>494</v>
      </c>
      <c r="M451" s="9">
        <f t="shared" si="19"/>
        <v>46150</v>
      </c>
      <c r="N451" s="9" t="str">
        <f t="shared" si="20"/>
        <v>Arxiu Històric de Sabadell</v>
      </c>
    </row>
    <row r="452" spans="1:14" ht="75" customHeight="1">
      <c r="A452" s="4">
        <f>IFERROR(VLOOKUP($K452,[1]BBDD!$A$1:$Z$65536,5,0),"")</f>
        <v>46122</v>
      </c>
      <c r="B452" s="4" t="str">
        <f>IFERROR(VLOOKUP($K452,[1]BBDD!$A$1:$Z$65536,9,0),"")</f>
        <v>Particular</v>
      </c>
      <c r="C452" s="5" t="str">
        <f>IFERROR(VLOOKUP($K452,[1]BBDD!$A$1:$Z$65536,6,0),"")</f>
        <v>Sol·licitud d'accés a informació a OVP:  les llicències de terrassa dels establiments de la plaça Ricard Simó: Balboa, Different i Olut.</v>
      </c>
      <c r="D452" s="6" t="s">
        <v>7</v>
      </c>
      <c r="E452" s="4">
        <v>46154</v>
      </c>
      <c r="F452" s="4" t="s">
        <v>220</v>
      </c>
      <c r="G452" s="7">
        <v>456</v>
      </c>
      <c r="H452" s="7"/>
      <c r="I452" s="7"/>
      <c r="K452" t="str">
        <f t="shared" si="18"/>
        <v>TBG/2026/456</v>
      </c>
      <c r="L452" s="9" t="s">
        <v>495</v>
      </c>
      <c r="M452" s="9">
        <f t="shared" si="19"/>
        <v>46154</v>
      </c>
      <c r="N452" s="9" t="str">
        <f t="shared" si="20"/>
        <v>Ocupació de la Via Pública</v>
      </c>
    </row>
    <row r="453" spans="1:14" ht="75" customHeight="1">
      <c r="A453" s="4">
        <f>IFERROR(VLOOKUP($K453,[1]BBDD!$A$1:$Z$65536,5,0),"")</f>
        <v>46122</v>
      </c>
      <c r="B453" s="4" t="str">
        <f>IFERROR(VLOOKUP($K453,[1]BBDD!$A$1:$Z$65536,9,0),"")</f>
        <v>Particular</v>
      </c>
      <c r="C453" s="5" t="str">
        <f>IFERROR(VLOOKUP($K453,[1]BBDD!$A$1:$Z$65536,6,0),"")</f>
        <v>Sol·licitud d'accés a informació a AHS/LLACT: via Alexandra, 44, Local C.</v>
      </c>
      <c r="D453" s="6" t="s">
        <v>7</v>
      </c>
      <c r="E453" s="4">
        <v>46154</v>
      </c>
      <c r="F453" s="4" t="s">
        <v>165</v>
      </c>
      <c r="G453" s="7">
        <v>457</v>
      </c>
      <c r="H453" s="7"/>
      <c r="I453" s="7"/>
      <c r="K453" t="str">
        <f t="shared" si="18"/>
        <v>TBG/2026/457</v>
      </c>
      <c r="L453" s="9" t="s">
        <v>496</v>
      </c>
      <c r="M453" s="9">
        <f t="shared" si="19"/>
        <v>46154</v>
      </c>
      <c r="N453" s="9" t="str">
        <f t="shared" si="20"/>
        <v>Arxiu Històric de Sabadell/Llicències d'Activitats</v>
      </c>
    </row>
    <row r="454" spans="1:14" ht="75" customHeight="1">
      <c r="A454" s="4">
        <f>IFERROR(VLOOKUP($K454,[1]BBDD!$A$1:$Z$65536,5,0),"")</f>
        <v>46125</v>
      </c>
      <c r="B454" s="4" t="str">
        <f>IFERROR(VLOOKUP($K454,[1]BBDD!$A$1:$Z$65536,9,0),"")</f>
        <v>Particular</v>
      </c>
      <c r="C454" s="5" t="str">
        <f>IFERROR(VLOOKUP($K454,[1]BBDD!$A$1:$Z$65536,6,0),"")</f>
        <v>Sol·licitud d'accés a informació pública a AHS, c. Duran i Sors, 6</v>
      </c>
      <c r="D454" s="6" t="s">
        <v>7</v>
      </c>
      <c r="E454" s="4">
        <v>46154</v>
      </c>
      <c r="F454" s="4" t="s">
        <v>57</v>
      </c>
      <c r="G454" s="7">
        <v>459</v>
      </c>
      <c r="H454" s="7"/>
      <c r="I454" s="7"/>
      <c r="K454" t="str">
        <f t="shared" si="18"/>
        <v>TBG/2026/459</v>
      </c>
      <c r="L454" s="9" t="s">
        <v>497</v>
      </c>
      <c r="M454" s="9">
        <f t="shared" si="19"/>
        <v>46154</v>
      </c>
      <c r="N454" s="9" t="str">
        <f t="shared" si="20"/>
        <v>Arxiu Històric de Sabadell</v>
      </c>
    </row>
    <row r="455" spans="1:14" ht="75" customHeight="1">
      <c r="A455" s="4">
        <f>IFERROR(VLOOKUP($K455,[1]BBDD!$A$1:$Z$65536,5,0),"")</f>
        <v>46125</v>
      </c>
      <c r="B455" s="4" t="str">
        <f>IFERROR(VLOOKUP($K455,[1]BBDD!$A$1:$Z$65536,9,0),"")</f>
        <v>Particular</v>
      </c>
      <c r="C455" s="5" t="str">
        <f>IFERROR(VLOOKUP($K455,[1]BBDD!$A$1:$Z$65536,6,0),"")</f>
        <v>Sol·licitud d'accés a informació a AHS: pl. de les Torres 3 bx 2</v>
      </c>
      <c r="D455" s="6" t="s">
        <v>7</v>
      </c>
      <c r="E455" s="4">
        <v>46154</v>
      </c>
      <c r="F455" s="4" t="str">
        <f>IFERROR(VLOOKUP($K455,[1]BBDD!$A$1:$Z$65536,12,0),"")</f>
        <v>Arxiu Històric de Sabadell</v>
      </c>
      <c r="G455" s="7">
        <v>460</v>
      </c>
      <c r="H455" s="7"/>
      <c r="I455" s="7"/>
      <c r="K455" t="str">
        <f t="shared" si="18"/>
        <v>TBG/2026/460</v>
      </c>
      <c r="L455" s="9" t="s">
        <v>498</v>
      </c>
      <c r="M455" s="9">
        <f t="shared" si="19"/>
        <v>46154</v>
      </c>
      <c r="N455" s="9" t="str">
        <f t="shared" si="20"/>
        <v>Arxiu Històric de Sabadell</v>
      </c>
    </row>
    <row r="456" spans="1:14" ht="75" customHeight="1">
      <c r="A456" s="4">
        <f>IFERROR(VLOOKUP($K456,[1]BBDD!$A$1:$Z$65536,5,0),"")</f>
        <v>46125</v>
      </c>
      <c r="B456" s="4" t="str">
        <f>IFERROR(VLOOKUP($K456,[1]BBDD!$A$1:$Z$65536,9,0),"")</f>
        <v>Particular</v>
      </c>
      <c r="C456" s="5" t="str">
        <f>IFERROR(VLOOKUP($K456,[1]BBDD!$A$1:$Z$65536,6,0),"")</f>
        <v>Sol·licitud d'accés a informació pública a AHS, c. Josep Renom, 51</v>
      </c>
      <c r="D456" s="6" t="s">
        <v>7</v>
      </c>
      <c r="E456" s="4">
        <v>46154</v>
      </c>
      <c r="F456" s="4" t="s">
        <v>57</v>
      </c>
      <c r="G456" s="7">
        <v>461</v>
      </c>
      <c r="H456" s="7"/>
      <c r="I456" s="7"/>
      <c r="K456" t="str">
        <f t="shared" si="18"/>
        <v>TBG/2026/461</v>
      </c>
      <c r="L456" s="9" t="s">
        <v>499</v>
      </c>
      <c r="M456" s="9">
        <f t="shared" si="19"/>
        <v>46154</v>
      </c>
      <c r="N456" s="9" t="str">
        <f t="shared" si="20"/>
        <v>Arxiu Històric de Sabadell</v>
      </c>
    </row>
    <row r="457" spans="1:14" ht="75" customHeight="1">
      <c r="A457" s="4">
        <f>IFERROR(VLOOKUP($K457,[1]BBDD!$A$1:$Z$65536,5,0),"")</f>
        <v>46125</v>
      </c>
      <c r="B457" s="4" t="str">
        <f>IFERROR(VLOOKUP($K457,[1]BBDD!$A$1:$Z$65536,9,0),"")</f>
        <v>Particular</v>
      </c>
      <c r="C457" s="5" t="str">
        <f>IFERROR(VLOOKUP($K457,[1]BBDD!$A$1:$Z$65536,6,0),"")</f>
        <v>Sol·licitud d'accés a informació pública a AHS, c.Sant Ferran, 91-95</v>
      </c>
      <c r="D457" s="6" t="s">
        <v>7</v>
      </c>
      <c r="E457" s="4">
        <v>46154</v>
      </c>
      <c r="F457" s="4" t="s">
        <v>57</v>
      </c>
      <c r="G457" s="7">
        <v>462</v>
      </c>
      <c r="H457" s="7"/>
      <c r="I457" s="7"/>
      <c r="K457" t="str">
        <f t="shared" si="18"/>
        <v>TBG/2026/462</v>
      </c>
      <c r="L457" s="9" t="s">
        <v>500</v>
      </c>
      <c r="M457" s="9">
        <f t="shared" si="19"/>
        <v>46154</v>
      </c>
      <c r="N457" s="9" t="str">
        <f t="shared" si="20"/>
        <v>Arxiu Històric de Sabadell</v>
      </c>
    </row>
    <row r="458" spans="1:14" ht="75" customHeight="1">
      <c r="A458" s="4">
        <f>IFERROR(VLOOKUP($K458,[1]BBDD!$A$1:$Z$65536,5,0),"")</f>
        <v>46125</v>
      </c>
      <c r="B458" s="4" t="str">
        <f>IFERROR(VLOOKUP($K458,[1]BBDD!$A$1:$Z$65536,9,0),"")</f>
        <v>Empresa</v>
      </c>
      <c r="C458" s="5" t="str">
        <f>IFERROR(VLOOKUP($K458,[1]BBDD!$A$1:$Z$65536,6,0),"")</f>
        <v>Sol·licitud d'accés a informació a LLACT/LLU: ctra Barcelona 87</v>
      </c>
      <c r="D458" s="6" t="s">
        <v>7</v>
      </c>
      <c r="E458" s="4" t="s">
        <v>501</v>
      </c>
      <c r="F458" s="4" t="s">
        <v>322</v>
      </c>
      <c r="G458" s="7">
        <v>463</v>
      </c>
      <c r="H458" s="7"/>
      <c r="I458" s="7"/>
      <c r="K458" t="str">
        <f t="shared" si="18"/>
        <v>TBG/2026/463</v>
      </c>
      <c r="L458" s="9" t="s">
        <v>502</v>
      </c>
      <c r="M458" s="9">
        <f t="shared" si="19"/>
        <v>46202</v>
      </c>
      <c r="N458" s="9" t="str">
        <f t="shared" si="20"/>
        <v>Llicències d'Activitats/Llicències Urbanístiques</v>
      </c>
    </row>
    <row r="459" spans="1:14" ht="75" customHeight="1">
      <c r="A459" s="4">
        <f>IFERROR(VLOOKUP($K459,[1]BBDD!$A$1:$Z$65536,5,0),"")</f>
        <v>46125</v>
      </c>
      <c r="B459" s="4" t="str">
        <f>IFERROR(VLOOKUP($K459,[1]BBDD!$A$1:$Z$65536,9,0),"")</f>
        <v>Particular</v>
      </c>
      <c r="C459" s="5" t="str">
        <f>IFERROR(VLOOKUP($K459,[1]BBDD!$A$1:$Z$65536,6,0),"")</f>
        <v>Sol·licitud d'accés a informació pública a AHS, c.de Gràcia, 191</v>
      </c>
      <c r="D459" s="6" t="s">
        <v>7</v>
      </c>
      <c r="E459" s="4">
        <v>46154</v>
      </c>
      <c r="F459" s="4" t="s">
        <v>57</v>
      </c>
      <c r="G459" s="7">
        <v>464</v>
      </c>
      <c r="H459" s="7"/>
      <c r="I459" s="7"/>
      <c r="K459" t="str">
        <f t="shared" si="18"/>
        <v>TBG/2026/464</v>
      </c>
      <c r="L459" s="9" t="s">
        <v>503</v>
      </c>
      <c r="M459" s="9">
        <f t="shared" si="19"/>
        <v>46154</v>
      </c>
      <c r="N459" s="9" t="str">
        <f t="shared" si="20"/>
        <v>Arxiu Històric de Sabadell</v>
      </c>
    </row>
    <row r="460" spans="1:14" ht="75" customHeight="1">
      <c r="A460" s="4">
        <f>IFERROR(VLOOKUP($K460,[1]BBDD!$A$1:$Z$65536,5,0),"")</f>
        <v>46125</v>
      </c>
      <c r="B460" s="4" t="str">
        <f>IFERROR(VLOOKUP($K460,[1]BBDD!$A$1:$Z$65536,9,0),"")</f>
        <v>Particular</v>
      </c>
      <c r="C460" s="5" t="str">
        <f>IFERROR(VLOOKUP($K460,[1]BBDD!$A$1:$Z$65536,6,0),"")</f>
        <v>Sol·licitud d'accés a informació pública a AHS, Av. de Barberà, 285</v>
      </c>
      <c r="D460" s="6" t="s">
        <v>7</v>
      </c>
      <c r="E460" s="4">
        <v>46154</v>
      </c>
      <c r="F460" s="4" t="s">
        <v>57</v>
      </c>
      <c r="G460" s="7">
        <v>465</v>
      </c>
      <c r="H460" s="7"/>
      <c r="I460" s="7"/>
      <c r="K460" t="str">
        <f t="shared" si="18"/>
        <v>TBG/2026/465</v>
      </c>
      <c r="L460" s="9" t="s">
        <v>504</v>
      </c>
      <c r="M460" s="9">
        <f t="shared" si="19"/>
        <v>46154</v>
      </c>
      <c r="N460" s="9" t="str">
        <f t="shared" si="20"/>
        <v>Arxiu Històric de Sabadell</v>
      </c>
    </row>
    <row r="461" spans="1:14" ht="75" customHeight="1">
      <c r="A461" s="4">
        <f>IFERROR(VLOOKUP($K461,[1]BBDD!$A$1:$Z$65536,5,0),"")</f>
        <v>46125</v>
      </c>
      <c r="B461" s="4" t="str">
        <f>IFERROR(VLOOKUP($K461,[1]BBDD!$A$1:$Z$65536,9,0),"")</f>
        <v>Particular</v>
      </c>
      <c r="C461" s="5" t="str">
        <f>IFERROR(VLOOKUP($K461,[1]BBDD!$A$1:$Z$65536,6,0),"")</f>
        <v>Sol·licitud d'accés a informació a AHS: c. Girona 2</v>
      </c>
      <c r="D461" s="6" t="s">
        <v>7</v>
      </c>
      <c r="E461" s="4">
        <v>46160</v>
      </c>
      <c r="F461" s="4" t="str">
        <f>IFERROR(VLOOKUP($K461,[1]BBDD!$A$1:$Z$65536,12,0),"")</f>
        <v>Arxiu Històric de Sabadell</v>
      </c>
      <c r="G461" s="7">
        <v>466</v>
      </c>
      <c r="H461" s="7"/>
      <c r="I461" s="7"/>
      <c r="K461" t="str">
        <f t="shared" si="18"/>
        <v>TBG/2026/466</v>
      </c>
      <c r="L461" s="9" t="s">
        <v>505</v>
      </c>
      <c r="M461" s="9">
        <f t="shared" si="19"/>
        <v>46160</v>
      </c>
      <c r="N461" s="9" t="str">
        <f t="shared" si="20"/>
        <v>Arxiu Històric de Sabadell</v>
      </c>
    </row>
    <row r="462" spans="1:14" ht="75" customHeight="1">
      <c r="A462" s="4">
        <f>IFERROR(VLOOKUP($K462,[1]BBDD!$A$1:$Z$65536,5,0),"")</f>
        <v>46125</v>
      </c>
      <c r="B462" s="4" t="str">
        <f>IFERROR(VLOOKUP($K462,[1]BBDD!$A$1:$Z$65536,9,0),"")</f>
        <v>Particular</v>
      </c>
      <c r="C462" s="5" t="str">
        <f>IFERROR(VLOOKUP($K462,[1]BBDD!$A$1:$Z$65536,6,0),"")</f>
        <v>Sol·licitud d'accés a informació pública a AHS, c. Sardà, 7</v>
      </c>
      <c r="D462" s="6" t="s">
        <v>7</v>
      </c>
      <c r="E462" s="4">
        <v>46154</v>
      </c>
      <c r="F462" s="4" t="s">
        <v>57</v>
      </c>
      <c r="G462" s="7">
        <v>467</v>
      </c>
      <c r="H462" s="7"/>
      <c r="I462" s="7"/>
      <c r="K462" t="str">
        <f t="shared" si="18"/>
        <v>TBG/2026/467</v>
      </c>
      <c r="L462" s="9" t="s">
        <v>506</v>
      </c>
      <c r="M462" s="9">
        <f t="shared" si="19"/>
        <v>46154</v>
      </c>
      <c r="N462" s="9" t="str">
        <f t="shared" si="20"/>
        <v>Arxiu Històric de Sabadell</v>
      </c>
    </row>
    <row r="463" spans="1:14" ht="75" customHeight="1">
      <c r="A463" s="4">
        <f>IFERROR(VLOOKUP($K463,[1]BBDD!$A$1:$Z$65536,5,0),"")</f>
        <v>46125</v>
      </c>
      <c r="B463" s="4" t="str">
        <f>IFERROR(VLOOKUP($K463,[1]BBDD!$A$1:$Z$65536,9,0),"")</f>
        <v>Particular</v>
      </c>
      <c r="C463" s="5" t="str">
        <f>IFERROR(VLOOKUP($K463,[1]BBDD!$A$1:$Z$65536,6,0),"")</f>
        <v>Sol·licitud d'accés a informació pública a AHS, c Coromines, 1-3-5</v>
      </c>
      <c r="D463" s="6" t="s">
        <v>7</v>
      </c>
      <c r="E463" s="4">
        <v>46154</v>
      </c>
      <c r="F463" s="4" t="s">
        <v>57</v>
      </c>
      <c r="G463" s="7">
        <v>468</v>
      </c>
      <c r="H463" s="7"/>
      <c r="I463" s="7"/>
      <c r="K463" t="str">
        <f t="shared" si="18"/>
        <v>TBG/2026/468</v>
      </c>
      <c r="L463" s="9" t="s">
        <v>507</v>
      </c>
      <c r="M463" s="9">
        <f t="shared" si="19"/>
        <v>46154</v>
      </c>
      <c r="N463" s="9" t="str">
        <f t="shared" si="20"/>
        <v>Arxiu Històric de Sabadell</v>
      </c>
    </row>
    <row r="464" spans="1:14" ht="75" customHeight="1">
      <c r="A464" s="4">
        <f>IFERROR(VLOOKUP($K464,[1]BBDD!$A$1:$Z$65536,5,0),"")</f>
        <v>46125</v>
      </c>
      <c r="B464" s="4" t="str">
        <f>IFERROR(VLOOKUP($K464,[1]BBDD!$A$1:$Z$65536,9,0),"")</f>
        <v>Particular</v>
      </c>
      <c r="C464" s="5" t="str">
        <f>IFERROR(VLOOKUP($K464,[1]BBDD!$A$1:$Z$65536,6,0),"")</f>
        <v>Sol·licitud d'accés a informació pública a LLU, c. Covadonga 369-377</v>
      </c>
      <c r="D464" s="6" t="s">
        <v>7</v>
      </c>
      <c r="E464" s="4">
        <v>46161</v>
      </c>
      <c r="F464" s="4" t="s">
        <v>57</v>
      </c>
      <c r="G464" s="7">
        <v>469</v>
      </c>
      <c r="H464" s="7"/>
      <c r="I464" s="7"/>
      <c r="K464" t="str">
        <f t="shared" si="18"/>
        <v>TBG/2026/469</v>
      </c>
      <c r="L464" s="9" t="s">
        <v>508</v>
      </c>
      <c r="M464" s="9">
        <f t="shared" si="19"/>
        <v>46161</v>
      </c>
      <c r="N464" s="9" t="str">
        <f t="shared" si="20"/>
        <v>Arxiu Històric de Sabadell</v>
      </c>
    </row>
    <row r="465" spans="1:14" ht="75" customHeight="1">
      <c r="A465" s="4">
        <f>IFERROR(VLOOKUP($K465,[1]BBDD!$A$1:$Z$65536,5,0),"")</f>
        <v>46125</v>
      </c>
      <c r="B465" s="4" t="str">
        <f>IFERROR(VLOOKUP($K465,[1]BBDD!$A$1:$Z$65536,9,0),"")</f>
        <v>Particular</v>
      </c>
      <c r="C465" s="5" t="str">
        <f>IFERROR(VLOOKUP($K465,[1]BBDD!$A$1:$Z$65536,6,0),"")</f>
        <v>Sol·licitud d'accés a informació pública a AHS, c Mestre Rius, 6-8</v>
      </c>
      <c r="D465" s="6" t="s">
        <v>7</v>
      </c>
      <c r="E465" s="4">
        <v>46154</v>
      </c>
      <c r="F465" s="4" t="s">
        <v>57</v>
      </c>
      <c r="G465" s="7">
        <v>470</v>
      </c>
      <c r="H465" s="7"/>
      <c r="I465" s="7"/>
      <c r="K465" t="str">
        <f t="shared" si="18"/>
        <v>TBG/2026/470</v>
      </c>
      <c r="L465" s="9" t="s">
        <v>509</v>
      </c>
      <c r="M465" s="9">
        <f t="shared" si="19"/>
        <v>46154</v>
      </c>
      <c r="N465" s="9" t="str">
        <f t="shared" si="20"/>
        <v>Arxiu Històric de Sabadell</v>
      </c>
    </row>
    <row r="466" spans="1:14" ht="75" customHeight="1">
      <c r="A466" s="4">
        <f>IFERROR(VLOOKUP($K466,[1]BBDD!$A$1:$Z$65536,5,0),"")</f>
        <v>46125</v>
      </c>
      <c r="B466" s="4" t="str">
        <f>IFERROR(VLOOKUP($K466,[1]BBDD!$A$1:$Z$65536,9,0),"")</f>
        <v>Particular</v>
      </c>
      <c r="C466" s="5" t="str">
        <f>IFERROR(VLOOKUP($K466,[1]BBDD!$A$1:$Z$65536,6,0),"")</f>
        <v>Sol·licitud d'accés a informació pública a AHS, c. Sant Ferran, 91-95</v>
      </c>
      <c r="D466" s="6" t="s">
        <v>7</v>
      </c>
      <c r="E466" s="4">
        <v>46154</v>
      </c>
      <c r="F466" s="4" t="s">
        <v>57</v>
      </c>
      <c r="G466" s="7">
        <v>471</v>
      </c>
      <c r="H466" s="7"/>
      <c r="I466" s="7"/>
      <c r="K466" t="str">
        <f t="shared" si="18"/>
        <v>TBG/2026/471</v>
      </c>
      <c r="L466" s="9" t="s">
        <v>510</v>
      </c>
      <c r="M466" s="9">
        <f t="shared" si="19"/>
        <v>46154</v>
      </c>
      <c r="N466" s="9" t="str">
        <f t="shared" si="20"/>
        <v>Arxiu Històric de Sabadell</v>
      </c>
    </row>
    <row r="467" spans="1:14" ht="75" customHeight="1">
      <c r="A467" s="4">
        <f>IFERROR(VLOOKUP($K467,[1]BBDD!$A$1:$Z$65536,5,0),"")</f>
        <v>46125</v>
      </c>
      <c r="B467" s="4" t="str">
        <f>IFERROR(VLOOKUP($K467,[1]BBDD!$A$1:$Z$65536,9,0),"")</f>
        <v>Particular</v>
      </c>
      <c r="C467" s="5" t="str">
        <f>IFERROR(VLOOKUP($K467,[1]BBDD!$A$1:$Z$65536,6,0),"")</f>
        <v>Sol·licitud d'accés a informació pública a AHS, c. Noufonts, 2B Exp. 5569/1989</v>
      </c>
      <c r="D467" s="6" t="s">
        <v>7</v>
      </c>
      <c r="E467" s="4">
        <v>46160</v>
      </c>
      <c r="F467" s="4" t="s">
        <v>57</v>
      </c>
      <c r="G467" s="7">
        <v>472</v>
      </c>
      <c r="H467" s="7"/>
      <c r="I467" s="7"/>
      <c r="K467" t="str">
        <f t="shared" ref="K467:K531" si="21">CONCATENATE("TBG/2026/"&amp;G467)</f>
        <v>TBG/2026/472</v>
      </c>
      <c r="L467" s="9" t="s">
        <v>511</v>
      </c>
      <c r="M467" s="9">
        <f t="shared" ref="M467:M531" si="22">VALUE(E467)</f>
        <v>46160</v>
      </c>
      <c r="N467" s="9" t="str">
        <f t="shared" ref="N467:N531" si="23">F467</f>
        <v>Arxiu Històric de Sabadell</v>
      </c>
    </row>
    <row r="468" spans="1:14" ht="75" customHeight="1">
      <c r="A468" s="4">
        <f>IFERROR(VLOOKUP($K468,[1]BBDD!$A$1:$Z$65536,5,0),"")</f>
        <v>46125</v>
      </c>
      <c r="B468" s="4" t="str">
        <f>IFERROR(VLOOKUP($K468,[1]BBDD!$A$1:$Z$65536,9,0),"")</f>
        <v>Particular</v>
      </c>
      <c r="C468" s="5" t="str">
        <f>IFERROR(VLOOKUP($K468,[1]BBDD!$A$1:$Z$65536,6,0),"")</f>
        <v>Sol·licitud d'accés a informació pública a AHS, c. d'Avellaneda, 22</v>
      </c>
      <c r="D468" s="6" t="s">
        <v>7</v>
      </c>
      <c r="E468" s="4">
        <v>46160</v>
      </c>
      <c r="F468" s="4" t="s">
        <v>57</v>
      </c>
      <c r="G468" s="7">
        <v>473</v>
      </c>
      <c r="H468" s="7"/>
      <c r="I468" s="7"/>
      <c r="K468" t="str">
        <f t="shared" si="21"/>
        <v>TBG/2026/473</v>
      </c>
      <c r="L468" s="9" t="s">
        <v>512</v>
      </c>
      <c r="M468" s="9">
        <f t="shared" si="22"/>
        <v>46160</v>
      </c>
      <c r="N468" s="9" t="str">
        <f t="shared" si="23"/>
        <v>Arxiu Històric de Sabadell</v>
      </c>
    </row>
    <row r="469" spans="1:14" ht="75" customHeight="1">
      <c r="A469" s="4">
        <f>IFERROR(VLOOKUP($K469,[1]BBDD!$A$1:$Z$65536,5,0),"")</f>
        <v>46125</v>
      </c>
      <c r="B469" s="4" t="str">
        <f>IFERROR(VLOOKUP($K469,[1]BBDD!$A$1:$Z$65536,9,0),"")</f>
        <v>Particular</v>
      </c>
      <c r="C469" s="5" t="str">
        <f>IFERROR(VLOOKUP($K469,[1]BBDD!$A$1:$Z$65536,6,0),"")</f>
        <v>Sol·licitud d'accés a informació a RRHH: Exàmens BEC20622</v>
      </c>
      <c r="D469" s="6" t="s">
        <v>7</v>
      </c>
      <c r="E469" s="4">
        <v>46212</v>
      </c>
      <c r="F469" s="4" t="str">
        <f>IFERROR(VLOOKUP($K469,[1]BBDD!$A$1:$Z$65536,12,0),"")</f>
        <v>Recursos Humans</v>
      </c>
      <c r="G469" s="7">
        <v>476</v>
      </c>
      <c r="H469" s="7"/>
      <c r="I469" s="7"/>
      <c r="K469" t="str">
        <f t="shared" si="21"/>
        <v>TBG/2026/476</v>
      </c>
      <c r="L469" s="9" t="s">
        <v>513</v>
      </c>
      <c r="M469" s="9">
        <f t="shared" si="22"/>
        <v>46212</v>
      </c>
      <c r="N469" s="9" t="str">
        <f t="shared" si="23"/>
        <v>Recursos Humans</v>
      </c>
    </row>
    <row r="470" spans="1:14" ht="75" customHeight="1">
      <c r="A470" s="4">
        <f>IFERROR(VLOOKUP($K470,[1]BBDD!$A$1:$Z$65536,5,0),"")</f>
        <v>46125</v>
      </c>
      <c r="B470" s="4" t="str">
        <f>IFERROR(VLOOKUP($K470,[1]BBDD!$A$1:$Z$65536,9,0),"")</f>
        <v>Particular</v>
      </c>
      <c r="C470" s="5" t="str">
        <f>IFERROR(VLOOKUP($K470,[1]BBDD!$A$1:$Z$65536,6,0),"")</f>
        <v>Sol·licitud d'accés a informació a LLU:  vista exp. 2022LLMN00489  ctra. de Sabadell a Matadepera km 4, ca n'Argelaguet.</v>
      </c>
      <c r="D470" s="6" t="s">
        <v>7</v>
      </c>
      <c r="E470" s="4">
        <v>46129</v>
      </c>
      <c r="F470" s="4" t="str">
        <f>IFERROR(VLOOKUP($K470,[1]BBDD!$A$1:$Z$65536,12,0),"")</f>
        <v>Llicències Urbanístiques</v>
      </c>
      <c r="G470" s="7">
        <v>477</v>
      </c>
      <c r="H470" s="7"/>
      <c r="I470" s="7"/>
      <c r="K470" t="str">
        <f t="shared" si="21"/>
        <v>TBG/2026/477</v>
      </c>
      <c r="L470" s="9" t="s">
        <v>514</v>
      </c>
      <c r="M470" s="9">
        <f t="shared" si="22"/>
        <v>46129</v>
      </c>
      <c r="N470" s="9" t="str">
        <f t="shared" si="23"/>
        <v>Llicències Urbanístiques</v>
      </c>
    </row>
    <row r="471" spans="1:14" ht="75" customHeight="1">
      <c r="A471" s="4">
        <v>46125</v>
      </c>
      <c r="B471" s="4" t="s">
        <v>62</v>
      </c>
      <c r="C471" s="5" t="s">
        <v>515</v>
      </c>
      <c r="D471" s="6" t="s">
        <v>7</v>
      </c>
      <c r="E471" s="4">
        <v>46156</v>
      </c>
      <c r="F471" s="4" t="s">
        <v>30</v>
      </c>
      <c r="G471" s="7">
        <v>478</v>
      </c>
      <c r="H471" s="7"/>
      <c r="I471" s="7"/>
      <c r="K471" t="str">
        <f t="shared" si="21"/>
        <v>TBG/2026/478</v>
      </c>
      <c r="L471" s="9"/>
      <c r="M471" s="9"/>
      <c r="N471" s="9"/>
    </row>
    <row r="472" spans="1:14" ht="75" customHeight="1">
      <c r="A472" s="4">
        <f>IFERROR(VLOOKUP($K472,[1]BBDD!$A$1:$Z$65536,5,0),"")</f>
        <v>46125</v>
      </c>
      <c r="B472" s="4" t="str">
        <f>IFERROR(VLOOKUP($K472,[1]BBDD!$A$1:$Z$65536,9,0),"")</f>
        <v>Particular</v>
      </c>
      <c r="C472" s="5" t="str">
        <f>IFERROR(VLOOKUP($K472,[1]BBDD!$A$1:$Z$65536,6,0),"")</f>
        <v>Sol·licitud d'accés a informació a RRHH: últimes cinc convocatòries de la part general del procés selectiu de Tècnic Mitjà</v>
      </c>
      <c r="D472" s="6" t="s">
        <v>52</v>
      </c>
      <c r="E472" s="4">
        <v>46142</v>
      </c>
      <c r="F472" s="4" t="s">
        <v>8</v>
      </c>
      <c r="G472" s="7">
        <v>479</v>
      </c>
      <c r="H472" s="7"/>
      <c r="I472" s="7"/>
      <c r="K472" t="str">
        <f t="shared" si="21"/>
        <v>TBG/2026/479</v>
      </c>
      <c r="L472" s="9" t="s">
        <v>516</v>
      </c>
      <c r="M472" s="9">
        <f t="shared" si="22"/>
        <v>46142</v>
      </c>
      <c r="N472" s="9" t="str">
        <f t="shared" si="23"/>
        <v>Recursos Humans</v>
      </c>
    </row>
    <row r="473" spans="1:14" ht="75" customHeight="1">
      <c r="A473" s="4">
        <f>IFERROR(VLOOKUP($K473,[1]BBDD!$A$1:$Z$65536,5,0),"")</f>
        <v>46125</v>
      </c>
      <c r="B473" s="4" t="str">
        <f>IFERROR(VLOOKUP($K473,[1]BBDD!$A$1:$Z$65536,9,0),"")</f>
        <v>Particular</v>
      </c>
      <c r="C473" s="5" t="str">
        <f>IFERROR(VLOOKUP($K473,[1]BBDD!$A$1:$Z$65536,6,0),"")</f>
        <v>Sol·licitud d'accés a informació a RRHH:  últimes cinc convocatòries de la part general del procés selectiu de Tècnic Superior</v>
      </c>
      <c r="D473" s="6" t="s">
        <v>52</v>
      </c>
      <c r="E473" s="4">
        <v>46146</v>
      </c>
      <c r="F473" s="4" t="s">
        <v>8</v>
      </c>
      <c r="G473" s="7">
        <v>480</v>
      </c>
      <c r="H473" s="7"/>
      <c r="I473" s="7"/>
      <c r="K473" t="str">
        <f t="shared" si="21"/>
        <v>TBG/2026/480</v>
      </c>
      <c r="L473" s="9" t="s">
        <v>517</v>
      </c>
      <c r="M473" s="9">
        <f t="shared" si="22"/>
        <v>46146</v>
      </c>
      <c r="N473" s="9" t="str">
        <f t="shared" si="23"/>
        <v>Recursos Humans</v>
      </c>
    </row>
    <row r="474" spans="1:14" ht="75" customHeight="1">
      <c r="A474" s="4">
        <f>IFERROR(VLOOKUP($K474,[1]BBDD!$A$1:$Z$65536,5,0),"")</f>
        <v>46125</v>
      </c>
      <c r="B474" s="4" t="str">
        <f>IFERROR(VLOOKUP($K474,[1]BBDD!$A$1:$Z$65536,9,0),"")</f>
        <v>Particular</v>
      </c>
      <c r="C474" s="5" t="str">
        <f>IFERROR(VLOOKUP($K474,[1]BBDD!$A$1:$Z$65536,6,0),"")</f>
        <v>Sol·licitud d'accés a informació a AHS: c. Juan Valera, 21,</v>
      </c>
      <c r="D474" s="6" t="s">
        <v>7</v>
      </c>
      <c r="E474" s="4">
        <v>46160</v>
      </c>
      <c r="F474" s="4" t="str">
        <f>IFERROR(VLOOKUP($K474,[1]BBDD!$A$1:$Z$65536,12,0),"")</f>
        <v>Arxiu Històric de Sabadell</v>
      </c>
      <c r="G474" s="7">
        <v>481</v>
      </c>
      <c r="H474" s="7"/>
      <c r="I474" s="7"/>
      <c r="K474" t="str">
        <f t="shared" si="21"/>
        <v>TBG/2026/481</v>
      </c>
      <c r="L474" s="9" t="s">
        <v>518</v>
      </c>
      <c r="M474" s="9">
        <f t="shared" si="22"/>
        <v>46160</v>
      </c>
      <c r="N474" s="9" t="str">
        <f t="shared" si="23"/>
        <v>Arxiu Històric de Sabadell</v>
      </c>
    </row>
    <row r="475" spans="1:14" ht="75" customHeight="1">
      <c r="A475" s="4">
        <f>IFERROR(VLOOKUP($K475,[1]BBDD!$A$1:$Z$65536,5,0),"")</f>
        <v>46125</v>
      </c>
      <c r="B475" s="4" t="str">
        <f>IFERROR(VLOOKUP($K475,[1]BBDD!$A$1:$Z$65536,9,0),"")</f>
        <v>Particular</v>
      </c>
      <c r="C475" s="5" t="str">
        <f>IFERROR(VLOOKUP($K475,[1]BBDD!$A$1:$Z$65536,6,0),"")</f>
        <v>Sol·licitud d'accés a  informació a RRHH:  exàmens anys anteriors , grup classificació C, subgrup C2,</v>
      </c>
      <c r="D475" s="6" t="s">
        <v>52</v>
      </c>
      <c r="E475" s="4">
        <v>46142</v>
      </c>
      <c r="F475" s="4" t="s">
        <v>8</v>
      </c>
      <c r="G475" s="7">
        <v>482</v>
      </c>
      <c r="H475" s="7"/>
      <c r="I475" s="7"/>
      <c r="K475" t="str">
        <f t="shared" si="21"/>
        <v>TBG/2026/482</v>
      </c>
      <c r="L475" s="9" t="s">
        <v>519</v>
      </c>
      <c r="M475" s="9">
        <f t="shared" si="22"/>
        <v>46142</v>
      </c>
      <c r="N475" s="9" t="str">
        <f t="shared" si="23"/>
        <v>Recursos Humans</v>
      </c>
    </row>
    <row r="476" spans="1:14" ht="75" customHeight="1">
      <c r="A476" s="4">
        <f>IFERROR(VLOOKUP($K476,[1]BBDD!$A$1:$Z$65536,5,0),"")</f>
        <v>46126</v>
      </c>
      <c r="B476" s="4" t="str">
        <f>IFERROR(VLOOKUP($K476,[1]BBDD!$A$1:$Z$65536,9,0),"")</f>
        <v>Particular</v>
      </c>
      <c r="C476" s="5" t="str">
        <f>IFERROR(VLOOKUP($K476,[1]BBDD!$A$1:$Z$65536,6,0),"")</f>
        <v>Sol·licitud d'accés a informació a LLU: c.Margenat, nº 3-7</v>
      </c>
      <c r="D476" s="6" t="s">
        <v>7</v>
      </c>
      <c r="E476" s="4">
        <v>46198</v>
      </c>
      <c r="F476" s="4" t="str">
        <f>IFERROR(VLOOKUP($K476,[1]BBDD!$A$1:$Z$65536,12,0),"")</f>
        <v>Llicències Urbanístiques</v>
      </c>
      <c r="G476" s="7">
        <v>483</v>
      </c>
      <c r="H476" s="7"/>
      <c r="I476" s="7"/>
      <c r="K476" t="str">
        <f t="shared" si="21"/>
        <v>TBG/2026/483</v>
      </c>
      <c r="L476" s="9" t="s">
        <v>520</v>
      </c>
      <c r="M476" s="9">
        <f t="shared" si="22"/>
        <v>46198</v>
      </c>
      <c r="N476" s="9" t="str">
        <f t="shared" si="23"/>
        <v>Llicències Urbanístiques</v>
      </c>
    </row>
    <row r="477" spans="1:14" ht="75" customHeight="1">
      <c r="A477" s="4">
        <f>IFERROR(VLOOKUP($K477,[1]BBDD!$A$1:$Z$65536,5,0),"")</f>
        <v>46126</v>
      </c>
      <c r="B477" s="4" t="str">
        <f>IFERROR(VLOOKUP($K477,[1]BBDD!$A$1:$Z$65536,9,0),"")</f>
        <v>Particular</v>
      </c>
      <c r="C477" s="5" t="str">
        <f>IFERROR(VLOOKUP($K477,[1]BBDD!$A$1:$Z$65536,6,0),"")</f>
        <v>Sol·licitud d'accés a informació a AHS: av. Concòrdia 21</v>
      </c>
      <c r="D477" s="6" t="s">
        <v>7</v>
      </c>
      <c r="E477" s="4">
        <v>46142</v>
      </c>
      <c r="F477" s="4" t="str">
        <f>IFERROR(VLOOKUP($K477,[1]BBDD!$A$1:$Z$65536,12,0),"")</f>
        <v>Arxiu Històric de Sabadell</v>
      </c>
      <c r="G477" s="7">
        <v>484</v>
      </c>
      <c r="H477" s="7"/>
      <c r="I477" s="7"/>
      <c r="K477" t="str">
        <f t="shared" si="21"/>
        <v>TBG/2026/484</v>
      </c>
      <c r="L477" s="9" t="s">
        <v>521</v>
      </c>
      <c r="M477" s="9">
        <f t="shared" si="22"/>
        <v>46142</v>
      </c>
      <c r="N477" s="9" t="str">
        <f t="shared" si="23"/>
        <v>Arxiu Històric de Sabadell</v>
      </c>
    </row>
    <row r="478" spans="1:14" ht="75" customHeight="1">
      <c r="A478" s="4">
        <f>IFERROR(VLOOKUP($K478,[1]BBDD!$A$1:$Z$65536,5,0),"")</f>
        <v>46126</v>
      </c>
      <c r="B478" s="4" t="str">
        <f>IFERROR(VLOOKUP($K478,[1]BBDD!$A$1:$Z$65536,9,0),"")</f>
        <v>Particular</v>
      </c>
      <c r="C478" s="5" t="str">
        <f>IFERROR(VLOOKUP($K478,[1]BBDD!$A$1:$Z$65536,6,0),"")</f>
        <v>Sol·licitud d'accés a informació a LLACT/OVP:  Frankfurt Casa Luna av. Barberà 203</v>
      </c>
      <c r="D478" s="6" t="s">
        <v>7</v>
      </c>
      <c r="E478" s="4">
        <v>46170</v>
      </c>
      <c r="F478" s="4" t="s">
        <v>150</v>
      </c>
      <c r="G478" s="7">
        <v>485</v>
      </c>
      <c r="H478" s="7"/>
      <c r="I478" s="7"/>
      <c r="K478" t="str">
        <f t="shared" si="21"/>
        <v>TBG/2026/485</v>
      </c>
      <c r="L478" s="9" t="s">
        <v>522</v>
      </c>
      <c r="M478" s="9">
        <f t="shared" si="22"/>
        <v>46170</v>
      </c>
      <c r="N478" s="9" t="str">
        <f t="shared" si="23"/>
        <v>Llicències Urbanístiques/Llicències d'Activitats</v>
      </c>
    </row>
    <row r="479" spans="1:14" ht="75" customHeight="1">
      <c r="A479" s="4">
        <f>IFERROR(VLOOKUP($K479,[1]BBDD!$A$1:$Z$65536,5,0),"")</f>
        <v>46126</v>
      </c>
      <c r="B479" s="4" t="str">
        <f>IFERROR(VLOOKUP($K479,[1]BBDD!$A$1:$Z$65536,9,0),"")</f>
        <v>Particular</v>
      </c>
      <c r="C479" s="5" t="str">
        <f>IFERROR(VLOOKUP($K479,[1]BBDD!$A$1:$Z$65536,6,0),"")</f>
        <v>Sol·licitud d'accés a informació a DEFENSA JURÍDICA: còpia sentència del TSJ. en relació a un recurs d'apel·lació a la sentència d'un jutjat contenciós administratiu en relació amb el nomenament d'un agent per la unitat canina</v>
      </c>
      <c r="D479" s="6" t="s">
        <v>7</v>
      </c>
      <c r="E479" s="4">
        <v>46126</v>
      </c>
      <c r="F479" s="4" t="s">
        <v>523</v>
      </c>
      <c r="G479" s="7">
        <v>486</v>
      </c>
      <c r="H479" s="7"/>
      <c r="I479" s="7"/>
      <c r="K479" t="str">
        <f t="shared" si="21"/>
        <v>TBG/2026/486</v>
      </c>
      <c r="L479" s="9" t="s">
        <v>524</v>
      </c>
      <c r="M479" s="9">
        <f t="shared" si="22"/>
        <v>46126</v>
      </c>
      <c r="N479" s="9" t="str">
        <f t="shared" si="23"/>
        <v>Defensa Jurídica</v>
      </c>
    </row>
    <row r="480" spans="1:14" ht="75" customHeight="1">
      <c r="A480" s="4">
        <f>IFERROR(VLOOKUP($K480,[1]BBDD!$A$1:$Z$65536,5,0),"")</f>
        <v>46126</v>
      </c>
      <c r="B480" s="4" t="str">
        <f>IFERROR(VLOOKUP($K480,[1]BBDD!$A$1:$Z$65536,9,0),"")</f>
        <v>Particular</v>
      </c>
      <c r="C480" s="5" t="str">
        <f>IFERROR(VLOOKUP($K480,[1]BBDD!$A$1:$Z$65536,6,0),"")</f>
        <v>Sol·licitud d'accés a informació a AHS: c.  Lluis Creus 2</v>
      </c>
      <c r="D480" s="6" t="s">
        <v>7</v>
      </c>
      <c r="E480" s="4">
        <v>46170</v>
      </c>
      <c r="F480" s="4" t="str">
        <f>IFERROR(VLOOKUP($K480,[1]BBDD!$A$1:$Z$65536,12,0),"")</f>
        <v>Arxiu Històric de Sabadell</v>
      </c>
      <c r="G480" s="7">
        <v>487</v>
      </c>
      <c r="H480" s="7"/>
      <c r="I480" s="7"/>
      <c r="K480" t="str">
        <f t="shared" si="21"/>
        <v>TBG/2026/487</v>
      </c>
      <c r="L480" s="9" t="s">
        <v>525</v>
      </c>
      <c r="M480" s="9">
        <f t="shared" si="22"/>
        <v>46170</v>
      </c>
      <c r="N480" s="9" t="str">
        <f t="shared" si="23"/>
        <v>Arxiu Històric de Sabadell</v>
      </c>
    </row>
    <row r="481" spans="1:14" ht="75" customHeight="1">
      <c r="A481" s="4">
        <f>IFERROR(VLOOKUP($K481,[1]BBDD!$A$1:$Z$65536,5,0),"")</f>
        <v>46126</v>
      </c>
      <c r="B481" s="4" t="str">
        <f>IFERROR(VLOOKUP($K481,[1]BBDD!$A$1:$Z$65536,9,0),"")</f>
        <v>Particular</v>
      </c>
      <c r="C481" s="5" t="str">
        <f>IFERROR(VLOOKUP($K481,[1]BBDD!$A$1:$Z$65536,6,0),"")</f>
        <v>Sol·licitud d'accés a informació a LLU: c. Alemanya 41</v>
      </c>
      <c r="D481" s="6" t="s">
        <v>7</v>
      </c>
      <c r="E481" s="4">
        <v>46157</v>
      </c>
      <c r="F481" s="4" t="str">
        <f>IFERROR(VLOOKUP($K481,[1]BBDD!$A$1:$Z$65536,12,0),"")</f>
        <v>Llicències Urbanístiques</v>
      </c>
      <c r="G481" s="7">
        <v>488</v>
      </c>
      <c r="H481" s="7"/>
      <c r="I481" s="7"/>
      <c r="K481" t="str">
        <f t="shared" si="21"/>
        <v>TBG/2026/488</v>
      </c>
      <c r="L481" s="9" t="s">
        <v>526</v>
      </c>
      <c r="M481" s="9">
        <f t="shared" si="22"/>
        <v>46157</v>
      </c>
      <c r="N481" s="9" t="str">
        <f t="shared" si="23"/>
        <v>Llicències Urbanístiques</v>
      </c>
    </row>
    <row r="482" spans="1:14" ht="75" customHeight="1">
      <c r="A482" s="4">
        <f>IFERROR(VLOOKUP($K482,[1]BBDD!$A$1:$Z$65536,5,0),"")</f>
        <v>46126</v>
      </c>
      <c r="B482" s="4" t="str">
        <f>IFERROR(VLOOKUP($K482,[1]BBDD!$A$1:$Z$65536,9,0),"")</f>
        <v>Particular</v>
      </c>
      <c r="C482" s="5" t="str">
        <f>IFERROR(VLOOKUP($K482,[1]BBDD!$A$1:$Z$65536,6,0),"")</f>
        <v>Sol·licitud d'accés a informació a AHS: c. Joanot  Martorell 43</v>
      </c>
      <c r="D482" s="6" t="s">
        <v>7</v>
      </c>
      <c r="E482" s="4">
        <v>46170</v>
      </c>
      <c r="F482" s="4" t="str">
        <f>IFERROR(VLOOKUP($K482,[1]BBDD!$A$1:$Z$65536,12,0),"")</f>
        <v>Arxiu Històric de Sabadell</v>
      </c>
      <c r="G482" s="7">
        <v>489</v>
      </c>
      <c r="H482" s="7"/>
      <c r="I482" s="7"/>
      <c r="K482" t="str">
        <f t="shared" si="21"/>
        <v>TBG/2026/489</v>
      </c>
      <c r="L482" s="9" t="s">
        <v>527</v>
      </c>
      <c r="M482" s="9">
        <f t="shared" si="22"/>
        <v>46170</v>
      </c>
      <c r="N482" s="9" t="str">
        <f t="shared" si="23"/>
        <v>Arxiu Històric de Sabadell</v>
      </c>
    </row>
    <row r="483" spans="1:14" ht="75" customHeight="1">
      <c r="A483" s="4">
        <f>IFERROR(VLOOKUP($K483,[1]BBDD!$A$1:$Z$65536,5,0),"")</f>
        <v>46126</v>
      </c>
      <c r="B483" s="4" t="str">
        <f>IFERROR(VLOOKUP($K483,[1]BBDD!$A$1:$Z$65536,9,0),"")</f>
        <v>Particular</v>
      </c>
      <c r="C483" s="5" t="str">
        <f>IFERROR(VLOOKUP($K483,[1]BBDD!$A$1:$Z$65536,6,0),"")</f>
        <v>Sol·licitud d'accés a informació a AHS: c. Magi Colet 128</v>
      </c>
      <c r="D483" s="6" t="s">
        <v>7</v>
      </c>
      <c r="E483" s="4">
        <v>46160</v>
      </c>
      <c r="F483" s="4" t="str">
        <f>IFERROR(VLOOKUP($K483,[1]BBDD!$A$1:$Z$65536,12,0),"")</f>
        <v>Arxiu Històric de Sabadell</v>
      </c>
      <c r="G483" s="7">
        <v>490</v>
      </c>
      <c r="H483" s="7"/>
      <c r="I483" s="7"/>
      <c r="K483" t="str">
        <f t="shared" si="21"/>
        <v>TBG/2026/490</v>
      </c>
      <c r="L483" s="9" t="s">
        <v>528</v>
      </c>
      <c r="M483" s="9">
        <f t="shared" si="22"/>
        <v>46160</v>
      </c>
      <c r="N483" s="9" t="str">
        <f t="shared" si="23"/>
        <v>Arxiu Històric de Sabadell</v>
      </c>
    </row>
    <row r="484" spans="1:14" ht="75" customHeight="1">
      <c r="A484" s="4">
        <f>IFERROR(VLOOKUP($K484,[1]BBDD!$A$1:$Z$65536,5,0),"")</f>
        <v>46126</v>
      </c>
      <c r="B484" s="4" t="str">
        <f>IFERROR(VLOOKUP($K484,[1]BBDD!$A$1:$Z$65536,9,0),"")</f>
        <v>Particular</v>
      </c>
      <c r="C484" s="5" t="str">
        <f>IFERROR(VLOOKUP($K484,[1]BBDD!$A$1:$Z$65536,6,0),"")</f>
        <v>Sol·licitud d'accés a informació a  AHS: ctra de  Terrassa 430</v>
      </c>
      <c r="D484" s="6" t="s">
        <v>7</v>
      </c>
      <c r="E484" s="4">
        <v>46170</v>
      </c>
      <c r="F484" s="4" t="s">
        <v>57</v>
      </c>
      <c r="G484" s="7">
        <v>491</v>
      </c>
      <c r="H484" s="7"/>
      <c r="I484" s="7"/>
      <c r="K484" t="str">
        <f t="shared" si="21"/>
        <v>TBG/2026/491</v>
      </c>
      <c r="L484" s="9" t="s">
        <v>529</v>
      </c>
      <c r="M484" s="9">
        <f t="shared" si="22"/>
        <v>46170</v>
      </c>
      <c r="N484" s="9" t="str">
        <f t="shared" si="23"/>
        <v>Arxiu Històric de Sabadell</v>
      </c>
    </row>
    <row r="485" spans="1:14" ht="75" customHeight="1">
      <c r="A485" s="4">
        <f>IFERROR(VLOOKUP($K485,[1]BBDD!$A$1:$Z$65536,5,0),"")</f>
        <v>46126</v>
      </c>
      <c r="B485" s="4" t="str">
        <f>IFERROR(VLOOKUP($K485,[1]BBDD!$A$1:$Z$65536,9,0),"")</f>
        <v>Particular</v>
      </c>
      <c r="C485" s="5" t="str">
        <f>IFERROR(VLOOKUP($K485,[1]BBDD!$A$1:$Z$65536,6,0),"")</f>
        <v>Sol·licitud d'accés a informació a LLU: c. Major 82 i pça de  les Dones del Tèxtil 30-32</v>
      </c>
      <c r="D485" s="6" t="s">
        <v>7</v>
      </c>
      <c r="E485" s="4">
        <v>46142</v>
      </c>
      <c r="F485" s="4" t="str">
        <f>IFERROR(VLOOKUP($K485,[1]BBDD!$A$1:$Z$65536,12,0),"")</f>
        <v>Llicències Urbanístiques</v>
      </c>
      <c r="G485" s="7">
        <v>492</v>
      </c>
      <c r="H485" s="7"/>
      <c r="I485" s="7"/>
      <c r="K485" t="str">
        <f t="shared" si="21"/>
        <v>TBG/2026/492</v>
      </c>
      <c r="L485" s="9" t="s">
        <v>530</v>
      </c>
      <c r="M485" s="9">
        <f t="shared" si="22"/>
        <v>46142</v>
      </c>
      <c r="N485" s="9" t="str">
        <f t="shared" si="23"/>
        <v>Llicències Urbanístiques</v>
      </c>
    </row>
    <row r="486" spans="1:14" ht="75" customHeight="1">
      <c r="A486" s="4">
        <f>IFERROR(VLOOKUP($K486,[1]BBDD!$A$1:$Z$65536,5,0),"")</f>
        <v>46126</v>
      </c>
      <c r="B486" s="4" t="str">
        <f>IFERROR(VLOOKUP($K486,[1]BBDD!$A$1:$Z$65536,9,0),"")</f>
        <v>Particular</v>
      </c>
      <c r="C486" s="5" t="str">
        <f>IFERROR(VLOOKUP($K486,[1]BBDD!$A$1:$Z$65536,6,0),"")</f>
        <v>Sol·licitud d'accés a informació a RRHH:  còpia de les proves realitzades els últims 5 anys de C2</v>
      </c>
      <c r="D486" s="6" t="s">
        <v>52</v>
      </c>
      <c r="E486" s="4">
        <v>46142</v>
      </c>
      <c r="F486" s="4" t="s">
        <v>8</v>
      </c>
      <c r="G486" s="7">
        <v>493</v>
      </c>
      <c r="H486" s="7"/>
      <c r="I486" s="7"/>
      <c r="K486" t="str">
        <f t="shared" si="21"/>
        <v>TBG/2026/493</v>
      </c>
      <c r="L486" s="9" t="s">
        <v>531</v>
      </c>
      <c r="M486" s="9">
        <f t="shared" si="22"/>
        <v>46142</v>
      </c>
      <c r="N486" s="9" t="str">
        <f t="shared" si="23"/>
        <v>Recursos Humans</v>
      </c>
    </row>
    <row r="487" spans="1:14" ht="75" customHeight="1">
      <c r="A487" s="4">
        <f>IFERROR(VLOOKUP($K487,[1]BBDD!$A$1:$Z$65536,5,0),"")</f>
        <v>46126</v>
      </c>
      <c r="B487" s="4" t="str">
        <f>IFERROR(VLOOKUP($K487,[1]BBDD!$A$1:$Z$65536,9,0),"")</f>
        <v>Particular</v>
      </c>
      <c r="C487" s="5" t="str">
        <f>IFERROR(VLOOKUP($K487,[1]BBDD!$A$1:$Z$65536,6,0),"")</f>
        <v>Sol·licitud d'accés a informació a RRHH:  còpia de les proves realitzades els últims 5 anys de C1 Administratiu,</v>
      </c>
      <c r="D487" s="6" t="s">
        <v>44</v>
      </c>
      <c r="E487" s="4">
        <v>46156</v>
      </c>
      <c r="F487" s="4" t="s">
        <v>8</v>
      </c>
      <c r="G487" s="7">
        <v>494</v>
      </c>
      <c r="H487" s="7"/>
      <c r="I487" s="7"/>
      <c r="K487" t="str">
        <f t="shared" si="21"/>
        <v>TBG/2026/494</v>
      </c>
      <c r="L487" s="9" t="s">
        <v>532</v>
      </c>
      <c r="M487" s="9">
        <f t="shared" si="22"/>
        <v>46156</v>
      </c>
      <c r="N487" s="9" t="str">
        <f t="shared" si="23"/>
        <v>Recursos Humans</v>
      </c>
    </row>
    <row r="488" spans="1:14" ht="75" customHeight="1">
      <c r="A488" s="4">
        <f>IFERROR(VLOOKUP($K488,[1]BBDD!$A$1:$Z$65536,5,0),"")</f>
        <v>46126</v>
      </c>
      <c r="B488" s="4" t="str">
        <f>IFERROR(VLOOKUP($K488,[1]BBDD!$A$1:$Z$65536,9,0),"")</f>
        <v>Particular</v>
      </c>
      <c r="C488" s="5" t="str">
        <f>IFERROR(VLOOKUP($K488,[1]BBDD!$A$1:$Z$65536,6,0),"")</f>
        <v>Sol·licitud d'accés a informació a LLU: Antic Vapor de ca l'Escardat/Bosser c. d'Alemanya 60</v>
      </c>
      <c r="D488" s="6" t="s">
        <v>7</v>
      </c>
      <c r="E488" s="4">
        <v>46217</v>
      </c>
      <c r="F488" s="4" t="str">
        <f>IFERROR(VLOOKUP($K488,[1]BBDD!$A$1:$Z$65536,12,0),"")</f>
        <v>Llicències Urbanístiques</v>
      </c>
      <c r="G488" s="7">
        <v>495</v>
      </c>
      <c r="H488" s="7"/>
      <c r="I488" s="7"/>
      <c r="K488" t="str">
        <f t="shared" si="21"/>
        <v>TBG/2026/495</v>
      </c>
      <c r="L488" s="9" t="s">
        <v>533</v>
      </c>
      <c r="M488" s="9">
        <f t="shared" si="22"/>
        <v>46217</v>
      </c>
      <c r="N488" s="9" t="str">
        <f t="shared" si="23"/>
        <v>Llicències Urbanístiques</v>
      </c>
    </row>
    <row r="489" spans="1:14" ht="75" customHeight="1">
      <c r="A489" s="4">
        <f>IFERROR(VLOOKUP($K489,[1]BBDD!$A$1:$Z$65536,5,0),"")</f>
        <v>46127</v>
      </c>
      <c r="B489" s="4" t="str">
        <f>IFERROR(VLOOKUP($K489,[1]BBDD!$A$1:$Z$65536,9,0),"")</f>
        <v>Particular</v>
      </c>
      <c r="C489" s="5" t="str">
        <f>IFERROR(VLOOKUP($K489,[1]BBDD!$A$1:$Z$65536,6,0),"")</f>
        <v>Sol·licitud d'accés a informació a AHS/LLU: c.Pare Sallarés 136.</v>
      </c>
      <c r="D489" s="6" t="s">
        <v>7</v>
      </c>
      <c r="E489" s="4">
        <v>46170</v>
      </c>
      <c r="F489" s="4" t="s">
        <v>97</v>
      </c>
      <c r="G489" s="7">
        <v>496</v>
      </c>
      <c r="H489" s="7"/>
      <c r="I489" s="7"/>
      <c r="K489" t="str">
        <f t="shared" si="21"/>
        <v>TBG/2026/496</v>
      </c>
      <c r="L489" s="9" t="s">
        <v>534</v>
      </c>
      <c r="M489" s="9">
        <f t="shared" si="22"/>
        <v>46170</v>
      </c>
      <c r="N489" s="9" t="str">
        <f t="shared" si="23"/>
        <v>Arxiu Històric de Sabadell/Llicències Urbanístiques</v>
      </c>
    </row>
    <row r="490" spans="1:14" ht="75" customHeight="1">
      <c r="A490" s="4">
        <f>IFERROR(VLOOKUP($K490,[1]BBDD!$A$1:$Z$65536,5,0),"")</f>
        <v>46127</v>
      </c>
      <c r="B490" s="4" t="str">
        <f>IFERROR(VLOOKUP($K490,[1]BBDD!$A$1:$Z$65536,9,0),"")</f>
        <v>Particular</v>
      </c>
      <c r="C490" s="5" t="str">
        <f>IFERROR(VLOOKUP($K490,[1]BBDD!$A$1:$Z$65536,6,0),"")</f>
        <v>Sol·licitud d'accés a  informació a COMUNICACIONS AUDIOVISUALS DE SABADELL</v>
      </c>
      <c r="D490" s="6" t="s">
        <v>7</v>
      </c>
      <c r="E490" s="4">
        <v>46142</v>
      </c>
      <c r="F490" s="4" t="s">
        <v>535</v>
      </c>
      <c r="G490" s="7">
        <v>497</v>
      </c>
      <c r="H490" s="7"/>
      <c r="I490" s="7"/>
      <c r="K490" t="str">
        <f t="shared" si="21"/>
        <v>TBG/2026/497</v>
      </c>
      <c r="L490" s="9" t="s">
        <v>536</v>
      </c>
      <c r="M490" s="9">
        <f t="shared" si="22"/>
        <v>46142</v>
      </c>
      <c r="N490" s="9" t="str">
        <f t="shared" si="23"/>
        <v>Comuniccions Audiovisuals de Sabadell</v>
      </c>
    </row>
    <row r="491" spans="1:14" ht="75" customHeight="1">
      <c r="A491" s="4">
        <f>IFERROR(VLOOKUP($K491,[1]BBDD!$A$1:$Z$65536,5,0),"")</f>
        <v>46127</v>
      </c>
      <c r="B491" s="4" t="str">
        <f>IFERROR(VLOOKUP($K491,[1]BBDD!$A$1:$Z$65536,9,0),"")</f>
        <v>Particular</v>
      </c>
      <c r="C491" s="5" t="str">
        <f>IFERROR(VLOOKUP($K491,[1]BBDD!$A$1:$Z$65536,6,0),"")</f>
        <v>Sol·licitud d'accés a informació a RRHH: examen teòric i pràctic de les convocatòries:ECOC22722 i ECOC22622</v>
      </c>
      <c r="D491" s="6" t="s">
        <v>7</v>
      </c>
      <c r="E491" s="4">
        <v>46219</v>
      </c>
      <c r="F491" s="4" t="s">
        <v>177</v>
      </c>
      <c r="G491" s="7">
        <v>498</v>
      </c>
      <c r="H491" s="7"/>
      <c r="I491" s="7"/>
      <c r="K491" t="str">
        <f t="shared" si="21"/>
        <v>TBG/2026/498</v>
      </c>
      <c r="L491" s="9" t="s">
        <v>537</v>
      </c>
      <c r="M491" s="9">
        <f t="shared" si="22"/>
        <v>46219</v>
      </c>
      <c r="N491" s="9" t="str">
        <f t="shared" si="23"/>
        <v xml:space="preserve">Recursos Humans </v>
      </c>
    </row>
    <row r="492" spans="1:14" ht="75" customHeight="1">
      <c r="A492" s="4">
        <f>IFERROR(VLOOKUP($K492,[1]BBDD!$A$1:$Z$65536,5,0),"")</f>
        <v>46127</v>
      </c>
      <c r="B492" s="4" t="str">
        <f>IFERROR(VLOOKUP($K492,[1]BBDD!$A$1:$Z$65536,9,0),"")</f>
        <v>Particular</v>
      </c>
      <c r="C492" s="5" t="str">
        <f>IFERROR(VLOOKUP($K492,[1]BBDD!$A$1:$Z$65536,6,0),"")</f>
        <v>Sol·licitud d'accés a informació a RRHH: proves administratiu/va de nivell C2</v>
      </c>
      <c r="D492" s="6" t="s">
        <v>7</v>
      </c>
      <c r="E492" s="4">
        <v>46219</v>
      </c>
      <c r="F492" s="4" t="s">
        <v>8</v>
      </c>
      <c r="G492" s="7">
        <v>499</v>
      </c>
      <c r="H492" s="7"/>
      <c r="I492" s="7"/>
      <c r="K492" t="str">
        <f t="shared" si="21"/>
        <v>TBG/2026/499</v>
      </c>
      <c r="L492" s="9" t="s">
        <v>538</v>
      </c>
      <c r="M492" s="9">
        <f t="shared" si="22"/>
        <v>46219</v>
      </c>
      <c r="N492" s="9" t="str">
        <f t="shared" si="23"/>
        <v>Recursos Humans</v>
      </c>
    </row>
    <row r="493" spans="1:14" ht="75" customHeight="1">
      <c r="A493" s="4">
        <f>IFERROR(VLOOKUP($K493,[1]BBDD!$A$1:$Z$65536,5,0),"")</f>
        <v>46127</v>
      </c>
      <c r="B493" s="4" t="str">
        <f>IFERROR(VLOOKUP($K493,[1]BBDD!$A$1:$Z$65536,9,0),"")</f>
        <v>Empresa</v>
      </c>
      <c r="C493" s="5" t="str">
        <f>IFERROR(VLOOKUP($K493,[1]BBDD!$A$1:$Z$65536,6,0),"")</f>
        <v>Sol·licitud d'accés a informació a URB:  documentació tècnica Ronda Nord de Sabadell</v>
      </c>
      <c r="D493" s="6" t="s">
        <v>7</v>
      </c>
      <c r="E493" s="4">
        <v>46150</v>
      </c>
      <c r="F493" s="4" t="s">
        <v>19</v>
      </c>
      <c r="G493" s="7">
        <v>500</v>
      </c>
      <c r="H493" s="7"/>
      <c r="I493" s="7"/>
      <c r="K493" t="str">
        <f t="shared" si="21"/>
        <v>TBG/2026/500</v>
      </c>
      <c r="L493" s="9" t="s">
        <v>539</v>
      </c>
      <c r="M493" s="9">
        <f t="shared" si="22"/>
        <v>46150</v>
      </c>
      <c r="N493" s="9" t="str">
        <f t="shared" si="23"/>
        <v>Urbanisme</v>
      </c>
    </row>
    <row r="494" spans="1:14" ht="75" customHeight="1">
      <c r="A494" s="4">
        <f>IFERROR(VLOOKUP($K494,[1]BBDD!$A$1:$Z$65536,5,0),"")</f>
        <v>46127</v>
      </c>
      <c r="B494" s="4" t="str">
        <f>IFERROR(VLOOKUP($K494,[1]BBDD!$A$1:$Z$65536,9,0),"")</f>
        <v>Empresa</v>
      </c>
      <c r="C494" s="5" t="str">
        <f>IFERROR(VLOOKUP($K494,[1]BBDD!$A$1:$Z$65536,6,0),"")</f>
        <v>Sol·licitud d'accés a informació a AHS:  llicència d'activitats i copia del projecte d'activitats Hispano Italiana de Charcuteria SL</v>
      </c>
      <c r="D494" s="6" t="s">
        <v>7</v>
      </c>
      <c r="E494" s="4">
        <v>46160</v>
      </c>
      <c r="F494" s="4" t="str">
        <f>IFERROR(VLOOKUP($K494,[1]BBDD!$A$1:$Z$65536,12,0),"")</f>
        <v>Arxiu Històric de Sabadell</v>
      </c>
      <c r="G494" s="7">
        <v>501</v>
      </c>
      <c r="H494" s="7"/>
      <c r="I494" s="7"/>
      <c r="K494" t="str">
        <f t="shared" si="21"/>
        <v>TBG/2026/501</v>
      </c>
      <c r="L494" s="9" t="s">
        <v>540</v>
      </c>
      <c r="M494" s="9">
        <f t="shared" si="22"/>
        <v>46160</v>
      </c>
      <c r="N494" s="9" t="str">
        <f t="shared" si="23"/>
        <v>Arxiu Històric de Sabadell</v>
      </c>
    </row>
    <row r="495" spans="1:14" ht="75" customHeight="1">
      <c r="A495" s="4">
        <f>IFERROR(VLOOKUP($K495,[1]BBDD!$A$1:$Z$65536,5,0),"")</f>
        <v>46127</v>
      </c>
      <c r="B495" s="4" t="str">
        <f>IFERROR(VLOOKUP($K495,[1]BBDD!$A$1:$Z$65536,9,0),"")</f>
        <v>Particular</v>
      </c>
      <c r="C495" s="5" t="str">
        <f>IFERROR(VLOOKUP($K495,[1]BBDD!$A$1:$Z$65536,6,0),"")</f>
        <v>Sol·licitud d'accés a informació a LLU: c. Sant Oleguer 90</v>
      </c>
      <c r="D495" s="6" t="s">
        <v>7</v>
      </c>
      <c r="E495" s="4">
        <v>46156</v>
      </c>
      <c r="F495" s="4" t="str">
        <f>IFERROR(VLOOKUP($K495,[1]BBDD!$A$1:$Z$65536,12,0),"")</f>
        <v>Llicències Urbanístiques</v>
      </c>
      <c r="G495" s="7">
        <v>502</v>
      </c>
      <c r="H495" s="7"/>
      <c r="I495" s="7"/>
      <c r="K495" t="str">
        <f t="shared" si="21"/>
        <v>TBG/2026/502</v>
      </c>
      <c r="L495" s="9" t="s">
        <v>541</v>
      </c>
      <c r="M495" s="9">
        <f t="shared" si="22"/>
        <v>46156</v>
      </c>
      <c r="N495" s="9" t="str">
        <f t="shared" si="23"/>
        <v>Llicències Urbanístiques</v>
      </c>
    </row>
    <row r="496" spans="1:14" ht="75" customHeight="1">
      <c r="A496" s="4">
        <f>IFERROR(VLOOKUP($K496,[1]BBDD!$A$1:$Z$65536,5,0),"")</f>
        <v>46128</v>
      </c>
      <c r="B496" s="4" t="str">
        <f>IFERROR(VLOOKUP($K496,[1]BBDD!$A$1:$Z$65536,9,0),"")</f>
        <v>Particular</v>
      </c>
      <c r="C496" s="5" t="str">
        <f>IFERROR(VLOOKUP($K496,[1]BBDD!$A$1:$Z$65536,6,0),"")</f>
        <v>Sol·licitud d'accés a informació a LLU: c.. Horta Novella 34-36 i c.. Sant Cugat 37</v>
      </c>
      <c r="D496" s="6" t="s">
        <v>7</v>
      </c>
      <c r="E496" s="4">
        <v>46157</v>
      </c>
      <c r="F496" s="4" t="str">
        <f>IFERROR(VLOOKUP($K496,[1]BBDD!$A$1:$Z$65536,12,0),"")</f>
        <v>Llicències Urbanístiques</v>
      </c>
      <c r="G496" s="7">
        <v>503</v>
      </c>
      <c r="H496" s="7"/>
      <c r="I496" s="7"/>
      <c r="K496" t="str">
        <f t="shared" si="21"/>
        <v>TBG/2026/503</v>
      </c>
      <c r="L496" s="9" t="s">
        <v>542</v>
      </c>
      <c r="M496" s="9">
        <f t="shared" si="22"/>
        <v>46157</v>
      </c>
      <c r="N496" s="9" t="str">
        <f t="shared" si="23"/>
        <v>Llicències Urbanístiques</v>
      </c>
    </row>
    <row r="497" spans="1:14" ht="75" customHeight="1">
      <c r="A497" s="4">
        <f>IFERROR(VLOOKUP($K497,[1]BBDD!$A$1:$Z$65536,5,0),"")</f>
        <v>46128</v>
      </c>
      <c r="B497" s="4" t="str">
        <f>IFERROR(VLOOKUP($K497,[1]BBDD!$A$1:$Z$65536,9,0),"")</f>
        <v>Empresa</v>
      </c>
      <c r="C497" s="5" t="str">
        <f>IFERROR(VLOOKUP($K497,[1]BBDD!$A$1:$Z$65536,6,0),"")</f>
        <v>Sol·licitud d'accés a informació a LLU: c. c.Marquès de Comillas 17 - 19</v>
      </c>
      <c r="D497" s="6" t="s">
        <v>7</v>
      </c>
      <c r="E497" s="4">
        <v>46156</v>
      </c>
      <c r="F497" s="4" t="str">
        <f>IFERROR(VLOOKUP($K497,[1]BBDD!$A$1:$Z$65536,12,0),"")</f>
        <v>Llicències Urbanístiques</v>
      </c>
      <c r="G497" s="7">
        <v>504</v>
      </c>
      <c r="H497" s="7"/>
      <c r="I497" s="7"/>
      <c r="K497" t="str">
        <f t="shared" si="21"/>
        <v>TBG/2026/504</v>
      </c>
      <c r="L497" s="9" t="s">
        <v>543</v>
      </c>
      <c r="M497" s="9">
        <f t="shared" si="22"/>
        <v>46156</v>
      </c>
      <c r="N497" s="9" t="str">
        <f t="shared" si="23"/>
        <v>Llicències Urbanístiques</v>
      </c>
    </row>
    <row r="498" spans="1:14" ht="75" customHeight="1">
      <c r="A498" s="4">
        <f>IFERROR(VLOOKUP($K498,[1]BBDD!$A$1:$Z$65536,5,0),"")</f>
        <v>46128</v>
      </c>
      <c r="B498" s="4" t="str">
        <f>IFERROR(VLOOKUP($K498,[1]BBDD!$A$1:$Z$65536,9,0),"")</f>
        <v>Particular</v>
      </c>
      <c r="C498" s="5" t="str">
        <f>IFERROR(VLOOKUP($K498,[1]BBDD!$A$1:$Z$65536,6,0),"")</f>
        <v>Sol·licitud d'accés a informació a RRHH: proves d'accés tècnic/a superior</v>
      </c>
      <c r="D498" s="6" t="s">
        <v>44</v>
      </c>
      <c r="E498" s="4">
        <v>46149</v>
      </c>
      <c r="F498" s="4" t="s">
        <v>177</v>
      </c>
      <c r="G498" s="7">
        <v>505</v>
      </c>
      <c r="H498" s="7"/>
      <c r="I498" s="7"/>
      <c r="K498" t="str">
        <f t="shared" si="21"/>
        <v>TBG/2026/505</v>
      </c>
      <c r="L498" s="9" t="s">
        <v>544</v>
      </c>
      <c r="M498" s="9">
        <f t="shared" si="22"/>
        <v>46149</v>
      </c>
      <c r="N498" s="9" t="str">
        <f t="shared" si="23"/>
        <v xml:space="preserve">Recursos Humans </v>
      </c>
    </row>
    <row r="499" spans="1:14" ht="75" customHeight="1">
      <c r="A499" s="4">
        <f>IFERROR(VLOOKUP($K499,[1]BBDD!$A$1:$Z$65536,5,0),"")</f>
        <v>46128</v>
      </c>
      <c r="B499" s="4" t="str">
        <f>IFERROR(VLOOKUP($K499,[1]BBDD!$A$1:$Z$65536,9,0),"")</f>
        <v>Particular</v>
      </c>
      <c r="C499" s="5" t="str">
        <f>IFERROR(VLOOKUP($K499,[1]BBDD!$A$1:$Z$65536,6,0),"")</f>
        <v>Sol·licitud d'accés a informació a RRHH: examen  de caporals convocatòria COC105232425</v>
      </c>
      <c r="D499" s="6" t="s">
        <v>7</v>
      </c>
      <c r="E499" s="4">
        <v>46160</v>
      </c>
      <c r="F499" s="4" t="s">
        <v>177</v>
      </c>
      <c r="G499" s="7">
        <v>506</v>
      </c>
      <c r="H499" s="7"/>
      <c r="I499" s="7"/>
      <c r="J499" s="17"/>
      <c r="K499" t="str">
        <f t="shared" si="21"/>
        <v>TBG/2026/506</v>
      </c>
      <c r="L499" s="9" t="s">
        <v>545</v>
      </c>
      <c r="M499" s="9">
        <f t="shared" si="22"/>
        <v>46160</v>
      </c>
      <c r="N499" s="9" t="str">
        <f t="shared" si="23"/>
        <v xml:space="preserve">Recursos Humans </v>
      </c>
    </row>
    <row r="500" spans="1:14" ht="75" customHeight="1">
      <c r="A500" s="4">
        <f>IFERROR(VLOOKUP($K500,[1]BBDD!$A$1:$Z$65536,5,0),"")</f>
        <v>46128</v>
      </c>
      <c r="B500" s="4" t="str">
        <f>IFERROR(VLOOKUP($K500,[1]BBDD!$A$1:$Z$65536,9,0),"")</f>
        <v>Particular</v>
      </c>
      <c r="C500" s="5" t="str">
        <f>IFERROR(VLOOKUP($K500,[1]BBDD!$A$1:$Z$65536,6,0),"")</f>
        <v>Sol·licitud d'accés a informació a AHS/LLU: hospital Quirónsalud del Vallés ubicat al Passeig de Rubió i Ors, 23.</v>
      </c>
      <c r="D500" s="6" t="s">
        <v>7</v>
      </c>
      <c r="E500" s="4">
        <v>46161</v>
      </c>
      <c r="F500" s="4" t="s">
        <v>546</v>
      </c>
      <c r="G500" s="7">
        <v>507</v>
      </c>
      <c r="H500" s="7"/>
      <c r="I500" s="7"/>
      <c r="K500" t="str">
        <f t="shared" si="21"/>
        <v>TBG/2026/507</v>
      </c>
      <c r="L500" s="9" t="s">
        <v>547</v>
      </c>
      <c r="M500" s="9">
        <f t="shared" si="22"/>
        <v>46161</v>
      </c>
      <c r="N500" s="9" t="str">
        <f t="shared" si="23"/>
        <v>Arxiu Històric de Sabadell /Llicències Urbanístiques</v>
      </c>
    </row>
    <row r="501" spans="1:14" ht="75" customHeight="1">
      <c r="A501" s="4">
        <f>IFERROR(VLOOKUP($K501,[1]BBDD!$A$1:$Z$65536,5,0),"")</f>
        <v>46128</v>
      </c>
      <c r="B501" s="4" t="str">
        <f>IFERROR(VLOOKUP($K501,[1]BBDD!$A$1:$Z$65536,9,0),"")</f>
        <v>Particular</v>
      </c>
      <c r="C501" s="5" t="str">
        <f>IFERROR(VLOOKUP($K501,[1]BBDD!$A$1:$Z$65536,6,0),"")</f>
        <v>Sol·licitud d'accés a informació a AHS: c.  Advocat Viladot, 15, 17 i 19 ( mateixa finca amb diferents portes). antigament,  c. Brunete, 19.</v>
      </c>
      <c r="D501" s="6" t="s">
        <v>7</v>
      </c>
      <c r="E501" s="4">
        <v>46161</v>
      </c>
      <c r="F501" s="4" t="str">
        <f>IFERROR(VLOOKUP($K501,[1]BBDD!$A$1:$Z$65536,12,0),"")</f>
        <v>Arxiu Històric de Sabadell</v>
      </c>
      <c r="G501" s="7">
        <v>508</v>
      </c>
      <c r="H501" s="7"/>
      <c r="I501" s="7"/>
      <c r="K501" t="str">
        <f t="shared" si="21"/>
        <v>TBG/2026/508</v>
      </c>
      <c r="L501" s="9" t="s">
        <v>548</v>
      </c>
      <c r="M501" s="9">
        <f t="shared" si="22"/>
        <v>46161</v>
      </c>
      <c r="N501" s="9" t="str">
        <f t="shared" si="23"/>
        <v>Arxiu Històric de Sabadell</v>
      </c>
    </row>
    <row r="502" spans="1:14" ht="75" customHeight="1">
      <c r="A502" s="4">
        <f>IFERROR(VLOOKUP($K502,[1]BBDD!$A$1:$Z$65536,5,0),"")</f>
        <v>46129</v>
      </c>
      <c r="B502" s="4" t="str">
        <f>IFERROR(VLOOKUP($K502,[1]BBDD!$A$1:$Z$65536,9,0),"")</f>
        <v>Empresa</v>
      </c>
      <c r="C502" s="5" t="str">
        <f>IFERROR(VLOOKUP($K502,[1]BBDD!$A$1:$Z$65536,6,0),"")</f>
        <v>Sol·licitud d'accés a informació a RRHH:  vacants dels nomenaments vigents  entre el 01/01/2019 i el 31/07/2021 ( treballadores que tenen un contracte de més de 3 anys i la seva plaça no ha estat publicada al BOE)</v>
      </c>
      <c r="D502" s="6" t="s">
        <v>7</v>
      </c>
      <c r="E502" s="4">
        <v>46149</v>
      </c>
      <c r="F502" s="4" t="s">
        <v>177</v>
      </c>
      <c r="G502" s="7">
        <v>509</v>
      </c>
      <c r="H502" s="7"/>
      <c r="I502" s="7"/>
      <c r="K502" t="str">
        <f t="shared" si="21"/>
        <v>TBG/2026/509</v>
      </c>
      <c r="L502" s="9" t="s">
        <v>549</v>
      </c>
      <c r="M502" s="9">
        <f t="shared" si="22"/>
        <v>46149</v>
      </c>
      <c r="N502" s="9" t="str">
        <f t="shared" si="23"/>
        <v xml:space="preserve">Recursos Humans </v>
      </c>
    </row>
    <row r="503" spans="1:14" ht="75" customHeight="1">
      <c r="A503" s="4">
        <f>IFERROR(VLOOKUP($K503,[1]BBDD!$A$1:$Z$65536,5,0),"")</f>
        <v>46129</v>
      </c>
      <c r="B503" s="4" t="str">
        <f>IFERROR(VLOOKUP($K503,[1]BBDD!$A$1:$Z$65536,9,0),"")</f>
        <v>Particular</v>
      </c>
      <c r="C503" s="5" t="str">
        <f>IFERROR(VLOOKUP($K503,[1]BBDD!$A$1:$Z$65536,6,0),"")</f>
        <v>Sol·licitud d'accés a informació a AHS: c. Alguersuari i Pascual, 5 4t 1a</v>
      </c>
      <c r="D503" s="6" t="s">
        <v>7</v>
      </c>
      <c r="E503" s="4">
        <v>46161</v>
      </c>
      <c r="F503" s="4" t="str">
        <f>IFERROR(VLOOKUP($K503,[1]BBDD!$A$1:$Z$65536,12,0),"")</f>
        <v>Arxiu Històric de Sabadell</v>
      </c>
      <c r="G503" s="7">
        <v>510</v>
      </c>
      <c r="H503" s="7"/>
      <c r="I503" s="7"/>
      <c r="K503" t="str">
        <f t="shared" si="21"/>
        <v>TBG/2026/510</v>
      </c>
      <c r="L503" s="9" t="s">
        <v>550</v>
      </c>
      <c r="M503" s="9">
        <f t="shared" si="22"/>
        <v>46161</v>
      </c>
      <c r="N503" s="9" t="str">
        <f t="shared" si="23"/>
        <v>Arxiu Històric de Sabadell</v>
      </c>
    </row>
    <row r="504" spans="1:14" ht="75" customHeight="1">
      <c r="A504" s="4">
        <f>IFERROR(VLOOKUP($K504,[1]BBDD!$A$1:$Z$65536,5,0),"")</f>
        <v>46129</v>
      </c>
      <c r="B504" s="4" t="str">
        <f>IFERROR(VLOOKUP($K504,[1]BBDD!$A$1:$Z$65536,9,0),"")</f>
        <v>Particular</v>
      </c>
      <c r="C504" s="5" t="str">
        <f>IFERROR(VLOOKUP($K504,[1]BBDD!$A$1:$Z$65536,6,0),"")</f>
        <v>Sol·licitud d'accés a informació a LLU:   c. Unió, 109 C 5è 1a   (2008LLMJ00095 i 2010LLCUO00037)</v>
      </c>
      <c r="D504" s="6" t="s">
        <v>7</v>
      </c>
      <c r="E504" s="4">
        <v>46164</v>
      </c>
      <c r="F504" s="4" t="str">
        <f>IFERROR(VLOOKUP($K504,[1]BBDD!$A$1:$Z$65536,12,0),"")</f>
        <v>Llicències Urbanístiques</v>
      </c>
      <c r="G504" s="7">
        <v>511</v>
      </c>
      <c r="H504" s="7"/>
      <c r="I504" s="7"/>
      <c r="K504" t="str">
        <f t="shared" si="21"/>
        <v>TBG/2026/511</v>
      </c>
      <c r="L504" s="9" t="s">
        <v>551</v>
      </c>
      <c r="M504" s="9">
        <f t="shared" si="22"/>
        <v>46164</v>
      </c>
      <c r="N504" s="9" t="str">
        <f t="shared" si="23"/>
        <v>Llicències Urbanístiques</v>
      </c>
    </row>
    <row r="505" spans="1:14" ht="75" customHeight="1">
      <c r="A505" s="4">
        <f>IFERROR(VLOOKUP($K505,[1]BBDD!$A$1:$Z$65536,5,0),"")</f>
        <v>46129</v>
      </c>
      <c r="B505" s="4" t="str">
        <f>IFERROR(VLOOKUP($K505,[1]BBDD!$A$1:$Z$65536,9,0),"")</f>
        <v>Particular</v>
      </c>
      <c r="C505" s="5" t="str">
        <f>IFERROR(VLOOKUP($K505,[1]BBDD!$A$1:$Z$65536,6,0),"")</f>
        <v>Sol·licitud d'accés a informació a AHS:  llicències d'activitats 1989LVAC10571 i 1991LVAC04317</v>
      </c>
      <c r="D505" s="6" t="s">
        <v>7</v>
      </c>
      <c r="E505" s="4">
        <v>46161</v>
      </c>
      <c r="F505" s="4" t="str">
        <f>IFERROR(VLOOKUP($K505,[1]BBDD!$A$1:$Z$65536,12,0),"")</f>
        <v>Arxiu Històric de Sabadell</v>
      </c>
      <c r="G505" s="7">
        <v>512</v>
      </c>
      <c r="H505" s="7"/>
      <c r="I505" s="7"/>
      <c r="K505" t="str">
        <f t="shared" si="21"/>
        <v>TBG/2026/512</v>
      </c>
      <c r="L505" s="9" t="s">
        <v>552</v>
      </c>
      <c r="M505" s="9">
        <f t="shared" si="22"/>
        <v>46161</v>
      </c>
      <c r="N505" s="9" t="str">
        <f t="shared" si="23"/>
        <v>Arxiu Històric de Sabadell</v>
      </c>
    </row>
    <row r="506" spans="1:14" ht="75" customHeight="1">
      <c r="A506" s="4">
        <f>IFERROR(VLOOKUP($K506,[1]BBDD!$A$1:$Z$65536,5,0),"")</f>
        <v>46129</v>
      </c>
      <c r="B506" s="4" t="str">
        <f>IFERROR(VLOOKUP($K506,[1]BBDD!$A$1:$Z$65536,9,0),"")</f>
        <v>Particular</v>
      </c>
      <c r="C506" s="5" t="str">
        <f>IFERROR(VLOOKUP($K506,[1]BBDD!$A$1:$Z$65536,6,0),"")</f>
        <v>Sol·licitud d'accés a informació a RRHH: proves de promoció interna COPIC24822232425 celebrat el dia 15 d'abril</v>
      </c>
      <c r="D506" s="6" t="s">
        <v>7</v>
      </c>
      <c r="E506" s="4">
        <v>46212</v>
      </c>
      <c r="F506" s="4" t="s">
        <v>8</v>
      </c>
      <c r="G506" s="7">
        <v>513</v>
      </c>
      <c r="H506" s="7"/>
      <c r="I506" s="7"/>
      <c r="K506" t="str">
        <f t="shared" si="21"/>
        <v>TBG/2026/513</v>
      </c>
      <c r="L506" s="9" t="s">
        <v>553</v>
      </c>
      <c r="M506" s="9">
        <f t="shared" si="22"/>
        <v>46212</v>
      </c>
      <c r="N506" s="9" t="str">
        <f t="shared" si="23"/>
        <v>Recursos Humans</v>
      </c>
    </row>
    <row r="507" spans="1:14" ht="75" customHeight="1">
      <c r="A507" s="4">
        <f>IFERROR(VLOOKUP($K507,[1]BBDD!$A$1:$Z$65536,5,0),"")</f>
        <v>46129</v>
      </c>
      <c r="B507" s="4" t="str">
        <f>IFERROR(VLOOKUP($K507,[1]BBDD!$A$1:$Z$65536,9,0),"")</f>
        <v>Particular</v>
      </c>
      <c r="C507" s="5" t="str">
        <f>IFERROR(VLOOKUP($K507,[1]BBDD!$A$1:$Z$65536,6,0),"")</f>
        <v>Sol·licitud d'accés a informació a LLU: c. Marquès de Comillas 15 bx 3ª</v>
      </c>
      <c r="D507" s="6" t="s">
        <v>7</v>
      </c>
      <c r="E507" s="4">
        <v>46162</v>
      </c>
      <c r="F507" s="4" t="str">
        <f>IFERROR(VLOOKUP($K507,[1]BBDD!$A$1:$Z$65536,12,0),"")</f>
        <v>Llicències Urbanístiques</v>
      </c>
      <c r="G507" s="7">
        <v>514</v>
      </c>
      <c r="H507" s="7"/>
      <c r="I507" s="7"/>
      <c r="K507" t="str">
        <f t="shared" si="21"/>
        <v>TBG/2026/514</v>
      </c>
      <c r="L507" s="9" t="s">
        <v>554</v>
      </c>
      <c r="M507" s="9">
        <f t="shared" si="22"/>
        <v>46162</v>
      </c>
      <c r="N507" s="9" t="str">
        <f t="shared" si="23"/>
        <v>Llicències Urbanístiques</v>
      </c>
    </row>
    <row r="508" spans="1:14" ht="75" customHeight="1">
      <c r="A508" s="4">
        <f>IFERROR(VLOOKUP($K508,[1]BBDD!$A$1:$Z$65536,5,0),"")</f>
        <v>46129</v>
      </c>
      <c r="B508" s="4" t="str">
        <f>IFERROR(VLOOKUP($K508,[1]BBDD!$A$1:$Z$65536,9,0),"")</f>
        <v>Particular</v>
      </c>
      <c r="C508" s="5" t="str">
        <f>IFERROR(VLOOKUP($K508,[1]BBDD!$A$1:$Z$65536,6,0),"")</f>
        <v>Sol·licitud d'accés a informació: exàmens de promoció interna amb número de convocatòria COPIAP1122 Grup AP</v>
      </c>
      <c r="D508" s="6" t="s">
        <v>7</v>
      </c>
      <c r="E508" s="4" t="s">
        <v>321</v>
      </c>
      <c r="F508" s="4" t="s">
        <v>8</v>
      </c>
      <c r="G508" s="7">
        <v>515</v>
      </c>
      <c r="H508" s="7"/>
      <c r="I508" s="7"/>
      <c r="K508" t="str">
        <f t="shared" si="21"/>
        <v>TBG/2026/515</v>
      </c>
      <c r="L508" s="9" t="s">
        <v>555</v>
      </c>
      <c r="M508" s="9" t="e">
        <f t="shared" si="22"/>
        <v>#VALUE!</v>
      </c>
      <c r="N508" s="9" t="str">
        <f t="shared" si="23"/>
        <v>Recursos Humans</v>
      </c>
    </row>
    <row r="509" spans="1:14" ht="75" customHeight="1">
      <c r="A509" s="4">
        <f>IFERROR(VLOOKUP($K509,[1]BBDD!$A$1:$Z$65536,5,0),"")</f>
        <v>46132</v>
      </c>
      <c r="B509" s="4" t="str">
        <f>IFERROR(VLOOKUP($K509,[1]BBDD!$A$1:$Z$65536,9,0),"")</f>
        <v>Particular</v>
      </c>
      <c r="C509" s="5" t="str">
        <f>IFERROR(VLOOKUP($K509,[1]BBDD!$A$1:$Z$65536,6,0),"")</f>
        <v>Sol·licitud d'accés a informació a AHS: c. Nadal  45 bx 2ª</v>
      </c>
      <c r="D509" s="6" t="s">
        <v>7</v>
      </c>
      <c r="E509" s="4">
        <v>46167</v>
      </c>
      <c r="F509" s="4" t="str">
        <f>IFERROR(VLOOKUP($K509,[1]BBDD!$A$1:$Z$65536,12,0),"")</f>
        <v>Arxiu Històric de Sabadell</v>
      </c>
      <c r="G509" s="7">
        <v>516</v>
      </c>
      <c r="H509" s="7"/>
      <c r="I509" s="7"/>
      <c r="K509" t="str">
        <f t="shared" si="21"/>
        <v>TBG/2026/516</v>
      </c>
      <c r="L509" s="9" t="s">
        <v>556</v>
      </c>
      <c r="M509" s="9">
        <f t="shared" si="22"/>
        <v>46167</v>
      </c>
      <c r="N509" s="9" t="str">
        <f t="shared" si="23"/>
        <v>Arxiu Històric de Sabadell</v>
      </c>
    </row>
    <row r="510" spans="1:14" ht="75" customHeight="1">
      <c r="A510" s="4">
        <f>IFERROR(VLOOKUP($K510,[1]BBDD!$A$1:$Z$65536,5,0),"")</f>
        <v>46132</v>
      </c>
      <c r="B510" s="4" t="str">
        <f>IFERROR(VLOOKUP($K510,[1]BBDD!$A$1:$Z$65536,9,0),"")</f>
        <v>Particular</v>
      </c>
      <c r="C510" s="5" t="str">
        <f>IFERROR(VLOOKUP($K510,[1]BBDD!$A$1:$Z$65536,6,0),"")</f>
        <v>Sol·licitud d'accés a informació pública a AHS, c.Lepanto 123</v>
      </c>
      <c r="D510" s="6" t="s">
        <v>7</v>
      </c>
      <c r="E510" s="4">
        <v>46167</v>
      </c>
      <c r="F510" s="4" t="s">
        <v>57</v>
      </c>
      <c r="G510" s="7">
        <v>517</v>
      </c>
      <c r="H510" s="7"/>
      <c r="I510" s="7"/>
      <c r="K510" t="str">
        <f t="shared" si="21"/>
        <v>TBG/2026/517</v>
      </c>
      <c r="L510" s="9" t="s">
        <v>557</v>
      </c>
      <c r="M510" s="9">
        <f t="shared" si="22"/>
        <v>46167</v>
      </c>
      <c r="N510" s="9" t="str">
        <f t="shared" si="23"/>
        <v>Arxiu Històric de Sabadell</v>
      </c>
    </row>
    <row r="511" spans="1:14" ht="75" customHeight="1">
      <c r="A511" s="4">
        <f>IFERROR(VLOOKUP($K511,[1]BBDD!$A$1:$Z$65536,5,0),"")</f>
        <v>46132</v>
      </c>
      <c r="B511" s="4" t="str">
        <f>IFERROR(VLOOKUP($K511,[1]BBDD!$A$1:$Z$65536,9,0),"")</f>
        <v>Particular</v>
      </c>
      <c r="C511" s="5" t="str">
        <f>IFERROR(VLOOKUP($K511,[1]BBDD!$A$1:$Z$65536,6,0),"")</f>
        <v>Sol·licitud d'accés a informació a RRHH: proves  dels concursos d&amp;#39;oposicions del torn lliure, de la promoció interna i les borses de treball de tots els llocs de treball (proves generals i específiques, amb les pautes de correcció) de tot l&amp;#39;any 2025 i fins a data d&amp;#39;avui.</v>
      </c>
      <c r="D511" s="6" t="s">
        <v>7</v>
      </c>
      <c r="E511" s="4">
        <v>46240</v>
      </c>
      <c r="F511" s="4" t="str">
        <f>IFERROR(VLOOKUP($K511,[1]BBDD!$A$1:$Z$65536,12,0),"")</f>
        <v>Recursos Humans</v>
      </c>
      <c r="G511" s="7">
        <v>518</v>
      </c>
      <c r="H511" s="7"/>
      <c r="I511" s="7"/>
      <c r="K511" t="str">
        <f t="shared" si="21"/>
        <v>TBG/2026/518</v>
      </c>
      <c r="L511" s="9" t="s">
        <v>558</v>
      </c>
      <c r="M511" s="9">
        <f t="shared" si="22"/>
        <v>46240</v>
      </c>
      <c r="N511" s="9" t="str">
        <f t="shared" si="23"/>
        <v>Recursos Humans</v>
      </c>
    </row>
    <row r="512" spans="1:14" ht="75" customHeight="1">
      <c r="A512" s="4">
        <f>IFERROR(VLOOKUP($K512,[1]BBDD!$A$1:$Z$65536,5,0),"")</f>
        <v>46132</v>
      </c>
      <c r="B512" s="4" t="str">
        <f>IFERROR(VLOOKUP($K512,[1]BBDD!$A$1:$Z$65536,9,0),"")</f>
        <v>Particular</v>
      </c>
      <c r="C512" s="5" t="str">
        <f>IFERROR(VLOOKUP($K512,[1]BBDD!$A$1:$Z$65536,6,0),"")</f>
        <v>Sol·licitud d'accés a informació pública a AHS, c. Creueta, 113-115-117</v>
      </c>
      <c r="D512" s="6" t="s">
        <v>7</v>
      </c>
      <c r="E512" s="13" t="s">
        <v>1575</v>
      </c>
      <c r="F512" s="4" t="s">
        <v>57</v>
      </c>
      <c r="G512" s="7">
        <v>519</v>
      </c>
      <c r="H512" s="7"/>
      <c r="I512" s="7"/>
      <c r="K512" t="str">
        <f t="shared" si="21"/>
        <v>TBG/2026/519</v>
      </c>
      <c r="L512" s="9" t="s">
        <v>559</v>
      </c>
      <c r="M512" s="9" t="e">
        <f t="shared" si="22"/>
        <v>#VALUE!</v>
      </c>
      <c r="N512" s="9" t="str">
        <f t="shared" si="23"/>
        <v>Arxiu Històric de Sabadell</v>
      </c>
    </row>
    <row r="513" spans="1:14" ht="75" customHeight="1">
      <c r="A513" s="4">
        <f>IFERROR(VLOOKUP($K513,[1]BBDD!$A$1:$Z$65536,5,0),"")</f>
        <v>46132</v>
      </c>
      <c r="B513" s="4" t="str">
        <f>IFERROR(VLOOKUP($K513,[1]BBDD!$A$1:$Z$65536,9,0),"")</f>
        <v>Particular</v>
      </c>
      <c r="C513" s="5" t="str">
        <f>IFERROR(VLOOKUP($K513,[1]BBDD!$A$1:$Z$65536,6,0),"")</f>
        <v>Sol·licitud d'accés a informació LLACT: c. Marques de Comillas 15 bx 3ª</v>
      </c>
      <c r="D513" s="6" t="s">
        <v>7</v>
      </c>
      <c r="E513" s="4">
        <v>46175</v>
      </c>
      <c r="F513" s="4" t="s">
        <v>160</v>
      </c>
      <c r="G513" s="7">
        <v>520</v>
      </c>
      <c r="H513" s="7"/>
      <c r="I513" s="7"/>
      <c r="K513" t="str">
        <f t="shared" si="21"/>
        <v>TBG/2026/520</v>
      </c>
      <c r="L513" s="9" t="s">
        <v>560</v>
      </c>
      <c r="M513" s="9">
        <f t="shared" si="22"/>
        <v>46175</v>
      </c>
      <c r="N513" s="9" t="str">
        <f t="shared" si="23"/>
        <v>Llicències d'Activitats</v>
      </c>
    </row>
    <row r="514" spans="1:14" ht="75" customHeight="1">
      <c r="A514" s="4">
        <f>IFERROR(VLOOKUP($K514,[1]BBDD!$A$1:$Z$65536,5,0),"")</f>
        <v>46132</v>
      </c>
      <c r="B514" s="4" t="str">
        <f>IFERROR(VLOOKUP($K514,[1]BBDD!$A$1:$Z$65536,9,0),"")</f>
        <v>Particular</v>
      </c>
      <c r="C514" s="5" t="str">
        <f>IFERROR(VLOOKUP($K514,[1]BBDD!$A$1:$Z$65536,6,0),"")</f>
        <v>Sol·licitud d'accés a informació pública a AHS, Pg. del Comerç 19</v>
      </c>
      <c r="D514" s="6" t="s">
        <v>7</v>
      </c>
      <c r="E514" s="4">
        <v>46167</v>
      </c>
      <c r="F514" s="4" t="s">
        <v>57</v>
      </c>
      <c r="G514" s="7">
        <v>521</v>
      </c>
      <c r="H514" s="7"/>
      <c r="I514" s="7"/>
      <c r="K514" t="str">
        <f t="shared" si="21"/>
        <v>TBG/2026/521</v>
      </c>
      <c r="L514" s="9" t="s">
        <v>561</v>
      </c>
      <c r="M514" s="9">
        <f t="shared" si="22"/>
        <v>46167</v>
      </c>
      <c r="N514" s="9" t="str">
        <f t="shared" si="23"/>
        <v>Arxiu Històric de Sabadell</v>
      </c>
    </row>
    <row r="515" spans="1:14" ht="75" customHeight="1">
      <c r="A515" s="4">
        <f>IFERROR(VLOOKUP($K515,[1]BBDD!$A$1:$Z$65536,5,0),"")</f>
        <v>46132</v>
      </c>
      <c r="B515" s="4" t="str">
        <f>IFERROR(VLOOKUP($K515,[1]BBDD!$A$1:$Z$65536,9,0),"")</f>
        <v>Particular</v>
      </c>
      <c r="C515" s="5" t="str">
        <f>IFERROR(VLOOKUP($K515,[1]BBDD!$A$1:$Z$65536,6,0),"")</f>
        <v>Sol·licitud d'accés a informació pública a LLU,  c. Daoíz 1-5</v>
      </c>
      <c r="D515" s="6" t="s">
        <v>7</v>
      </c>
      <c r="E515" s="4">
        <v>46167</v>
      </c>
      <c r="F515" s="4" t="s">
        <v>30</v>
      </c>
      <c r="G515" s="7">
        <v>522</v>
      </c>
      <c r="H515" s="7"/>
      <c r="I515" s="7"/>
      <c r="K515" t="str">
        <f t="shared" si="21"/>
        <v>TBG/2026/522</v>
      </c>
      <c r="L515" s="9" t="s">
        <v>562</v>
      </c>
      <c r="M515" s="9">
        <f t="shared" si="22"/>
        <v>46167</v>
      </c>
      <c r="N515" s="9" t="str">
        <f t="shared" si="23"/>
        <v>Llicències Urbanístiques</v>
      </c>
    </row>
    <row r="516" spans="1:14" ht="75" customHeight="1">
      <c r="A516" s="4">
        <f>IFERROR(VLOOKUP($K516,[1]BBDD!$A$1:$Z$65536,5,0),"")</f>
        <v>46132</v>
      </c>
      <c r="B516" s="4" t="str">
        <f>IFERROR(VLOOKUP($K516,[1]BBDD!$A$1:$Z$65536,9,0),"")</f>
        <v>Particular</v>
      </c>
      <c r="C516" s="5" t="str">
        <f>IFERROR(VLOOKUP($K516,[1]BBDD!$A$1:$Z$65536,6,0),"")</f>
        <v>Sol·licitud d'accés a informació pública a AHS, c. Francesc Layret, 20</v>
      </c>
      <c r="D516" s="6" t="s">
        <v>7</v>
      </c>
      <c r="E516" s="4">
        <v>46167</v>
      </c>
      <c r="F516" s="4" t="s">
        <v>57</v>
      </c>
      <c r="G516" s="7">
        <v>523</v>
      </c>
      <c r="H516" s="7"/>
      <c r="I516" s="7"/>
      <c r="K516" t="str">
        <f t="shared" si="21"/>
        <v>TBG/2026/523</v>
      </c>
      <c r="L516" s="9" t="s">
        <v>563</v>
      </c>
      <c r="M516" s="9">
        <f t="shared" si="22"/>
        <v>46167</v>
      </c>
      <c r="N516" s="9" t="str">
        <f t="shared" si="23"/>
        <v>Arxiu Històric de Sabadell</v>
      </c>
    </row>
    <row r="517" spans="1:14" ht="75" customHeight="1">
      <c r="A517" s="4">
        <f>IFERROR(VLOOKUP($K517,[1]BBDD!$A$1:$Z$65536,5,0),"")</f>
        <v>46132</v>
      </c>
      <c r="B517" s="4" t="str">
        <f>IFERROR(VLOOKUP($K517,[1]BBDD!$A$1:$Z$65536,9,0),"")</f>
        <v>Particular</v>
      </c>
      <c r="C517" s="5" t="str">
        <f>IFERROR(VLOOKUP($K517,[1]BBDD!$A$1:$Z$65536,6,0),"")</f>
        <v>Sol·licitud d'accés a informació a RRHH:  darreres convocatòries d&amp;#39;Auxiliar Administratiu/va d&amp;#39;aquesta corporació.</v>
      </c>
      <c r="D517" s="6" t="s">
        <v>44</v>
      </c>
      <c r="E517" s="4">
        <v>46142</v>
      </c>
      <c r="F517" s="4" t="str">
        <f>IFERROR(VLOOKUP($K517,[1]BBDD!$A$1:$Z$65536,12,0),"")</f>
        <v>Recursos Humans</v>
      </c>
      <c r="G517" s="7">
        <v>524</v>
      </c>
      <c r="H517" s="7"/>
      <c r="I517" s="7"/>
      <c r="K517" t="str">
        <f t="shared" si="21"/>
        <v>TBG/2026/524</v>
      </c>
      <c r="L517" s="9" t="s">
        <v>564</v>
      </c>
      <c r="M517" s="9">
        <f t="shared" si="22"/>
        <v>46142</v>
      </c>
      <c r="N517" s="9" t="str">
        <f t="shared" si="23"/>
        <v>Recursos Humans</v>
      </c>
    </row>
    <row r="518" spans="1:14" ht="75" customHeight="1">
      <c r="A518" s="4">
        <f>IFERROR(VLOOKUP($K518,[1]BBDD!$A$1:$Z$65536,5,0),"")</f>
        <v>46132</v>
      </c>
      <c r="B518" s="4" t="str">
        <f>IFERROR(VLOOKUP($K518,[1]BBDD!$A$1:$Z$65536,9,0),"")</f>
        <v>Particular</v>
      </c>
      <c r="C518" s="5" t="str">
        <f>IFERROR(VLOOKUP($K518,[1]BBDD!$A$1:$Z$65536,6,0),"")</f>
        <v>Sol·licitud d'accés a informació pública a AHS, c. Calders 217-219</v>
      </c>
      <c r="D518" s="6" t="s">
        <v>7</v>
      </c>
      <c r="E518" s="4">
        <v>46167</v>
      </c>
      <c r="F518" s="4" t="s">
        <v>57</v>
      </c>
      <c r="G518" s="7">
        <v>525</v>
      </c>
      <c r="H518" s="7"/>
      <c r="I518" s="7"/>
      <c r="K518" t="str">
        <f t="shared" si="21"/>
        <v>TBG/2026/525</v>
      </c>
      <c r="L518" s="9" t="s">
        <v>565</v>
      </c>
      <c r="M518" s="9">
        <f t="shared" si="22"/>
        <v>46167</v>
      </c>
      <c r="N518" s="9" t="str">
        <f t="shared" si="23"/>
        <v>Arxiu Històric de Sabadell</v>
      </c>
    </row>
    <row r="519" spans="1:14" ht="75" customHeight="1">
      <c r="A519" s="4">
        <f>IFERROR(VLOOKUP($K519,[1]BBDD!$A$1:$Z$65536,5,0),"")</f>
        <v>46132</v>
      </c>
      <c r="B519" s="4" t="str">
        <f>IFERROR(VLOOKUP($K519,[1]BBDD!$A$1:$Z$65536,9,0),"")</f>
        <v>Particular</v>
      </c>
      <c r="C519" s="5" t="str">
        <f>IFERROR(VLOOKUP($K519,[1]BBDD!$A$1:$Z$65536,6,0),"")</f>
        <v>Sol·licitud d'accés a informació pública a AHS, c. Wagner, 10.</v>
      </c>
      <c r="D519" s="6" t="s">
        <v>7</v>
      </c>
      <c r="E519" s="4">
        <v>46167</v>
      </c>
      <c r="F519" s="4" t="s">
        <v>57</v>
      </c>
      <c r="G519" s="7">
        <v>526</v>
      </c>
      <c r="H519" s="7"/>
      <c r="I519" s="7"/>
      <c r="K519" t="str">
        <f t="shared" si="21"/>
        <v>TBG/2026/526</v>
      </c>
      <c r="L519" s="9" t="s">
        <v>566</v>
      </c>
      <c r="M519" s="9">
        <f t="shared" si="22"/>
        <v>46167</v>
      </c>
      <c r="N519" s="9" t="str">
        <f t="shared" si="23"/>
        <v>Arxiu Històric de Sabadell</v>
      </c>
    </row>
    <row r="520" spans="1:14" ht="75" customHeight="1">
      <c r="A520" s="4">
        <f>IFERROR(VLOOKUP($K520,[1]BBDD!$A$1:$Z$65536,5,0),"")</f>
        <v>46132</v>
      </c>
      <c r="B520" s="4" t="str">
        <f>IFERROR(VLOOKUP($K520,[1]BBDD!$A$1:$Z$65536,9,0),"")</f>
        <v>Particular</v>
      </c>
      <c r="C520" s="5" t="str">
        <f>IFERROR(VLOOKUP($K520,[1]BBDD!$A$1:$Z$65536,6,0),"")</f>
        <v>Sol·licitud d'accés a informacióa RRHH:  prova teòrico pràctica de la convocatòria BEA10922, borsa de treball amb caràcter d&amp;#39;urgència per cobrir llocs de treball de Tècnic/a Superior-Difusor/a-Conservador/a</v>
      </c>
      <c r="D520" s="6" t="s">
        <v>7</v>
      </c>
      <c r="E520" s="4">
        <v>46218</v>
      </c>
      <c r="F520" s="4" t="s">
        <v>8</v>
      </c>
      <c r="G520" s="7">
        <v>527</v>
      </c>
      <c r="H520" s="7"/>
      <c r="I520" s="7"/>
      <c r="K520" t="str">
        <f t="shared" si="21"/>
        <v>TBG/2026/527</v>
      </c>
      <c r="L520" s="9" t="s">
        <v>567</v>
      </c>
      <c r="M520" s="9">
        <f t="shared" si="22"/>
        <v>46218</v>
      </c>
      <c r="N520" s="9" t="str">
        <f t="shared" si="23"/>
        <v>Recursos Humans</v>
      </c>
    </row>
    <row r="521" spans="1:14" ht="75" customHeight="1">
      <c r="A521" s="4">
        <f>IFERROR(VLOOKUP($K521,[1]BBDD!$A$1:$Z$65536,5,0),"")</f>
        <v>46132</v>
      </c>
      <c r="B521" s="4" t="str">
        <f>IFERROR(VLOOKUP($K521,[1]BBDD!$A$1:$Z$65536,9,0),"")</f>
        <v>Particular</v>
      </c>
      <c r="C521" s="5" t="str">
        <f>IFERROR(VLOOKUP($K521,[1]BBDD!$A$1:$Z$65536,6,0),"")</f>
        <v>Sol·licitud d'accés a informació a AHS:  c. Calvet Estrella 106-110</v>
      </c>
      <c r="D521" s="6" t="s">
        <v>7</v>
      </c>
      <c r="E521" s="4">
        <v>46167</v>
      </c>
      <c r="F521" s="4" t="str">
        <f>IFERROR(VLOOKUP($K521,[1]BBDD!$A$1:$Z$65536,12,0),"")</f>
        <v>Arxiu Històric de Sabadell</v>
      </c>
      <c r="G521" s="7">
        <v>528</v>
      </c>
      <c r="H521" s="7"/>
      <c r="I521" s="7"/>
      <c r="K521" t="str">
        <f t="shared" si="21"/>
        <v>TBG/2026/528</v>
      </c>
      <c r="L521" s="9" t="s">
        <v>568</v>
      </c>
      <c r="M521" s="9">
        <f t="shared" si="22"/>
        <v>46167</v>
      </c>
      <c r="N521" s="9" t="str">
        <f t="shared" si="23"/>
        <v>Arxiu Històric de Sabadell</v>
      </c>
    </row>
    <row r="522" spans="1:14" ht="75" customHeight="1">
      <c r="A522" s="4">
        <f>IFERROR(VLOOKUP($K522,[1]BBDD!$A$1:$Z$65536,5,0),"")</f>
        <v>46132</v>
      </c>
      <c r="B522" s="4" t="str">
        <f>IFERROR(VLOOKUP($K522,[1]BBDD!$A$1:$Z$65536,9,0),"")</f>
        <v>Empresa</v>
      </c>
      <c r="C522" s="5" t="str">
        <f>IFERROR(VLOOKUP($K522,[1]BBDD!$A$1:$Z$65536,6,0),"")</f>
        <v>Sol·licitud d'accés a informació a LLU:  c.Riera Baixa 40-  Empresa LUJO IBERICO ALIMENTACIÓN, S.L.</v>
      </c>
      <c r="D522" s="6" t="s">
        <v>7</v>
      </c>
      <c r="E522" s="4">
        <v>46164</v>
      </c>
      <c r="F522" s="4" t="str">
        <f>IFERROR(VLOOKUP($K522,[1]BBDD!$A$1:$Z$65536,12,0),"")</f>
        <v>Llicències Urbanístiques</v>
      </c>
      <c r="G522" s="7">
        <v>529</v>
      </c>
      <c r="H522" s="7"/>
      <c r="I522" s="7"/>
      <c r="K522" t="str">
        <f t="shared" si="21"/>
        <v>TBG/2026/529</v>
      </c>
      <c r="L522" s="9" t="s">
        <v>569</v>
      </c>
      <c r="M522" s="9">
        <f t="shared" si="22"/>
        <v>46164</v>
      </c>
      <c r="N522" s="9" t="str">
        <f t="shared" si="23"/>
        <v>Llicències Urbanístiques</v>
      </c>
    </row>
    <row r="523" spans="1:14" ht="75" customHeight="1">
      <c r="A523" s="4">
        <v>46132</v>
      </c>
      <c r="B523" s="4" t="s">
        <v>62</v>
      </c>
      <c r="C523" s="5" t="s">
        <v>570</v>
      </c>
      <c r="D523" s="6" t="s">
        <v>44</v>
      </c>
      <c r="E523" s="4">
        <v>46170</v>
      </c>
      <c r="F523" s="4" t="s">
        <v>30</v>
      </c>
      <c r="G523" s="7">
        <v>530</v>
      </c>
      <c r="H523" s="7"/>
      <c r="I523" s="7"/>
      <c r="K523" t="str">
        <f t="shared" si="21"/>
        <v>TBG/2026/530</v>
      </c>
      <c r="L523" s="9"/>
      <c r="M523" s="9">
        <f t="shared" si="22"/>
        <v>46170</v>
      </c>
      <c r="N523" s="9"/>
    </row>
    <row r="524" spans="1:14" ht="75" customHeight="1">
      <c r="A524" s="4">
        <f>IFERROR(VLOOKUP($K524,[1]BBDD!$A$1:$Z$65536,5,0),"")</f>
        <v>46133</v>
      </c>
      <c r="B524" s="4" t="str">
        <f>IFERROR(VLOOKUP($K524,[1]BBDD!$A$1:$Z$65536,9,0),"")</f>
        <v>Particular</v>
      </c>
      <c r="C524" s="5" t="str">
        <f>IFERROR(VLOOKUP($K524,[1]BBDD!$A$1:$Z$65536,6,0),"")</f>
        <v>Sol·licitud d'accés a informació a AHS: expedient d&amp;#39;edificació  del local al C/ Amílcar Barca, 33, cantonada passatge Marco Polo, 13</v>
      </c>
      <c r="D524" s="6" t="s">
        <v>7</v>
      </c>
      <c r="E524" s="4">
        <v>46167</v>
      </c>
      <c r="F524" s="4" t="str">
        <f>IFERROR(VLOOKUP($K524,[1]BBDD!$A$1:$Z$65536,12,0),"")</f>
        <v>Arxiu Històric de Sabadell</v>
      </c>
      <c r="G524" s="7">
        <v>531</v>
      </c>
      <c r="H524" s="7"/>
      <c r="I524" s="7"/>
      <c r="K524" t="str">
        <f t="shared" si="21"/>
        <v>TBG/2026/531</v>
      </c>
      <c r="L524" s="9" t="s">
        <v>571</v>
      </c>
      <c r="M524" s="9">
        <f t="shared" si="22"/>
        <v>46167</v>
      </c>
      <c r="N524" s="9" t="str">
        <f t="shared" si="23"/>
        <v>Arxiu Històric de Sabadell</v>
      </c>
    </row>
    <row r="525" spans="1:14" ht="75" customHeight="1">
      <c r="A525" s="4">
        <f>IFERROR(VLOOKUP($K525,[1]BBDD!$A$1:$Z$65536,5,0),"")</f>
        <v>46133</v>
      </c>
      <c r="B525" s="4" t="str">
        <f>IFERROR(VLOOKUP($K525,[1]BBDD!$A$1:$Z$65536,9,0),"")</f>
        <v>Particular</v>
      </c>
      <c r="C525" s="5" t="str">
        <f>IFERROR(VLOOKUP($K525,[1]BBDD!$A$1:$Z$65536,6,0),"")</f>
        <v>Sol·licitud d'accés a informació a AHS/LLU: c.  Soledad 40-42</v>
      </c>
      <c r="D525" s="6" t="s">
        <v>7</v>
      </c>
      <c r="E525" s="4">
        <v>46167</v>
      </c>
      <c r="F525" s="4" t="s">
        <v>97</v>
      </c>
      <c r="G525" s="7">
        <v>532</v>
      </c>
      <c r="H525" s="7"/>
      <c r="I525" s="7"/>
      <c r="K525" t="str">
        <f t="shared" si="21"/>
        <v>TBG/2026/532</v>
      </c>
      <c r="L525" s="9" t="s">
        <v>572</v>
      </c>
      <c r="M525" s="9">
        <f t="shared" si="22"/>
        <v>46167</v>
      </c>
      <c r="N525" s="9" t="str">
        <f t="shared" si="23"/>
        <v>Arxiu Històric de Sabadell/Llicències Urbanístiques</v>
      </c>
    </row>
    <row r="526" spans="1:14" ht="75" customHeight="1">
      <c r="A526" s="4">
        <f>IFERROR(VLOOKUP($K526,[1]BBDD!$A$1:$Z$65536,5,0),"")</f>
        <v>46133</v>
      </c>
      <c r="B526" s="4" t="str">
        <f>IFERROR(VLOOKUP($K526,[1]BBDD!$A$1:$Z$65536,9,0),"")</f>
        <v>Particular</v>
      </c>
      <c r="C526" s="5" t="str">
        <f>IFERROR(VLOOKUP($K526,[1]BBDD!$A$1:$Z$65536,6,0),"")</f>
        <v>Sol·licitud d'accés a informació a RRHH:  últims 4 exàmens &amp;#39;d&amp;#39;oposicions de subaltern tant de la prova general com de l&amp;#39;específic i la rubrica.</v>
      </c>
      <c r="D526" s="6" t="s">
        <v>7</v>
      </c>
      <c r="E526" s="4">
        <v>46224</v>
      </c>
      <c r="F526" s="4" t="str">
        <f>IFERROR(VLOOKUP($K526,[1]BBDD!$A$1:$Z$65536,12,0),"")</f>
        <v>Recursos Humans</v>
      </c>
      <c r="G526" s="7">
        <v>533</v>
      </c>
      <c r="H526" s="7"/>
      <c r="I526" s="7"/>
      <c r="K526" t="str">
        <f t="shared" si="21"/>
        <v>TBG/2026/533</v>
      </c>
      <c r="L526" s="9" t="s">
        <v>573</v>
      </c>
      <c r="M526" s="9">
        <f t="shared" si="22"/>
        <v>46224</v>
      </c>
      <c r="N526" s="9" t="str">
        <f t="shared" si="23"/>
        <v>Recursos Humans</v>
      </c>
    </row>
    <row r="527" spans="1:14" ht="75" customHeight="1">
      <c r="A527" s="4">
        <f>IFERROR(VLOOKUP($K527,[1]BBDD!$A$1:$Z$65536,5,0),"")</f>
        <v>46133</v>
      </c>
      <c r="B527" s="4" t="str">
        <f>IFERROR(VLOOKUP($K527,[1]BBDD!$A$1:$Z$65536,9,0),"")</f>
        <v>Particular</v>
      </c>
      <c r="C527" s="5" t="str">
        <f>IFERROR(VLOOKUP($K527,[1]BBDD!$A$1:$Z$65536,6,0),"")</f>
        <v>Sol·licitud d'accés a informació a AHS: crta. de Prats 280-388</v>
      </c>
      <c r="D527" s="6" t="s">
        <v>7</v>
      </c>
      <c r="E527" s="4">
        <v>46167</v>
      </c>
      <c r="F527" s="4" t="str">
        <f>IFERROR(VLOOKUP($K527,[1]BBDD!$A$1:$Z$65536,12,0),"")</f>
        <v>Arxiu Històric de Sabadell</v>
      </c>
      <c r="G527" s="7">
        <v>534</v>
      </c>
      <c r="H527" s="7"/>
      <c r="I527" s="7"/>
      <c r="K527" t="str">
        <f t="shared" si="21"/>
        <v>TBG/2026/534</v>
      </c>
      <c r="L527" s="9" t="s">
        <v>574</v>
      </c>
      <c r="M527" s="9">
        <f t="shared" si="22"/>
        <v>46167</v>
      </c>
      <c r="N527" s="9" t="str">
        <f t="shared" si="23"/>
        <v>Arxiu Històric de Sabadell</v>
      </c>
    </row>
    <row r="528" spans="1:14" ht="75" customHeight="1">
      <c r="A528" s="4">
        <v>46133</v>
      </c>
      <c r="B528" s="4" t="s">
        <v>62</v>
      </c>
      <c r="C528" s="5" t="s">
        <v>575</v>
      </c>
      <c r="D528" s="6" t="s">
        <v>44</v>
      </c>
      <c r="E528" s="4">
        <v>46167</v>
      </c>
      <c r="F528" s="4" t="s">
        <v>8</v>
      </c>
      <c r="G528" s="7">
        <v>535</v>
      </c>
      <c r="H528" s="7"/>
      <c r="I528" s="7"/>
      <c r="K528" t="str">
        <f t="shared" si="21"/>
        <v>TBG/2026/535</v>
      </c>
      <c r="L528" s="9"/>
      <c r="M528" s="9"/>
      <c r="N528" s="9"/>
    </row>
    <row r="529" spans="1:14" ht="75" customHeight="1">
      <c r="A529" s="4">
        <f>IFERROR(VLOOKUP($K529,[1]BBDD!$A$1:$Z$65536,5,0),"")</f>
        <v>46133</v>
      </c>
      <c r="B529" s="4" t="str">
        <f>IFERROR(VLOOKUP($K529,[1]BBDD!$A$1:$Z$65536,9,0),"")</f>
        <v>Particular</v>
      </c>
      <c r="C529" s="5" t="str">
        <f>IFERROR(VLOOKUP($K529,[1]BBDD!$A$1:$Z$65536,6,0),"")</f>
        <v>Sol·licitud d'accés a informació a RRHH: còpia dels exàmens pràctics i les solucions de C2</v>
      </c>
      <c r="D529" s="6" t="s">
        <v>44</v>
      </c>
      <c r="E529" s="4">
        <v>46149</v>
      </c>
      <c r="F529" s="4" t="str">
        <f>IFERROR(VLOOKUP($K529,[1]BBDD!$A$1:$Z$65536,12,0),"")</f>
        <v>Recursos Humans</v>
      </c>
      <c r="G529" s="7">
        <v>536</v>
      </c>
      <c r="H529" s="7"/>
      <c r="I529" s="7"/>
      <c r="K529" t="str">
        <f t="shared" si="21"/>
        <v>TBG/2026/536</v>
      </c>
      <c r="L529" s="9" t="s">
        <v>576</v>
      </c>
      <c r="M529" s="9">
        <f t="shared" si="22"/>
        <v>46149</v>
      </c>
      <c r="N529" s="9" t="str">
        <f t="shared" si="23"/>
        <v>Recursos Humans</v>
      </c>
    </row>
    <row r="530" spans="1:14" ht="75" customHeight="1">
      <c r="A530" s="4">
        <f>IFERROR(VLOOKUP($K530,[1]BBDD!$A$1:$Z$65536,5,0),"")</f>
        <v>46133</v>
      </c>
      <c r="B530" s="4" t="str">
        <f>IFERROR(VLOOKUP($K530,[1]BBDD!$A$1:$Z$65536,9,0),"")</f>
        <v>Particular</v>
      </c>
      <c r="C530" s="5" t="str">
        <f>IFERROR(VLOOKUP($K530,[1]BBDD!$A$1:$Z$65536,6,0),"")</f>
        <v>Sol·licitud d'accés a informació a AHS: c. Illa, 13, obra de l&amp;#39;arquitecte Josep Renom.</v>
      </c>
      <c r="D530" s="6" t="s">
        <v>7</v>
      </c>
      <c r="E530" s="4">
        <v>46167</v>
      </c>
      <c r="F530" s="4" t="str">
        <f>IFERROR(VLOOKUP($K530,[1]BBDD!$A$1:$Z$65536,12,0),"")</f>
        <v>Arxiu Històric de Sabadell</v>
      </c>
      <c r="G530" s="7">
        <v>537</v>
      </c>
      <c r="H530" s="7"/>
      <c r="I530" s="7"/>
      <c r="K530" t="str">
        <f t="shared" si="21"/>
        <v>TBG/2026/537</v>
      </c>
      <c r="L530" s="9" t="s">
        <v>577</v>
      </c>
      <c r="M530" s="9">
        <f t="shared" si="22"/>
        <v>46167</v>
      </c>
      <c r="N530" s="9" t="str">
        <f t="shared" si="23"/>
        <v>Arxiu Històric de Sabadell</v>
      </c>
    </row>
    <row r="531" spans="1:14" ht="75" customHeight="1">
      <c r="A531" s="4">
        <f>IFERROR(VLOOKUP($K531,[1]BBDD!$A$1:$Z$65536,5,0),"")</f>
        <v>46133</v>
      </c>
      <c r="B531" s="4" t="str">
        <f>IFERROR(VLOOKUP($K531,[1]BBDD!$A$1:$Z$65536,9,0),"")</f>
        <v>Particular</v>
      </c>
      <c r="C531" s="5" t="str">
        <f>IFERROR(VLOOKUP($K531,[1]BBDD!$A$1:$Z$65536,6,0),"")</f>
        <v>Sol·licitud d'accés a informació a AHS: c. Sant Jaume 29-31-33-35</v>
      </c>
      <c r="D531" s="6" t="s">
        <v>7</v>
      </c>
      <c r="E531" s="4">
        <v>46167</v>
      </c>
      <c r="F531" s="4" t="str">
        <f>IFERROR(VLOOKUP($K531,[1]BBDD!$A$1:$Z$65536,12,0),"")</f>
        <v>Arxiu Històric de Sabadell</v>
      </c>
      <c r="G531" s="7">
        <v>538</v>
      </c>
      <c r="H531" s="7"/>
      <c r="I531" s="7"/>
      <c r="K531" t="str">
        <f t="shared" si="21"/>
        <v>TBG/2026/538</v>
      </c>
      <c r="L531" s="9" t="s">
        <v>578</v>
      </c>
      <c r="M531" s="9">
        <f t="shared" si="22"/>
        <v>46167</v>
      </c>
      <c r="N531" s="9" t="str">
        <f t="shared" si="23"/>
        <v>Arxiu Històric de Sabadell</v>
      </c>
    </row>
    <row r="532" spans="1:14" ht="75" customHeight="1">
      <c r="A532" s="4">
        <f>IFERROR(VLOOKUP($K532,[1]BBDD!$A$1:$Z$65536,5,0),"")</f>
        <v>46134</v>
      </c>
      <c r="B532" s="4" t="str">
        <f>IFERROR(VLOOKUP($K532,[1]BBDD!$A$1:$Z$65536,9,0),"")</f>
        <v>Particular</v>
      </c>
      <c r="C532" s="5" t="str">
        <f>IFERROR(VLOOKUP($K532,[1]BBDD!$A$1:$Z$65536,6,0),"")</f>
        <v>Sol·licitud d'accés a informació a NETEJA VIÀRIA:  nombre de queixes ciutadanes registrades per problemes de neteja viària a Sabadell durant els anys 2023-2025.</v>
      </c>
      <c r="D532" s="6" t="s">
        <v>7</v>
      </c>
      <c r="E532" s="4">
        <v>46148</v>
      </c>
      <c r="F532" s="4" t="s">
        <v>579</v>
      </c>
      <c r="G532" s="7">
        <v>539</v>
      </c>
      <c r="H532" s="7"/>
      <c r="I532" s="7"/>
      <c r="K532" t="str">
        <f t="shared" ref="K532:K595" si="24">CONCATENATE("TBG/2026/"&amp;G532)</f>
        <v>TBG/2026/539</v>
      </c>
      <c r="L532" s="9" t="s">
        <v>580</v>
      </c>
      <c r="M532" s="9">
        <f t="shared" ref="M532:M595" si="25">VALUE(E532)</f>
        <v>46148</v>
      </c>
      <c r="N532" s="9" t="str">
        <f t="shared" ref="N532:N595" si="26">F532</f>
        <v>Neteja Viària</v>
      </c>
    </row>
    <row r="533" spans="1:14" ht="75" customHeight="1">
      <c r="A533" s="4">
        <f>IFERROR(VLOOKUP($K533,[1]BBDD!$A$1:$Z$65536,5,0),"")</f>
        <v>46134</v>
      </c>
      <c r="B533" s="4" t="str">
        <f>IFERROR(VLOOKUP($K533,[1]BBDD!$A$1:$Z$65536,9,0),"")</f>
        <v>Particular</v>
      </c>
      <c r="C533" s="5" t="str">
        <f>IFERROR(VLOOKUP($K533,[1]BBDD!$A$1:$Z$65536,6,0),"")</f>
        <v>Sol·licitud d'accés a informació a AHS: c. Jovellanos 67</v>
      </c>
      <c r="D533" s="6" t="s">
        <v>7</v>
      </c>
      <c r="E533" s="4">
        <v>46167</v>
      </c>
      <c r="F533" s="4" t="str">
        <f>IFERROR(VLOOKUP($K533,[1]BBDD!$A$1:$Z$65536,12,0),"")</f>
        <v>Arxiu Històric de Sabadell</v>
      </c>
      <c r="G533" s="7">
        <v>540</v>
      </c>
      <c r="H533" s="7"/>
      <c r="I533" s="7"/>
      <c r="K533" t="str">
        <f t="shared" si="24"/>
        <v>TBG/2026/540</v>
      </c>
      <c r="L533" s="9" t="s">
        <v>581</v>
      </c>
      <c r="M533" s="9">
        <f t="shared" si="25"/>
        <v>46167</v>
      </c>
      <c r="N533" s="9" t="str">
        <f t="shared" si="26"/>
        <v>Arxiu Històric de Sabadell</v>
      </c>
    </row>
    <row r="534" spans="1:14" ht="75" customHeight="1">
      <c r="A534" s="4">
        <f>IFERROR(VLOOKUP($K534,[1]BBDD!$A$1:$Z$65536,5,0),"")</f>
        <v>46134</v>
      </c>
      <c r="B534" s="4" t="str">
        <f>IFERROR(VLOOKUP($K534,[1]BBDD!$A$1:$Z$65536,9,0),"")</f>
        <v>Particular</v>
      </c>
      <c r="C534" s="5" t="str">
        <f>IFERROR(VLOOKUP($K534,[1]BBDD!$A$1:$Z$65536,6,0),"")</f>
        <v>Sol·licitud d'accés a informació a LLU:  vista d&amp;#39;expedient per canvi d&amp;#39;ús d&amp;#39;habitatge, Rambla, 207, 2n 2a</v>
      </c>
      <c r="D534" s="6" t="s">
        <v>7</v>
      </c>
      <c r="E534" s="4">
        <v>46167</v>
      </c>
      <c r="F534" s="4" t="str">
        <f>IFERROR(VLOOKUP($K534,[1]BBDD!$A$1:$Z$65536,12,0),"")</f>
        <v>Llicències Urbanístiques</v>
      </c>
      <c r="G534" s="7">
        <v>541</v>
      </c>
      <c r="H534" s="7"/>
      <c r="I534" s="7"/>
      <c r="K534" t="str">
        <f t="shared" si="24"/>
        <v>TBG/2026/541</v>
      </c>
      <c r="L534" s="9" t="s">
        <v>582</v>
      </c>
      <c r="M534" s="9">
        <f t="shared" si="25"/>
        <v>46167</v>
      </c>
      <c r="N534" s="9" t="str">
        <f t="shared" si="26"/>
        <v>Llicències Urbanístiques</v>
      </c>
    </row>
    <row r="535" spans="1:14" ht="75" customHeight="1">
      <c r="A535" s="4">
        <f>IFERROR(VLOOKUP($K535,[1]BBDD!$A$1:$Z$65536,5,0),"")</f>
        <v>46134</v>
      </c>
      <c r="B535" s="4" t="str">
        <f>IFERROR(VLOOKUP($K535,[1]BBDD!$A$1:$Z$65536,9,0),"")</f>
        <v>Particular</v>
      </c>
      <c r="C535" s="5" t="str">
        <f>IFERROR(VLOOKUP($K535,[1]BBDD!$A$1:$Z$65536,6,0),"")</f>
        <v>Sol·licitud d'accés a informació a AHS:  c. Germanor, 19 per consultar plànols de desaigües i instal·lacions.</v>
      </c>
      <c r="D535" s="6" t="s">
        <v>52</v>
      </c>
      <c r="E535" s="13">
        <v>46273</v>
      </c>
      <c r="F535" s="4" t="str">
        <f>IFERROR(VLOOKUP($K535,[1]BBDD!$A$1:$Z$65536,12,0),"")</f>
        <v>Arxiu Històric de Sabadell</v>
      </c>
      <c r="G535" s="7">
        <v>542</v>
      </c>
      <c r="H535" s="7"/>
      <c r="I535" s="7"/>
      <c r="K535" t="str">
        <f t="shared" si="24"/>
        <v>TBG/2026/542</v>
      </c>
      <c r="L535" s="9" t="s">
        <v>583</v>
      </c>
      <c r="M535" s="9">
        <f t="shared" si="25"/>
        <v>46273</v>
      </c>
      <c r="N535" s="9" t="str">
        <f t="shared" si="26"/>
        <v>Arxiu Històric de Sabadell</v>
      </c>
    </row>
    <row r="536" spans="1:14" ht="75" customHeight="1">
      <c r="A536" s="4">
        <f>IFERROR(VLOOKUP($K536,[1]BBDD!$A$1:$Z$65536,5,0),"")</f>
        <v>46135</v>
      </c>
      <c r="B536" s="4" t="str">
        <f>IFERROR(VLOOKUP($K536,[1]BBDD!$A$1:$Z$65536,9,0),"")</f>
        <v>Particular</v>
      </c>
      <c r="C536" s="5" t="str">
        <f>IFERROR(VLOOKUP($K536,[1]BBDD!$A$1:$Z$65536,6,0),"")</f>
        <v>Sol·licitud d'accés a informació a AHS:  c. Frederic Soler 167</v>
      </c>
      <c r="D536" s="6" t="s">
        <v>7</v>
      </c>
      <c r="E536" s="4">
        <v>46167</v>
      </c>
      <c r="F536" s="4" t="str">
        <f>IFERROR(VLOOKUP($K536,[1]BBDD!$A$1:$Z$65536,12,0),"")</f>
        <v>Arxiu Històric de Sabadell</v>
      </c>
      <c r="G536" s="7">
        <v>543</v>
      </c>
      <c r="H536" s="7"/>
      <c r="I536" s="7"/>
      <c r="K536" t="str">
        <f t="shared" si="24"/>
        <v>TBG/2026/543</v>
      </c>
      <c r="L536" s="9" t="s">
        <v>584</v>
      </c>
      <c r="M536" s="9">
        <f t="shared" si="25"/>
        <v>46167</v>
      </c>
      <c r="N536" s="9" t="str">
        <f t="shared" si="26"/>
        <v>Arxiu Històric de Sabadell</v>
      </c>
    </row>
    <row r="537" spans="1:14" ht="75" customHeight="1">
      <c r="A537" s="4">
        <f>IFERROR(VLOOKUP($K537,[1]BBDD!$A$1:$Z$65536,5,0),"")</f>
        <v>46135</v>
      </c>
      <c r="B537" s="4" t="str">
        <f>IFERROR(VLOOKUP($K537,[1]BBDD!$A$1:$Z$65536,9,0),"")</f>
        <v>Particular</v>
      </c>
      <c r="C537" s="5" t="str">
        <f>IFERROR(VLOOKUP($K537,[1]BBDD!$A$1:$Z$65536,6,0),"")</f>
        <v>Sol·licitud d'accés a informació a AHS: c. Olzielles 18, baixos porta B</v>
      </c>
      <c r="D537" s="6" t="s">
        <v>7</v>
      </c>
      <c r="E537" s="4">
        <v>46168</v>
      </c>
      <c r="F537" s="4" t="str">
        <f>IFERROR(VLOOKUP($K537,[1]BBDD!$A$1:$Z$65536,12,0),"")</f>
        <v>Arxiu Històric de Sabadell</v>
      </c>
      <c r="G537" s="7">
        <v>544</v>
      </c>
      <c r="H537" s="7"/>
      <c r="I537" s="7"/>
      <c r="K537" t="str">
        <f t="shared" si="24"/>
        <v>TBG/2026/544</v>
      </c>
      <c r="L537" s="9" t="s">
        <v>585</v>
      </c>
      <c r="M537" s="9">
        <f t="shared" si="25"/>
        <v>46168</v>
      </c>
      <c r="N537" s="9" t="str">
        <f t="shared" si="26"/>
        <v>Arxiu Històric de Sabadell</v>
      </c>
    </row>
    <row r="538" spans="1:14" ht="75" customHeight="1">
      <c r="A538" s="4">
        <f>IFERROR(VLOOKUP($K538,[1]BBDD!$A$1:$Z$65536,5,0),"")</f>
        <v>46135</v>
      </c>
      <c r="B538" s="4" t="str">
        <f>IFERROR(VLOOKUP($K538,[1]BBDD!$A$1:$Z$65536,9,0),"")</f>
        <v>Particular</v>
      </c>
      <c r="C538" s="5" t="str">
        <f>IFERROR(VLOOKUP($K538,[1]BBDD!$A$1:$Z$65536,6,0),"")</f>
        <v>Sol·licitud d'accés a informació a AHS: via Alexandra, 44</v>
      </c>
      <c r="D538" s="6" t="s">
        <v>7</v>
      </c>
      <c r="E538" s="4">
        <v>46168</v>
      </c>
      <c r="F538" s="4" t="str">
        <f>IFERROR(VLOOKUP($K538,[1]BBDD!$A$1:$Z$65536,12,0),"")</f>
        <v>Arxiu Històric de Sabadell</v>
      </c>
      <c r="G538" s="7">
        <v>545</v>
      </c>
      <c r="H538" s="7"/>
      <c r="I538" s="7"/>
      <c r="K538" t="str">
        <f t="shared" si="24"/>
        <v>TBG/2026/545</v>
      </c>
      <c r="L538" s="9" t="s">
        <v>586</v>
      </c>
      <c r="M538" s="9">
        <f t="shared" si="25"/>
        <v>46168</v>
      </c>
      <c r="N538" s="9" t="str">
        <f t="shared" si="26"/>
        <v>Arxiu Històric de Sabadell</v>
      </c>
    </row>
    <row r="539" spans="1:14" ht="75" customHeight="1">
      <c r="A539" s="4">
        <f>IFERROR(VLOOKUP($K539,[1]BBDD!$A$1:$Z$65536,5,0),"")</f>
        <v>46135</v>
      </c>
      <c r="B539" s="4" t="str">
        <f>IFERROR(VLOOKUP($K539,[1]BBDD!$A$1:$Z$65536,9,0),"")</f>
        <v>Particular</v>
      </c>
      <c r="C539" s="5" t="str">
        <f>IFERROR(VLOOKUP($K539,[1]BBDD!$A$1:$Z$65536,6,0),"")</f>
        <v>Sol·licitud d'accés a informació a RRHH:  còpia dels exàmens tipus test i les plantilles de respostes dels processos selectius  grup C1/C2</v>
      </c>
      <c r="D539" s="6" t="s">
        <v>7</v>
      </c>
      <c r="E539" s="4">
        <v>46218</v>
      </c>
      <c r="F539" s="4" t="str">
        <f>IFERROR(VLOOKUP($K539,[1]BBDD!$A$1:$Z$65536,12,0),"")</f>
        <v>Recursos Humans</v>
      </c>
      <c r="G539" s="7">
        <v>546</v>
      </c>
      <c r="H539" s="7"/>
      <c r="I539" s="7"/>
      <c r="K539" t="str">
        <f t="shared" si="24"/>
        <v>TBG/2026/546</v>
      </c>
      <c r="L539" s="9" t="s">
        <v>587</v>
      </c>
      <c r="M539" s="9">
        <f t="shared" si="25"/>
        <v>46218</v>
      </c>
      <c r="N539" s="9" t="str">
        <f t="shared" si="26"/>
        <v>Recursos Humans</v>
      </c>
    </row>
    <row r="540" spans="1:14" ht="75" customHeight="1">
      <c r="A540" s="4">
        <v>46135</v>
      </c>
      <c r="B540" s="4" t="str">
        <f>IFERROR(VLOOKUP($K540,[1]BBDD!$A$1:$Z$65536,9,0),"")</f>
        <v>Empresa</v>
      </c>
      <c r="C540" s="5" t="str">
        <f>IFERROR(VLOOKUP($K540,[1]BBDD!$A$1:$Z$65536,6,0),"")</f>
        <v>Sol·licitud d'accés a informació a RRHH: examen que es va dur a terme el dimecres 8 d'abril del 2026 amb codis BEAP0126 i BEAP0126_ESTIU</v>
      </c>
      <c r="D540" s="6" t="s">
        <v>7</v>
      </c>
      <c r="E540" s="4">
        <v>46139</v>
      </c>
      <c r="F540" s="4" t="s">
        <v>8</v>
      </c>
      <c r="G540" s="7">
        <v>548</v>
      </c>
      <c r="H540" s="7"/>
      <c r="I540" s="7"/>
      <c r="K540" t="str">
        <f t="shared" si="24"/>
        <v>TBG/2026/548</v>
      </c>
      <c r="L540" s="9" t="s">
        <v>588</v>
      </c>
      <c r="M540" s="9">
        <f t="shared" si="25"/>
        <v>46139</v>
      </c>
      <c r="N540" s="9" t="str">
        <f t="shared" si="26"/>
        <v>Recursos Humans</v>
      </c>
    </row>
    <row r="541" spans="1:14" ht="75" customHeight="1">
      <c r="A541" s="4">
        <f>IFERROR(VLOOKUP($K541,[1]BBDD!$A$1:$Z$65536,5,0),"")</f>
        <v>46136</v>
      </c>
      <c r="B541" s="4" t="str">
        <f>IFERROR(VLOOKUP($K541,[1]BBDD!$A$1:$Z$65536,9,0),"")</f>
        <v>Particular</v>
      </c>
      <c r="C541" s="5" t="str">
        <f>IFERROR(VLOOKUP($K541,[1]BBDD!$A$1:$Z$65536,6,0),"")</f>
        <v>Sol·licitud d'accés a informació a RRHH: exàmen teòric i  correccions de la convocatòria COPIC2312223</v>
      </c>
      <c r="D541" s="6" t="s">
        <v>7</v>
      </c>
      <c r="E541" s="4">
        <v>46212</v>
      </c>
      <c r="F541" s="4" t="str">
        <f>IFERROR(VLOOKUP($K541,[1]BBDD!$A$1:$Z$65536,12,0),"")</f>
        <v>Recursos Humans</v>
      </c>
      <c r="G541" s="7">
        <v>549</v>
      </c>
      <c r="H541" s="7"/>
      <c r="I541" s="7"/>
      <c r="K541" t="str">
        <f t="shared" si="24"/>
        <v>TBG/2026/549</v>
      </c>
      <c r="L541" s="9" t="s">
        <v>589</v>
      </c>
      <c r="M541" s="9">
        <f t="shared" si="25"/>
        <v>46212</v>
      </c>
      <c r="N541" s="9" t="str">
        <f t="shared" si="26"/>
        <v>Recursos Humans</v>
      </c>
    </row>
    <row r="542" spans="1:14" ht="75" customHeight="1">
      <c r="A542" s="4">
        <f>IFERROR(VLOOKUP($K542,[1]BBDD!$A$1:$Z$65536,5,0),"")</f>
        <v>46136</v>
      </c>
      <c r="B542" s="4" t="str">
        <f>IFERROR(VLOOKUP($K542,[1]BBDD!$A$1:$Z$65536,9,0),"")</f>
        <v>Particular</v>
      </c>
      <c r="C542" s="5" t="str">
        <f>IFERROR(VLOOKUP($K542,[1]BBDD!$A$1:$Z$65536,6,0),"")</f>
        <v>Sol·licitud d'accés a informacióa AHS: pça Catalunya 17-18, c. Polígon Merinals 88-90 , c. Alfons Sala 145-147, via Aurèlia25-35 / Mauritània 26-28</v>
      </c>
      <c r="D542" s="6" t="s">
        <v>7</v>
      </c>
      <c r="E542" s="4">
        <v>46168</v>
      </c>
      <c r="F542" s="4" t="s">
        <v>57</v>
      </c>
      <c r="G542" s="7">
        <v>550</v>
      </c>
      <c r="H542" s="7"/>
      <c r="I542" s="7"/>
      <c r="K542" t="str">
        <f t="shared" si="24"/>
        <v>TBG/2026/550</v>
      </c>
      <c r="L542" s="9" t="s">
        <v>590</v>
      </c>
      <c r="M542" s="9">
        <f t="shared" si="25"/>
        <v>46168</v>
      </c>
      <c r="N542" s="9" t="str">
        <f t="shared" si="26"/>
        <v>Arxiu Històric de Sabadell</v>
      </c>
    </row>
    <row r="543" spans="1:14" ht="75" customHeight="1">
      <c r="A543" s="4">
        <v>46136</v>
      </c>
      <c r="B543" s="4" t="s">
        <v>62</v>
      </c>
      <c r="C543" s="5" t="s">
        <v>591</v>
      </c>
      <c r="D543" s="6" t="s">
        <v>7</v>
      </c>
      <c r="E543" s="4">
        <v>46247</v>
      </c>
      <c r="F543" s="4" t="s">
        <v>220</v>
      </c>
      <c r="G543" s="7">
        <v>651</v>
      </c>
      <c r="H543" s="7"/>
      <c r="I543" s="7"/>
      <c r="K543" t="str">
        <f t="shared" si="24"/>
        <v>TBG/2026/651</v>
      </c>
      <c r="L543" s="9"/>
      <c r="M543" s="9">
        <f t="shared" si="25"/>
        <v>46247</v>
      </c>
      <c r="N543" s="9"/>
    </row>
    <row r="544" spans="1:14" ht="75" customHeight="1">
      <c r="A544" s="4">
        <f>IFERROR(VLOOKUP($K544,[1]BBDD!$A$1:$Z$65536,5,0),"")</f>
        <v>46136</v>
      </c>
      <c r="B544" s="4" t="str">
        <f>IFERROR(VLOOKUP($K544,[1]BBDD!$A$1:$Z$65536,9,0),"")</f>
        <v>Particular</v>
      </c>
      <c r="C544" s="5" t="str">
        <f>IFERROR(VLOOKUP($K544,[1]BBDD!$A$1:$Z$65536,6,0),"")</f>
        <v>Sol·licitud d'accés a informació a DEFENSA JURÍDICA: expedient DFJ/2023/326</v>
      </c>
      <c r="D544" s="6" t="s">
        <v>7</v>
      </c>
      <c r="E544" s="4">
        <v>46137</v>
      </c>
      <c r="F544" s="4" t="s">
        <v>523</v>
      </c>
      <c r="G544" s="7">
        <v>552</v>
      </c>
      <c r="H544" s="7"/>
      <c r="I544" s="7"/>
      <c r="K544" t="str">
        <f t="shared" si="24"/>
        <v>TBG/2026/552</v>
      </c>
      <c r="L544" s="9" t="s">
        <v>592</v>
      </c>
      <c r="M544" s="9">
        <f t="shared" si="25"/>
        <v>46137</v>
      </c>
      <c r="N544" s="9" t="str">
        <f t="shared" si="26"/>
        <v>Defensa Jurídica</v>
      </c>
    </row>
    <row r="545" spans="1:14" ht="75" customHeight="1">
      <c r="A545" s="4">
        <f>IFERROR(VLOOKUP($K545,[1]BBDD!$A$1:$Z$65536,5,0),"")</f>
        <v>46139</v>
      </c>
      <c r="B545" s="4" t="str">
        <f>IFERROR(VLOOKUP($K545,[1]BBDD!$A$1:$Z$65536,9,0),"")</f>
        <v>Empresa</v>
      </c>
      <c r="C545" s="5" t="str">
        <f>IFERROR(VLOOKUP($K545,[1]BBDD!$A$1:$Z$65536,6,0),"")</f>
        <v>Sol·licitud d'accés a informació a AHS:  av. Concordia 21 a nom de NOVASHOP  SL.</v>
      </c>
      <c r="D545" s="6" t="s">
        <v>7</v>
      </c>
      <c r="E545" s="4">
        <v>46146</v>
      </c>
      <c r="F545" s="4" t="str">
        <f>IFERROR(VLOOKUP($K545,[1]BBDD!$A$1:$Z$65536,12,0),"")</f>
        <v>Arxiu Històric de Sabadell</v>
      </c>
      <c r="G545" s="7">
        <v>553</v>
      </c>
      <c r="H545" s="7"/>
      <c r="I545" s="7"/>
      <c r="K545" t="str">
        <f t="shared" si="24"/>
        <v>TBG/2026/553</v>
      </c>
      <c r="L545" s="9" t="s">
        <v>593</v>
      </c>
      <c r="M545" s="9">
        <f t="shared" si="25"/>
        <v>46146</v>
      </c>
      <c r="N545" s="9" t="str">
        <f t="shared" si="26"/>
        <v>Arxiu Històric de Sabadell</v>
      </c>
    </row>
    <row r="546" spans="1:14" ht="75" customHeight="1">
      <c r="A546" s="4">
        <f>IFERROR(VLOOKUP($K546,[1]BBDD!$A$1:$Z$65536,5,0),"")</f>
        <v>46139</v>
      </c>
      <c r="B546" s="4" t="str">
        <f>IFERROR(VLOOKUP($K546,[1]BBDD!$A$1:$Z$65536,9,0),"")</f>
        <v>Particular</v>
      </c>
      <c r="C546" s="5" t="str">
        <f>IFERROR(VLOOKUP($K546,[1]BBDD!$A$1:$Z$65536,6,0),"")</f>
        <v>Sol·licitud d'accés a informació a AHS: c. de l'Església Romànica 45</v>
      </c>
      <c r="D546" s="6" t="s">
        <v>7</v>
      </c>
      <c r="E546" s="4">
        <v>46168</v>
      </c>
      <c r="F546" s="4" t="str">
        <f>IFERROR(VLOOKUP($K546,[1]BBDD!$A$1:$Z$65536,12,0),"")</f>
        <v>Arxiu Històric de Sabadell</v>
      </c>
      <c r="G546" s="7">
        <v>554</v>
      </c>
      <c r="H546" s="7"/>
      <c r="I546" s="7"/>
      <c r="K546" t="str">
        <f t="shared" si="24"/>
        <v>TBG/2026/554</v>
      </c>
      <c r="L546" s="9" t="s">
        <v>594</v>
      </c>
      <c r="M546" s="9">
        <f t="shared" si="25"/>
        <v>46168</v>
      </c>
      <c r="N546" s="9" t="str">
        <f t="shared" si="26"/>
        <v>Arxiu Històric de Sabadell</v>
      </c>
    </row>
    <row r="547" spans="1:14" ht="75" customHeight="1">
      <c r="A547" s="4">
        <f>IFERROR(VLOOKUP($K547,[1]BBDD!$A$1:$Z$65536,5,0),"")</f>
        <v>46139</v>
      </c>
      <c r="B547" s="4" t="str">
        <f>IFERROR(VLOOKUP($K547,[1]BBDD!$A$1:$Z$65536,9,0),"")</f>
        <v>Particular</v>
      </c>
      <c r="C547" s="5" t="str">
        <f>IFERROR(VLOOKUP($K547,[1]BBDD!$A$1:$Z$65536,6,0),"")</f>
        <v>Sol·licitud d'accés a informació a AHS: c. Amadeu Aragay 1, esc D 1-2</v>
      </c>
      <c r="D547" s="6" t="s">
        <v>7</v>
      </c>
      <c r="E547" s="4">
        <v>46168</v>
      </c>
      <c r="F547" s="4" t="str">
        <f>IFERROR(VLOOKUP($K547,[1]BBDD!$A$1:$Z$65536,12,0),"")</f>
        <v>Arxiu Històric de Sabadell</v>
      </c>
      <c r="G547" s="7">
        <v>555</v>
      </c>
      <c r="H547" s="7"/>
      <c r="I547" s="7"/>
      <c r="K547" t="str">
        <f t="shared" si="24"/>
        <v>TBG/2026/555</v>
      </c>
      <c r="L547" s="9" t="s">
        <v>595</v>
      </c>
      <c r="M547" s="9">
        <f t="shared" si="25"/>
        <v>46168</v>
      </c>
      <c r="N547" s="9" t="str">
        <f t="shared" si="26"/>
        <v>Arxiu Històric de Sabadell</v>
      </c>
    </row>
    <row r="548" spans="1:14" ht="75" customHeight="1">
      <c r="A548" s="4">
        <f>IFERROR(VLOOKUP($K548,[1]BBDD!$A$1:$Z$65536,5,0),"")</f>
        <v>46139</v>
      </c>
      <c r="B548" s="4" t="str">
        <f>IFERROR(VLOOKUP($K548,[1]BBDD!$A$1:$Z$65536,9,0),"")</f>
        <v>Particular</v>
      </c>
      <c r="C548" s="5" t="str">
        <f>IFERROR(VLOOKUP($K548,[1]BBDD!$A$1:$Z$65536,6,0),"")</f>
        <v>Sol·licitud d'accés a informació a AHS: c. Quevedo 34</v>
      </c>
      <c r="D548" s="6" t="s">
        <v>7</v>
      </c>
      <c r="E548" s="4">
        <v>46168</v>
      </c>
      <c r="F548" s="4" t="str">
        <f>IFERROR(VLOOKUP($K548,[1]BBDD!$A$1:$Z$65536,12,0),"")</f>
        <v>Arxiu Històric de Sabadell</v>
      </c>
      <c r="G548" s="7">
        <v>556</v>
      </c>
      <c r="H548" s="7"/>
      <c r="I548" s="7"/>
      <c r="K548" t="str">
        <f t="shared" si="24"/>
        <v>TBG/2026/556</v>
      </c>
      <c r="L548" s="9" t="s">
        <v>596</v>
      </c>
      <c r="M548" s="9">
        <f t="shared" si="25"/>
        <v>46168</v>
      </c>
      <c r="N548" s="9" t="str">
        <f t="shared" si="26"/>
        <v>Arxiu Històric de Sabadell</v>
      </c>
    </row>
    <row r="549" spans="1:14" ht="75" customHeight="1">
      <c r="A549" s="4">
        <f>IFERROR(VLOOKUP($K549,[1]BBDD!$A$1:$Z$65536,5,0),"")</f>
        <v>46139</v>
      </c>
      <c r="B549" s="4" t="str">
        <f>IFERROR(VLOOKUP($K549,[1]BBDD!$A$1:$Z$65536,9,0),"")</f>
        <v>Particular</v>
      </c>
      <c r="C549" s="5" t="str">
        <f>IFERROR(VLOOKUP($K549,[1]BBDD!$A$1:$Z$65536,6,0),"")</f>
        <v>Sol·licitud d'accés a informació a RRHH: procés selctiu per aplaces d&amp;#39;Auxiliar Administratiu/va (C2)</v>
      </c>
      <c r="D549" s="6" t="s">
        <v>44</v>
      </c>
      <c r="E549" s="4">
        <v>46142</v>
      </c>
      <c r="F549" s="4" t="s">
        <v>8</v>
      </c>
      <c r="G549" s="7">
        <v>557</v>
      </c>
      <c r="H549" s="7"/>
      <c r="I549" s="7"/>
      <c r="K549" t="str">
        <f t="shared" si="24"/>
        <v>TBG/2026/557</v>
      </c>
      <c r="L549" s="9" t="s">
        <v>597</v>
      </c>
      <c r="M549" s="9">
        <f t="shared" si="25"/>
        <v>46142</v>
      </c>
      <c r="N549" s="9" t="str">
        <f t="shared" si="26"/>
        <v>Recursos Humans</v>
      </c>
    </row>
    <row r="550" spans="1:14" ht="75" customHeight="1">
      <c r="A550" s="4">
        <f>IFERROR(VLOOKUP($K550,[1]BBDD!$A$1:$Z$65536,5,0),"")</f>
        <v>46139</v>
      </c>
      <c r="B550" s="4" t="str">
        <f>IFERROR(VLOOKUP($K550,[1]BBDD!$A$1:$Z$65536,9,0),"")</f>
        <v>Particular</v>
      </c>
      <c r="C550" s="5" t="str">
        <f>IFERROR(VLOOKUP($K550,[1]BBDD!$A$1:$Z$65536,6,0),"")</f>
        <v>Sol·licitud d'accés a informació a AHS: c.  c. Mare de les Aigües 21</v>
      </c>
      <c r="D550" s="6" t="s">
        <v>7</v>
      </c>
      <c r="E550" s="4">
        <v>46168</v>
      </c>
      <c r="F550" s="4" t="str">
        <f>IFERROR(VLOOKUP($K550,[1]BBDD!$A$1:$Z$65536,12,0),"")</f>
        <v>Arxiu Històric de Sabadell</v>
      </c>
      <c r="G550" s="7">
        <v>558</v>
      </c>
      <c r="H550" s="7"/>
      <c r="I550" s="7"/>
      <c r="K550" t="str">
        <f t="shared" si="24"/>
        <v>TBG/2026/558</v>
      </c>
      <c r="L550" s="9" t="s">
        <v>598</v>
      </c>
      <c r="M550" s="9">
        <f t="shared" si="25"/>
        <v>46168</v>
      </c>
      <c r="N550" s="9" t="str">
        <f t="shared" si="26"/>
        <v>Arxiu Històric de Sabadell</v>
      </c>
    </row>
    <row r="551" spans="1:14" ht="75" customHeight="1">
      <c r="A551" s="4">
        <f>IFERROR(VLOOKUP($K551,[1]BBDD!$A$1:$Z$65536,5,0),"")</f>
        <v>46140</v>
      </c>
      <c r="B551" s="4" t="str">
        <f>IFERROR(VLOOKUP($K551,[1]BBDD!$A$1:$Z$65536,9,0),"")</f>
        <v>Particular</v>
      </c>
      <c r="C551" s="5" t="str">
        <f>IFERROR(VLOOKUP($K551,[1]BBDD!$A$1:$Z$65536,6,0),"")</f>
        <v>Sol·licitud d'accés a informació a AHS: expedient de la llicència d'activitat 2000lvac09950.</v>
      </c>
      <c r="D551" s="6" t="s">
        <v>7</v>
      </c>
      <c r="E551" s="4">
        <v>46168</v>
      </c>
      <c r="F551" s="4" t="str">
        <f>IFERROR(VLOOKUP($K551,[1]BBDD!$A$1:$Z$65536,12,0),"")</f>
        <v>Arxiu Històric de Sabadell</v>
      </c>
      <c r="G551" s="7">
        <v>559</v>
      </c>
      <c r="H551" s="7"/>
      <c r="I551" s="7"/>
      <c r="K551" t="str">
        <f t="shared" si="24"/>
        <v>TBG/2026/559</v>
      </c>
      <c r="L551" s="9" t="s">
        <v>599</v>
      </c>
      <c r="M551" s="9">
        <f t="shared" si="25"/>
        <v>46168</v>
      </c>
      <c r="N551" s="9" t="str">
        <f t="shared" si="26"/>
        <v>Arxiu Històric de Sabadell</v>
      </c>
    </row>
    <row r="552" spans="1:14" ht="75" customHeight="1">
      <c r="A552" s="4">
        <f>IFERROR(VLOOKUP($K552,[1]BBDD!$A$1:$Z$65536,5,0),"")</f>
        <v>46140</v>
      </c>
      <c r="B552" s="4" t="str">
        <f>IFERROR(VLOOKUP($K552,[1]BBDD!$A$1:$Z$65536,9,0),"")</f>
        <v>Empresa</v>
      </c>
      <c r="C552" s="5" t="str">
        <f>IFERROR(VLOOKUP($K552,[1]BBDD!$A$1:$Z$65536,6,0),"")</f>
        <v>Sol·licitud d'accés a informació a AHS: llicències d'activitats/obertura crta. de Terrassa 169 i c.del Pare Rodamilans 62</v>
      </c>
      <c r="D552" s="6" t="s">
        <v>44</v>
      </c>
      <c r="E552" s="4">
        <v>46283</v>
      </c>
      <c r="F552" s="4" t="str">
        <f>IFERROR(VLOOKUP($K552,[1]BBDD!$A$1:$Z$65536,12,0),"")</f>
        <v>Arxiu Històric de Sabadell</v>
      </c>
      <c r="G552" s="7">
        <v>560</v>
      </c>
      <c r="H552" s="7"/>
      <c r="I552" s="7"/>
      <c r="K552" t="str">
        <f t="shared" si="24"/>
        <v>TBG/2026/560</v>
      </c>
      <c r="L552" s="9" t="s">
        <v>600</v>
      </c>
      <c r="M552" s="9">
        <f t="shared" si="25"/>
        <v>46283</v>
      </c>
      <c r="N552" s="9" t="str">
        <f t="shared" si="26"/>
        <v>Arxiu Històric de Sabadell</v>
      </c>
    </row>
    <row r="553" spans="1:14" ht="75" customHeight="1">
      <c r="A553" s="4">
        <f>IFERROR(VLOOKUP($K553,[1]BBDD!$A$1:$Z$65536,5,0),"")</f>
        <v>46140</v>
      </c>
      <c r="B553" s="4" t="str">
        <f>IFERROR(VLOOKUP($K553,[1]BBDD!$A$1:$Z$65536,9,0),"")</f>
        <v>Empresa</v>
      </c>
      <c r="C553" s="5" t="str">
        <f>IFERROR(VLOOKUP($K553,[1]BBDD!$A$1:$Z$65536,6,0),"")</f>
        <v>Sol·licitud d'accés informació a AHS: c. Sarasate 30</v>
      </c>
      <c r="D553" s="6" t="s">
        <v>7</v>
      </c>
      <c r="E553" s="4">
        <v>46168</v>
      </c>
      <c r="F553" s="4" t="s">
        <v>57</v>
      </c>
      <c r="G553" s="7">
        <v>561</v>
      </c>
      <c r="H553" s="7"/>
      <c r="I553" s="7"/>
      <c r="K553" t="str">
        <f t="shared" si="24"/>
        <v>TBG/2026/561</v>
      </c>
      <c r="L553" s="9" t="s">
        <v>601</v>
      </c>
      <c r="M553" s="9">
        <f t="shared" si="25"/>
        <v>46168</v>
      </c>
      <c r="N553" s="9" t="str">
        <f t="shared" si="26"/>
        <v>Arxiu Històric de Sabadell</v>
      </c>
    </row>
    <row r="554" spans="1:14" ht="75" customHeight="1">
      <c r="A554" s="4">
        <f>IFERROR(VLOOKUP($K554,[1]BBDD!$A$1:$Z$65536,5,0),"")</f>
        <v>46140</v>
      </c>
      <c r="B554" s="4" t="str">
        <f>IFERROR(VLOOKUP($K554,[1]BBDD!$A$1:$Z$65536,9,0),"")</f>
        <v>Particular</v>
      </c>
      <c r="C554" s="5" t="str">
        <f>IFERROR(VLOOKUP($K554,[1]BBDD!$A$1:$Z$65536,6,0),"")</f>
        <v>Sol·licitud d'accés a informació a LLU:  Rambla 150-152  2009LLMJ00087</v>
      </c>
      <c r="D554" s="6" t="s">
        <v>7</v>
      </c>
      <c r="E554" s="4">
        <v>46177</v>
      </c>
      <c r="F554" s="4" t="str">
        <f>IFERROR(VLOOKUP($K554,[1]BBDD!$A$1:$Z$65536,12,0),"")</f>
        <v>Llicències Urbanístiques</v>
      </c>
      <c r="G554" s="7">
        <v>562</v>
      </c>
      <c r="H554" s="7"/>
      <c r="I554" s="7"/>
      <c r="K554" t="str">
        <f t="shared" si="24"/>
        <v>TBG/2026/562</v>
      </c>
      <c r="L554" s="9" t="s">
        <v>602</v>
      </c>
      <c r="M554" s="9">
        <f t="shared" si="25"/>
        <v>46177</v>
      </c>
      <c r="N554" s="9" t="str">
        <f t="shared" si="26"/>
        <v>Llicències Urbanístiques</v>
      </c>
    </row>
    <row r="555" spans="1:14" ht="75" customHeight="1">
      <c r="A555" s="4">
        <f>IFERROR(VLOOKUP($K555,[1]BBDD!$A$1:$Z$65536,5,0),"")</f>
        <v>46140</v>
      </c>
      <c r="B555" s="4" t="str">
        <f>IFERROR(VLOOKUP($K555,[1]BBDD!$A$1:$Z$65536,9,0),"")</f>
        <v>Particular</v>
      </c>
      <c r="C555" s="5" t="str">
        <f>IFERROR(VLOOKUP($K555,[1]BBDD!$A$1:$Z$65536,6,0),"")</f>
        <v>Sol·licitud d'accés a informació a OBRES PÚBLIQUES : obres dels Jardins del Sud</v>
      </c>
      <c r="D555" s="6" t="s">
        <v>7</v>
      </c>
      <c r="E555" s="4">
        <v>46169</v>
      </c>
      <c r="F555" s="4" t="s">
        <v>396</v>
      </c>
      <c r="G555" s="7">
        <v>563</v>
      </c>
      <c r="H555" s="7"/>
      <c r="I555" s="7"/>
      <c r="K555" t="str">
        <f t="shared" si="24"/>
        <v>TBG/2026/563</v>
      </c>
      <c r="L555" s="9" t="s">
        <v>603</v>
      </c>
      <c r="M555" s="9">
        <f t="shared" si="25"/>
        <v>46169</v>
      </c>
      <c r="N555" s="9" t="str">
        <f t="shared" si="26"/>
        <v>Obres Públiques</v>
      </c>
    </row>
    <row r="556" spans="1:14" ht="75" customHeight="1">
      <c r="A556" s="4">
        <f>IFERROR(VLOOKUP($K556,[1]BBDD!$A$1:$Z$65536,5,0),"")</f>
        <v>46140</v>
      </c>
      <c r="B556" s="4" t="str">
        <f>IFERROR(VLOOKUP($K556,[1]BBDD!$A$1:$Z$65536,9,0),"")</f>
        <v>Particular</v>
      </c>
      <c r="C556" s="5" t="str">
        <f>IFERROR(VLOOKUP($K556,[1]BBDD!$A$1:$Z$65536,6,0),"")</f>
        <v>Sol·licitud d'accés a informació a LLU/LLACT: passeig Can Feu 12B. 2021 LLMJ 00113 i 2025 LLMJ 00219</v>
      </c>
      <c r="D556" s="6" t="s">
        <v>7</v>
      </c>
      <c r="E556" s="4">
        <v>46175</v>
      </c>
      <c r="F556" s="4" t="str">
        <f>IFERROR(VLOOKUP($K556,[1]BBDD!$A$1:$Z$65536,12,0),"")</f>
        <v>Llicències Urbanístiques</v>
      </c>
      <c r="G556" s="7">
        <v>564</v>
      </c>
      <c r="H556" s="7"/>
      <c r="I556" s="7"/>
      <c r="K556" t="str">
        <f t="shared" si="24"/>
        <v>TBG/2026/564</v>
      </c>
      <c r="L556" s="9" t="s">
        <v>604</v>
      </c>
      <c r="M556" s="9">
        <f t="shared" si="25"/>
        <v>46175</v>
      </c>
      <c r="N556" s="9" t="str">
        <f t="shared" si="26"/>
        <v>Llicències Urbanístiques</v>
      </c>
    </row>
    <row r="557" spans="1:14" ht="75" customHeight="1">
      <c r="A557" s="4">
        <f>IFERROR(VLOOKUP($K557,[1]BBDD!$A$1:$Z$65536,5,0),"")</f>
        <v>46140</v>
      </c>
      <c r="B557" s="4" t="str">
        <f>IFERROR(VLOOKUP($K557,[1]BBDD!$A$1:$Z$65536,9,0),"")</f>
        <v>Particular</v>
      </c>
      <c r="C557" s="5" t="str">
        <f>IFERROR(VLOOKUP($K557,[1]BBDD!$A$1:$Z$65536,6,0),"")</f>
        <v>Sol·licitud d'accés a informació a LLU: vista LLU/2023/2696, Molí d'en Monrau</v>
      </c>
      <c r="D557" s="6" t="s">
        <v>7</v>
      </c>
      <c r="E557" s="4">
        <v>46282</v>
      </c>
      <c r="F557" s="4" t="str">
        <f>IFERROR(VLOOKUP($K557,[1]BBDD!$A$1:$Z$65536,12,0),"")</f>
        <v>Llicències Urbanístiques</v>
      </c>
      <c r="G557" s="7">
        <v>565</v>
      </c>
      <c r="H557" s="7"/>
      <c r="I557" s="7"/>
      <c r="K557" t="str">
        <f t="shared" si="24"/>
        <v>TBG/2026/565</v>
      </c>
      <c r="L557" s="9" t="s">
        <v>605</v>
      </c>
      <c r="M557" s="9">
        <f t="shared" si="25"/>
        <v>46282</v>
      </c>
      <c r="N557" s="9" t="str">
        <f t="shared" si="26"/>
        <v>Llicències Urbanístiques</v>
      </c>
    </row>
    <row r="558" spans="1:14" ht="75" customHeight="1">
      <c r="A558" s="4">
        <f>IFERROR(VLOOKUP($K558,[1]BBDD!$A$1:$Z$65536,5,0),"")</f>
        <v>46140</v>
      </c>
      <c r="B558" s="4" t="str">
        <f>IFERROR(VLOOKUP($K558,[1]BBDD!$A$1:$Z$65536,9,0),"")</f>
        <v>Particular</v>
      </c>
      <c r="C558" s="5" t="str">
        <f>IFERROR(VLOOKUP($K558,[1]BBDD!$A$1:$Z$65536,6,0),"")</f>
        <v>Sol·licitud d'accés a informació a LLACT: expedient d'activitats de la Fàbrica dels Nois Buxó</v>
      </c>
      <c r="D558" s="6" t="s">
        <v>7</v>
      </c>
      <c r="E558" s="4">
        <v>46182</v>
      </c>
      <c r="F558" s="4" t="str">
        <f>IFERROR(VLOOKUP($K558,[1]BBDD!$A$1:$Z$65536,12,0),"")</f>
        <v>Llicències d'Activitats</v>
      </c>
      <c r="G558" s="7">
        <v>566</v>
      </c>
      <c r="H558" s="7"/>
      <c r="I558" s="7"/>
      <c r="K558" t="str">
        <f t="shared" si="24"/>
        <v>TBG/2026/566</v>
      </c>
      <c r="L558" s="9" t="s">
        <v>606</v>
      </c>
      <c r="M558" s="9">
        <f t="shared" si="25"/>
        <v>46182</v>
      </c>
      <c r="N558" s="9" t="str">
        <f t="shared" si="26"/>
        <v>Llicències d'Activitats</v>
      </c>
    </row>
    <row r="559" spans="1:14" ht="75" customHeight="1">
      <c r="A559" s="4">
        <f>IFERROR(VLOOKUP($K559,[1]BBDD!$A$1:$Z$65536,5,0),"")</f>
        <v>46141</v>
      </c>
      <c r="B559" s="4" t="str">
        <f>IFERROR(VLOOKUP($K559,[1]BBDD!$A$1:$Z$65536,9,0),"")</f>
        <v>Particular</v>
      </c>
      <c r="C559" s="5" t="str">
        <f>IFERROR(VLOOKUP($K559,[1]BBDD!$A$1:$Z$65536,6,0),"")</f>
        <v>Sol·licitud d'accés a informació a AHS: c. Ausiàs March 162-166</v>
      </c>
      <c r="D559" s="6" t="s">
        <v>7</v>
      </c>
      <c r="E559" s="4">
        <v>46168</v>
      </c>
      <c r="F559" s="4" t="str">
        <f>IFERROR(VLOOKUP($K559,[1]BBDD!$A$1:$Z$65536,12,0),"")</f>
        <v>Arxiu Històric de Sabadell</v>
      </c>
      <c r="G559" s="7">
        <v>567</v>
      </c>
      <c r="H559" s="7"/>
      <c r="I559" s="7"/>
      <c r="K559" t="str">
        <f t="shared" si="24"/>
        <v>TBG/2026/567</v>
      </c>
      <c r="L559" s="9" t="s">
        <v>607</v>
      </c>
      <c r="M559" s="9">
        <f t="shared" si="25"/>
        <v>46168</v>
      </c>
      <c r="N559" s="9" t="str">
        <f t="shared" si="26"/>
        <v>Arxiu Històric de Sabadell</v>
      </c>
    </row>
    <row r="560" spans="1:14" ht="75" customHeight="1">
      <c r="A560" s="4">
        <f>IFERROR(VLOOKUP($K560,[1]BBDD!$A$1:$Z$65536,5,0),"")</f>
        <v>46141</v>
      </c>
      <c r="B560" s="4" t="str">
        <f>IFERROR(VLOOKUP($K560,[1]BBDD!$A$1:$Z$65536,9,0),"")</f>
        <v>Particular</v>
      </c>
      <c r="C560" s="5" t="str">
        <f>IFERROR(VLOOKUP($K560,[1]BBDD!$A$1:$Z$65536,6,0),"")</f>
        <v>Sol·licitud d'accés a informació a RRHH: exàmens amb respostes  convocatòria  CIDO, 20201210O74</v>
      </c>
      <c r="D560" s="6" t="s">
        <v>7</v>
      </c>
      <c r="E560" s="4">
        <v>46224</v>
      </c>
      <c r="F560" s="4" t="str">
        <f>IFERROR(VLOOKUP($K560,[1]BBDD!$A$1:$Z$65536,12,0),"")</f>
        <v>Recursos Humans</v>
      </c>
      <c r="G560" s="7">
        <v>568</v>
      </c>
      <c r="H560" s="7"/>
      <c r="I560" s="7"/>
      <c r="K560" t="str">
        <f t="shared" si="24"/>
        <v>TBG/2026/568</v>
      </c>
      <c r="L560" s="9" t="s">
        <v>608</v>
      </c>
      <c r="M560" s="9">
        <f t="shared" si="25"/>
        <v>46224</v>
      </c>
      <c r="N560" s="9" t="str">
        <f t="shared" si="26"/>
        <v>Recursos Humans</v>
      </c>
    </row>
    <row r="561" spans="1:14" ht="75" customHeight="1">
      <c r="A561" s="4">
        <f>IFERROR(VLOOKUP($K561,[1]BBDD!$A$1:$Z$65536,5,0),"")</f>
        <v>46141</v>
      </c>
      <c r="B561" s="4" t="str">
        <f>IFERROR(VLOOKUP($K561,[1]BBDD!$A$1:$Z$65536,9,0),"")</f>
        <v>Particular</v>
      </c>
      <c r="C561" s="5" t="str">
        <f>IFERROR(VLOOKUP($K561,[1]BBDD!$A$1:$Z$65536,6,0),"")</f>
        <v>Sol·licitud d'accés a informació a AHS: c. Collserola 8</v>
      </c>
      <c r="D561" s="6" t="s">
        <v>7</v>
      </c>
      <c r="E561" s="4">
        <v>46168</v>
      </c>
      <c r="F561" s="4" t="str">
        <f>IFERROR(VLOOKUP($K561,[1]BBDD!$A$1:$Z$65536,12,0),"")</f>
        <v>Arxiu Històric de Sabadell</v>
      </c>
      <c r="G561" s="7">
        <v>569</v>
      </c>
      <c r="H561" s="7"/>
      <c r="I561" s="7"/>
      <c r="K561" t="str">
        <f t="shared" si="24"/>
        <v>TBG/2026/569</v>
      </c>
      <c r="L561" s="9" t="s">
        <v>609</v>
      </c>
      <c r="M561" s="9">
        <f t="shared" si="25"/>
        <v>46168</v>
      </c>
      <c r="N561" s="9" t="str">
        <f t="shared" si="26"/>
        <v>Arxiu Històric de Sabadell</v>
      </c>
    </row>
    <row r="562" spans="1:14" ht="75" customHeight="1">
      <c r="A562" s="4">
        <f>IFERROR(VLOOKUP($K562,[1]BBDD!$A$1:$Z$65536,5,0),"")</f>
        <v>46141</v>
      </c>
      <c r="B562" s="4" t="str">
        <f>IFERROR(VLOOKUP($K562,[1]BBDD!$A$1:$Z$65536,9,0),"")</f>
        <v>Particular</v>
      </c>
      <c r="C562" s="5" t="str">
        <f>IFERROR(VLOOKUP($K562,[1]BBDD!$A$1:$Z$65536,6,0),"")</f>
        <v>Sol·licitud d'accés a informació a AHS: c. Toronto 8</v>
      </c>
      <c r="D562" s="6" t="s">
        <v>7</v>
      </c>
      <c r="E562" s="4">
        <v>46169</v>
      </c>
      <c r="F562" s="4" t="str">
        <f>IFERROR(VLOOKUP($K562,[1]BBDD!$A$1:$Z$65536,12,0),"")</f>
        <v>Arxiu Històric de Sabadell</v>
      </c>
      <c r="G562" s="7">
        <v>570</v>
      </c>
      <c r="H562" s="7"/>
      <c r="I562" s="7"/>
      <c r="K562" t="str">
        <f t="shared" si="24"/>
        <v>TBG/2026/570</v>
      </c>
      <c r="L562" s="9" t="s">
        <v>610</v>
      </c>
      <c r="M562" s="9">
        <f t="shared" si="25"/>
        <v>46169</v>
      </c>
      <c r="N562" s="9" t="str">
        <f t="shared" si="26"/>
        <v>Arxiu Històric de Sabadell</v>
      </c>
    </row>
    <row r="563" spans="1:14" ht="75" customHeight="1">
      <c r="A563" s="4">
        <f>IFERROR(VLOOKUP($K563,[1]BBDD!$A$1:$Z$65536,5,0),"")</f>
        <v>46141</v>
      </c>
      <c r="B563" s="4" t="str">
        <f>IFERROR(VLOOKUP($K563,[1]BBDD!$A$1:$Z$65536,9,0),"")</f>
        <v>Particular</v>
      </c>
      <c r="C563" s="5" t="str">
        <f>IFERROR(VLOOKUP($K563,[1]BBDD!$A$1:$Z$65536,6,0),"")</f>
        <v>Sol·licitud d'accés a informació al PADRÓ MUNICIPAL:  dades relatives al Padró Municipal 2020-2025</v>
      </c>
      <c r="D563" s="6" t="s">
        <v>7</v>
      </c>
      <c r="E563" s="4">
        <v>46227</v>
      </c>
      <c r="F563" s="4" t="s">
        <v>291</v>
      </c>
      <c r="G563" s="7">
        <v>571</v>
      </c>
      <c r="H563" s="7"/>
      <c r="I563" s="7"/>
      <c r="K563" t="str">
        <f t="shared" si="24"/>
        <v>TBG/2026/571</v>
      </c>
      <c r="L563" s="9" t="s">
        <v>611</v>
      </c>
      <c r="M563" s="9">
        <f t="shared" si="25"/>
        <v>46227</v>
      </c>
      <c r="N563" s="9" t="str">
        <f t="shared" si="26"/>
        <v>Padró Municipal</v>
      </c>
    </row>
    <row r="564" spans="1:14" ht="75" customHeight="1">
      <c r="A564" s="4">
        <f>IFERROR(VLOOKUP($K564,[1]BBDD!$A$1:$Z$65536,5,0),"")</f>
        <v>46142</v>
      </c>
      <c r="B564" s="4" t="str">
        <f>IFERROR(VLOOKUP($K564,[1]BBDD!$A$1:$Z$65536,9,0),"")</f>
        <v>Particular</v>
      </c>
      <c r="C564" s="5" t="str">
        <f>IFERROR(VLOOKUP($K564,[1]BBDD!$A$1:$Z$65536,6,0),"")</f>
        <v>Sol·licitud d'accés a informació a AHS/LLACT: c. Sant Pere 24 bx</v>
      </c>
      <c r="D564" s="6" t="s">
        <v>7</v>
      </c>
      <c r="E564" s="4">
        <v>46168</v>
      </c>
      <c r="F564" s="4" t="str">
        <f>IFERROR(VLOOKUP($K564,[1]BBDD!$A$1:$Z$65536,12,0),"")</f>
        <v>Arxiu Històric de Sabadell</v>
      </c>
      <c r="G564" s="7">
        <v>572</v>
      </c>
      <c r="H564" s="14"/>
      <c r="I564" s="7"/>
      <c r="K564" t="str">
        <f t="shared" si="24"/>
        <v>TBG/2026/572</v>
      </c>
      <c r="L564" s="9" t="s">
        <v>612</v>
      </c>
      <c r="M564" s="9">
        <f t="shared" si="25"/>
        <v>46168</v>
      </c>
      <c r="N564" s="9" t="str">
        <f t="shared" si="26"/>
        <v>Arxiu Històric de Sabadell</v>
      </c>
    </row>
    <row r="565" spans="1:14" ht="75" customHeight="1">
      <c r="A565" s="4">
        <f>IFERROR(VLOOKUP($K565,[1]BBDD!$A$1:$Z$65536,5,0),"")</f>
        <v>46142</v>
      </c>
      <c r="B565" s="4" t="str">
        <f>IFERROR(VLOOKUP($K565,[1]BBDD!$A$1:$Z$65536,9,0),"")</f>
        <v>Particular</v>
      </c>
      <c r="C565" s="5" t="str">
        <f>IFERROR(VLOOKUP($K565,[1]BBDD!$A$1:$Z$65536,6,0),"")</f>
        <v>Sol·licitud d'accés a informació a AHS: av. Eix Macià  2-4-6</v>
      </c>
      <c r="D565" s="6" t="s">
        <v>7</v>
      </c>
      <c r="E565" s="4">
        <v>46171</v>
      </c>
      <c r="F565" s="4" t="str">
        <f>IFERROR(VLOOKUP($K565,[1]BBDD!$A$1:$Z$65536,12,0),"")</f>
        <v>Arxiu Històric de Sabadell</v>
      </c>
      <c r="G565" s="7">
        <v>573</v>
      </c>
      <c r="H565" s="7"/>
      <c r="I565" s="7"/>
      <c r="K565" t="str">
        <f t="shared" si="24"/>
        <v>TBG/2026/573</v>
      </c>
      <c r="L565" s="9" t="s">
        <v>613</v>
      </c>
      <c r="M565" s="9">
        <f t="shared" si="25"/>
        <v>46171</v>
      </c>
      <c r="N565" s="9" t="str">
        <f t="shared" si="26"/>
        <v>Arxiu Històric de Sabadell</v>
      </c>
    </row>
    <row r="566" spans="1:14" ht="75" customHeight="1">
      <c r="A566" s="4">
        <f>IFERROR(VLOOKUP($K566,[1]BBDD!$A$1:$Z$65536,5,0),"")</f>
        <v>46142</v>
      </c>
      <c r="B566" s="4" t="str">
        <f>IFERROR(VLOOKUP($K566,[1]BBDD!$A$1:$Z$65536,9,0),"")</f>
        <v>Particular</v>
      </c>
      <c r="C566" s="5" t="str">
        <f>IFERROR(VLOOKUP($K566,[1]BBDD!$A$1:$Z$65536,6,0),"")</f>
        <v>Sol·licitud d'accés a informació a RRHH: exàmens corresponent al grup C ,subgrup C2 teòric i pràctic</v>
      </c>
      <c r="D566" s="6" t="s">
        <v>44</v>
      </c>
      <c r="E566" s="4">
        <v>46169</v>
      </c>
      <c r="F566" s="4" t="str">
        <f>IFERROR(VLOOKUP($K566,[1]BBDD!$A$1:$Z$65536,12,0),"")</f>
        <v>Recursos Humans</v>
      </c>
      <c r="G566" s="7">
        <v>574</v>
      </c>
      <c r="H566" s="7"/>
      <c r="I566" s="7"/>
      <c r="K566" t="str">
        <f t="shared" si="24"/>
        <v>TBG/2026/574</v>
      </c>
      <c r="L566" s="9" t="s">
        <v>614</v>
      </c>
      <c r="M566" s="9">
        <f t="shared" si="25"/>
        <v>46169</v>
      </c>
      <c r="N566" s="9" t="str">
        <f t="shared" si="26"/>
        <v>Recursos Humans</v>
      </c>
    </row>
    <row r="567" spans="1:14" ht="75" customHeight="1">
      <c r="A567" s="4">
        <f>IFERROR(VLOOKUP($K567,[1]BBDD!$A$1:$Z$65536,5,0),"")</f>
        <v>46142</v>
      </c>
      <c r="B567" s="4" t="str">
        <f>IFERROR(VLOOKUP($K567,[1]BBDD!$A$1:$Z$65536,9,0),"")</f>
        <v>Particular</v>
      </c>
      <c r="C567" s="5" t="str">
        <f>IFERROR(VLOOKUP($K567,[1]BBDD!$A$1:$Z$65536,6,0),"")</f>
        <v>Sol·licitud d'accés a informació a AHS:  c. Muntaner, 30 1r 1a</v>
      </c>
      <c r="D567" s="6" t="s">
        <v>7</v>
      </c>
      <c r="E567" s="4">
        <v>46171</v>
      </c>
      <c r="F567" s="4" t="str">
        <f>IFERROR(VLOOKUP($K567,[1]BBDD!$A$1:$Z$65536,12,0),"")</f>
        <v>Arxiu Històric de Sabadell</v>
      </c>
      <c r="G567" s="7">
        <v>575</v>
      </c>
      <c r="H567" s="7"/>
      <c r="I567" s="7"/>
      <c r="K567" t="str">
        <f t="shared" si="24"/>
        <v>TBG/2026/575</v>
      </c>
      <c r="L567" s="9" t="s">
        <v>615</v>
      </c>
      <c r="M567" s="9">
        <f t="shared" si="25"/>
        <v>46171</v>
      </c>
      <c r="N567" s="9" t="str">
        <f t="shared" si="26"/>
        <v>Arxiu Històric de Sabadell</v>
      </c>
    </row>
    <row r="568" spans="1:14" ht="75" customHeight="1">
      <c r="A568" s="4">
        <f>IFERROR(VLOOKUP($K568,[1]BBDD!$A$1:$Z$65536,5,0),"")</f>
        <v>46142</v>
      </c>
      <c r="B568" s="4" t="str">
        <f>IFERROR(VLOOKUP($K568,[1]BBDD!$A$1:$Z$65536,9,0),"")</f>
        <v>Particular</v>
      </c>
      <c r="C568" s="5" t="str">
        <f>IFERROR(VLOOKUP($K568,[1]BBDD!$A$1:$Z$65536,6,0),"")</f>
        <v>Sol·licitud d'accés a informació a AHS:  llibreria-quiosc c. de Josep Aparici, 8.</v>
      </c>
      <c r="D568" s="6" t="s">
        <v>7</v>
      </c>
      <c r="E568" s="4">
        <v>46175</v>
      </c>
      <c r="F568" s="4" t="str">
        <f>IFERROR(VLOOKUP($K568,[1]BBDD!$A$1:$Z$65536,12,0),"")</f>
        <v>Arxiu Històric de Sabadell</v>
      </c>
      <c r="G568" s="7">
        <v>576</v>
      </c>
      <c r="H568" s="7"/>
      <c r="I568" s="7"/>
      <c r="K568" t="str">
        <f t="shared" si="24"/>
        <v>TBG/2026/576</v>
      </c>
      <c r="L568" s="9" t="s">
        <v>616</v>
      </c>
      <c r="M568" s="9">
        <f t="shared" si="25"/>
        <v>46175</v>
      </c>
      <c r="N568" s="9" t="str">
        <f t="shared" si="26"/>
        <v>Arxiu Històric de Sabadell</v>
      </c>
    </row>
    <row r="569" spans="1:14" ht="75" customHeight="1">
      <c r="A569" s="4">
        <f>IFERROR(VLOOKUP($K569,[1]BBDD!$A$1:$Z$65536,5,0),"")</f>
        <v>46142</v>
      </c>
      <c r="B569" s="4" t="str">
        <f>IFERROR(VLOOKUP($K569,[1]BBDD!$A$1:$Z$65536,9,0),"")</f>
        <v>Particular</v>
      </c>
      <c r="C569" s="5" t="str">
        <f>IFERROR(VLOOKUP($K569,[1]BBDD!$A$1:$Z$65536,6,0),"")</f>
        <v>Sol·licitud d'accés a informació a AHS: ctra. de Terrassa 300</v>
      </c>
      <c r="D569" s="6" t="s">
        <v>7</v>
      </c>
      <c r="E569" s="4">
        <v>46171</v>
      </c>
      <c r="F569" s="4" t="str">
        <f>IFERROR(VLOOKUP($K569,[1]BBDD!$A$1:$Z$65536,12,0),"")</f>
        <v>Arxiu Històric de Sabadell</v>
      </c>
      <c r="G569" s="7">
        <v>577</v>
      </c>
      <c r="H569" s="7"/>
      <c r="I569" s="7"/>
      <c r="K569" t="str">
        <f t="shared" si="24"/>
        <v>TBG/2026/577</v>
      </c>
      <c r="L569" s="9" t="s">
        <v>617</v>
      </c>
      <c r="M569" s="9">
        <f t="shared" si="25"/>
        <v>46171</v>
      </c>
      <c r="N569" s="9" t="str">
        <f t="shared" si="26"/>
        <v>Arxiu Històric de Sabadell</v>
      </c>
    </row>
    <row r="570" spans="1:14" ht="75" customHeight="1">
      <c r="A570" s="4">
        <f>IFERROR(VLOOKUP($K570,[1]BBDD!$A$1:$Z$65536,5,0),"")</f>
        <v>46146</v>
      </c>
      <c r="B570" s="4" t="str">
        <f>IFERROR(VLOOKUP($K570,[1]BBDD!$A$1:$Z$65536,9,0),"")</f>
        <v>Particular</v>
      </c>
      <c r="C570" s="5" t="str">
        <f>IFERROR(VLOOKUP($K570,[1]BBDD!$A$1:$Z$65536,6,0),"")</f>
        <v>Sol·licitud d'accés a informació a AHS: c. Vallirana 3 (Local i 1r pis) c  Pau Abad 29. plànols de distribució i estructura (forjats)</v>
      </c>
      <c r="D570" s="6" t="s">
        <v>7</v>
      </c>
      <c r="E570" s="4">
        <v>46171</v>
      </c>
      <c r="F570" s="4" t="str">
        <f>IFERROR(VLOOKUP($K570,[1]BBDD!$A$1:$Z$65536,12,0),"")</f>
        <v>Arxiu Històric de Sabadell</v>
      </c>
      <c r="G570" s="7">
        <v>578</v>
      </c>
      <c r="H570" s="7"/>
      <c r="I570" s="7"/>
      <c r="K570" t="str">
        <f t="shared" si="24"/>
        <v>TBG/2026/578</v>
      </c>
      <c r="L570" s="9" t="s">
        <v>618</v>
      </c>
      <c r="M570" s="9">
        <f t="shared" si="25"/>
        <v>46171</v>
      </c>
      <c r="N570" s="9" t="str">
        <f t="shared" si="26"/>
        <v>Arxiu Històric de Sabadell</v>
      </c>
    </row>
    <row r="571" spans="1:14" ht="75" customHeight="1">
      <c r="A571" s="4">
        <f>IFERROR(VLOOKUP($K571,[1]BBDD!$A$1:$Z$65536,5,0),"")</f>
        <v>46146</v>
      </c>
      <c r="B571" s="4" t="str">
        <f>IFERROR(VLOOKUP($K571,[1]BBDD!$A$1:$Z$65536,9,0),"")</f>
        <v>Particular</v>
      </c>
      <c r="C571" s="5" t="str">
        <f>IFERROR(VLOOKUP($K571,[1]BBDD!$A$1:$Z$65536,6,0),"")</f>
        <v>Sol·licitud d'accés a informació a AHS:  llicència d';activitats exp. 9609207 otorgat a Estil Auto, SCCL al c. Pare Rodamilans 62</v>
      </c>
      <c r="D571" s="6" t="s">
        <v>7</v>
      </c>
      <c r="E571" s="4">
        <v>46171</v>
      </c>
      <c r="F571" s="4" t="str">
        <f>IFERROR(VLOOKUP($K571,[1]BBDD!$A$1:$Z$65536,12,0),"")</f>
        <v>Arxiu Històric de Sabadell</v>
      </c>
      <c r="G571" s="7">
        <v>579</v>
      </c>
      <c r="H571" s="7"/>
      <c r="I571" s="7"/>
      <c r="K571" t="str">
        <f t="shared" si="24"/>
        <v>TBG/2026/579</v>
      </c>
      <c r="L571" s="9" t="s">
        <v>619</v>
      </c>
      <c r="M571" s="9">
        <f t="shared" si="25"/>
        <v>46171</v>
      </c>
      <c r="N571" s="9" t="str">
        <f t="shared" si="26"/>
        <v>Arxiu Històric de Sabadell</v>
      </c>
    </row>
    <row r="572" spans="1:14" ht="75" customHeight="1">
      <c r="A572" s="4">
        <f>IFERROR(VLOOKUP($K572,[1]BBDD!$A$1:$Z$65536,5,0),"")</f>
        <v>46146</v>
      </c>
      <c r="B572" s="4" t="str">
        <f>IFERROR(VLOOKUP($K572,[1]BBDD!$A$1:$Z$65536,9,0),"")</f>
        <v>Particular</v>
      </c>
      <c r="C572" s="5" t="str">
        <f>IFERROR(VLOOKUP($K572,[1]BBDD!$A$1:$Z$65536,6,0),"")</f>
        <v>Sol·licitud d'accés a informació a RRHH: exàmens oposicions anteriors auxiliar administratiu, totes les parts, annexos. I sobretot les oposicions i estabilització d&amp;#39; auxiliar informador SAC.</v>
      </c>
      <c r="D572" s="6" t="s">
        <v>44</v>
      </c>
      <c r="E572" s="4">
        <v>46162</v>
      </c>
      <c r="F572" s="4" t="str">
        <f>IFERROR(VLOOKUP($K572,[1]BBDD!$A$1:$Z$65536,12,0),"")</f>
        <v>Recursos Humans</v>
      </c>
      <c r="G572" s="7">
        <v>580</v>
      </c>
      <c r="H572" s="7"/>
      <c r="I572" s="7"/>
      <c r="K572" t="str">
        <f t="shared" si="24"/>
        <v>TBG/2026/580</v>
      </c>
      <c r="L572" s="9" t="s">
        <v>620</v>
      </c>
      <c r="M572" s="9">
        <f t="shared" si="25"/>
        <v>46162</v>
      </c>
      <c r="N572" s="9" t="str">
        <f t="shared" si="26"/>
        <v>Recursos Humans</v>
      </c>
    </row>
    <row r="573" spans="1:14" ht="75" customHeight="1">
      <c r="A573" s="4">
        <f>IFERROR(VLOOKUP($K573,[1]BBDD!$A$1:$Z$65536,5,0),"")</f>
        <v>46146</v>
      </c>
      <c r="B573" s="4" t="str">
        <f>IFERROR(VLOOKUP($K573,[1]BBDD!$A$1:$Z$65536,9,0),"")</f>
        <v>Particular</v>
      </c>
      <c r="C573" s="5" t="str">
        <f>IFERROR(VLOOKUP($K573,[1]BBDD!$A$1:$Z$65536,6,0),"")</f>
        <v>Sol·licitud d'accés a informació a AHS: c. Picañol 35 3-2</v>
      </c>
      <c r="D573" s="6" t="s">
        <v>7</v>
      </c>
      <c r="E573" s="4">
        <v>46160</v>
      </c>
      <c r="F573" s="4" t="str">
        <f>IFERROR(VLOOKUP($K573,[1]BBDD!$A$1:$Z$65536,12,0),"")</f>
        <v>Arxiu Històric de Sabadell</v>
      </c>
      <c r="G573" s="7">
        <v>581</v>
      </c>
      <c r="H573" s="7"/>
      <c r="I573" s="7"/>
      <c r="K573" t="str">
        <f t="shared" si="24"/>
        <v>TBG/2026/581</v>
      </c>
      <c r="L573" s="9" t="s">
        <v>621</v>
      </c>
      <c r="M573" s="9">
        <f t="shared" si="25"/>
        <v>46160</v>
      </c>
      <c r="N573" s="9" t="str">
        <f t="shared" si="26"/>
        <v>Arxiu Històric de Sabadell</v>
      </c>
    </row>
    <row r="574" spans="1:14" ht="75" customHeight="1">
      <c r="A574" s="4">
        <f>IFERROR(VLOOKUP($K574,[1]BBDD!$A$1:$Z$65536,5,0),"")</f>
        <v>46147</v>
      </c>
      <c r="B574" s="4" t="str">
        <f>IFERROR(VLOOKUP($K574,[1]BBDD!$A$1:$Z$65536,9,0),"")</f>
        <v>Particular</v>
      </c>
      <c r="C574" s="5" t="str">
        <f>IFERROR(VLOOKUP($K574,[1]BBDD!$A$1:$Z$65536,6,0),"")</f>
        <v>Sol·licitud d'accés a informació a AHS: c. Segarra 55</v>
      </c>
      <c r="D574" s="6" t="s">
        <v>7</v>
      </c>
      <c r="E574" s="4">
        <v>46163</v>
      </c>
      <c r="F574" s="4" t="str">
        <f>IFERROR(VLOOKUP($K574,[1]BBDD!$A$1:$Z$65536,12,0),"")</f>
        <v>Arxiu Històric de Sabadell</v>
      </c>
      <c r="G574" s="7">
        <v>582</v>
      </c>
      <c r="H574" s="7"/>
      <c r="I574" s="7"/>
      <c r="K574" t="str">
        <f t="shared" si="24"/>
        <v>TBG/2026/582</v>
      </c>
      <c r="L574" s="9" t="s">
        <v>622</v>
      </c>
      <c r="M574" s="9">
        <f t="shared" si="25"/>
        <v>46163</v>
      </c>
      <c r="N574" s="9" t="str">
        <f t="shared" si="26"/>
        <v>Arxiu Històric de Sabadell</v>
      </c>
    </row>
    <row r="575" spans="1:14" ht="75" customHeight="1">
      <c r="A575" s="4">
        <f>IFERROR(VLOOKUP($K575,[1]BBDD!$A$1:$Z$65536,5,0),"")</f>
        <v>46147</v>
      </c>
      <c r="B575" s="4" t="str">
        <f>IFERROR(VLOOKUP($K575,[1]BBDD!$A$1:$Z$65536,9,0),"")</f>
        <v>Particular</v>
      </c>
      <c r="C575" s="5" t="str">
        <f>IFERROR(VLOOKUP($K575,[1]BBDD!$A$1:$Z$65536,6,0),"")</f>
        <v>Sol·licitud d'accés a  informació a OVP:còpia de les llicències de 69  terrasses del document adjunt</v>
      </c>
      <c r="D575" s="6" t="s">
        <v>7</v>
      </c>
      <c r="E575" s="4">
        <v>46217</v>
      </c>
      <c r="F575" s="4" t="str">
        <f>IFERROR(VLOOKUP($K575,[1]BBDD!$A$1:$Z$65536,12,0),"")</f>
        <v>Ocupació de la Via Pública</v>
      </c>
      <c r="G575" s="7">
        <v>583</v>
      </c>
      <c r="H575" s="7"/>
      <c r="I575" s="7"/>
      <c r="K575" t="str">
        <f t="shared" si="24"/>
        <v>TBG/2026/583</v>
      </c>
      <c r="L575" s="9" t="s">
        <v>623</v>
      </c>
      <c r="M575" s="9">
        <f t="shared" si="25"/>
        <v>46217</v>
      </c>
      <c r="N575" s="9" t="str">
        <f t="shared" si="26"/>
        <v>Ocupació de la Via Pública</v>
      </c>
    </row>
    <row r="576" spans="1:14" ht="75" customHeight="1">
      <c r="A576" s="4">
        <f>IFERROR(VLOOKUP($K576,[1]BBDD!$A$1:$Z$65536,5,0),"")</f>
        <v>46147</v>
      </c>
      <c r="B576" s="4" t="str">
        <f>IFERROR(VLOOKUP($K576,[1]BBDD!$A$1:$Z$65536,9,0),"")</f>
        <v>Particular</v>
      </c>
      <c r="C576" s="5" t="str">
        <f>IFERROR(VLOOKUP($K576,[1]BBDD!$A$1:$Z$65536,6,0),"")</f>
        <v>Sol·licitud d'accés a informació a AHS: c.  Alguersuari i Pasqual, 71</v>
      </c>
      <c r="D576" s="6" t="s">
        <v>7</v>
      </c>
      <c r="E576" s="4">
        <v>46160</v>
      </c>
      <c r="F576" s="4" t="str">
        <f>IFERROR(VLOOKUP($K576,[1]BBDD!$A$1:$Z$65536,12,0),"")</f>
        <v>Arxiu Històric de Sabadell</v>
      </c>
      <c r="G576" s="7">
        <v>584</v>
      </c>
      <c r="H576" s="7"/>
      <c r="I576" s="7"/>
      <c r="K576" t="str">
        <f t="shared" si="24"/>
        <v>TBG/2026/584</v>
      </c>
      <c r="L576" s="9" t="s">
        <v>624</v>
      </c>
      <c r="M576" s="9">
        <f t="shared" si="25"/>
        <v>46160</v>
      </c>
      <c r="N576" s="9" t="str">
        <f t="shared" si="26"/>
        <v>Arxiu Històric de Sabadell</v>
      </c>
    </row>
    <row r="577" spans="1:14" ht="75" customHeight="1">
      <c r="A577" s="4">
        <v>46147</v>
      </c>
      <c r="B577" s="4" t="s">
        <v>62</v>
      </c>
      <c r="C577" s="5" t="s">
        <v>625</v>
      </c>
      <c r="D577" s="6" t="s">
        <v>7</v>
      </c>
      <c r="E577" s="4">
        <v>46211</v>
      </c>
      <c r="F577" s="4" t="s">
        <v>57</v>
      </c>
      <c r="G577" s="7">
        <v>585</v>
      </c>
      <c r="H577" s="7"/>
      <c r="I577" s="7"/>
      <c r="K577" t="str">
        <f t="shared" si="24"/>
        <v>TBG/2026/585</v>
      </c>
      <c r="L577" s="9"/>
      <c r="M577" s="9">
        <f t="shared" si="25"/>
        <v>46211</v>
      </c>
      <c r="N577" s="9"/>
    </row>
    <row r="578" spans="1:14" ht="75" customHeight="1">
      <c r="A578" s="4">
        <f>IFERROR(VLOOKUP($K578,[1]BBDD!$A$1:$Z$65536,5,0),"")</f>
        <v>46147</v>
      </c>
      <c r="B578" s="4" t="str">
        <f>IFERROR(VLOOKUP($K578,[1]BBDD!$A$1:$Z$65536,9,0),"")</f>
        <v>Particular</v>
      </c>
      <c r="C578" s="5" t="str">
        <f>IFERROR(VLOOKUP($K578,[1]BBDD!$A$1:$Z$65536,6,0),"")</f>
        <v>Sol·licitud d'accés a informaicó a RRHH: exàmens codis AP: ECOAP3522, ECOAP3622, BGAPSU0119, BEAP0223, C1: ECOC11622, C2: ECMC29322, ECOC22722, BEC20622, BUC2119, ECMC29122, ECOC22622.</v>
      </c>
      <c r="D578" s="6" t="s">
        <v>7</v>
      </c>
      <c r="E578" s="4">
        <v>46224</v>
      </c>
      <c r="F578" s="4" t="str">
        <f>IFERROR(VLOOKUP($K578,[1]BBDD!$A$1:$Z$65536,12,0),"")</f>
        <v>Recursos Humans</v>
      </c>
      <c r="G578" s="7">
        <v>586</v>
      </c>
      <c r="H578" s="7"/>
      <c r="I578" s="7"/>
      <c r="K578" t="str">
        <f t="shared" si="24"/>
        <v>TBG/2026/586</v>
      </c>
      <c r="L578" s="9" t="s">
        <v>626</v>
      </c>
      <c r="M578" s="9">
        <f t="shared" si="25"/>
        <v>46224</v>
      </c>
      <c r="N578" s="9" t="str">
        <f t="shared" si="26"/>
        <v>Recursos Humans</v>
      </c>
    </row>
    <row r="579" spans="1:14" ht="75" customHeight="1">
      <c r="A579" s="4">
        <f>IFERROR(VLOOKUP($K579,[1]BBDD!$A$1:$Z$65536,5,0),"")</f>
        <v>46148</v>
      </c>
      <c r="B579" s="4" t="str">
        <f>IFERROR(VLOOKUP($K579,[1]BBDD!$A$1:$Z$65536,9,0),"")</f>
        <v>Particular</v>
      </c>
      <c r="C579" s="5" t="str">
        <f>IFERROR(VLOOKUP($K579,[1]BBDD!$A$1:$Z$65536,6,0),"")</f>
        <v>Sol·licitud d'accés a informació a AHS: c. Francesc Layret 37</v>
      </c>
      <c r="D579" s="6" t="s">
        <v>7</v>
      </c>
      <c r="E579" s="4">
        <v>46171</v>
      </c>
      <c r="F579" s="4" t="str">
        <f>IFERROR(VLOOKUP($K579,[1]BBDD!$A$1:$Z$65536,12,0),"")</f>
        <v>Arxiu Històric de Sabadell</v>
      </c>
      <c r="G579" s="7">
        <v>587</v>
      </c>
      <c r="H579" s="7"/>
      <c r="I579" s="7"/>
      <c r="K579" t="str">
        <f t="shared" si="24"/>
        <v>TBG/2026/587</v>
      </c>
      <c r="L579" s="9" t="s">
        <v>627</v>
      </c>
      <c r="M579" s="9">
        <f t="shared" si="25"/>
        <v>46171</v>
      </c>
      <c r="N579" s="9" t="str">
        <f t="shared" si="26"/>
        <v>Arxiu Històric de Sabadell</v>
      </c>
    </row>
    <row r="580" spans="1:14" ht="75" customHeight="1">
      <c r="A580" s="4">
        <f>IFERROR(VLOOKUP($K580,[1]BBDD!$A$1:$Z$65536,5,0),"")</f>
        <v>46148</v>
      </c>
      <c r="B580" s="4" t="str">
        <f>IFERROR(VLOOKUP($K580,[1]BBDD!$A$1:$Z$65536,9,0),"")</f>
        <v>Particular</v>
      </c>
      <c r="C580" s="5" t="str">
        <f>IFERROR(VLOOKUP($K580,[1]BBDD!$A$1:$Z$65536,6,0),"")</f>
        <v>Sol·licitud d'accés a informació a AHS:  c. Penedès, 3 (veure mitjanera amb el veí del pati posterior)</v>
      </c>
      <c r="D580" s="6" t="s">
        <v>7</v>
      </c>
      <c r="E580" s="13">
        <v>46269</v>
      </c>
      <c r="F580" s="4" t="str">
        <f>IFERROR(VLOOKUP($K580,[1]BBDD!$A$1:$Z$65536,12,0),"")</f>
        <v>Arxiu Històric de Sabadell</v>
      </c>
      <c r="G580" s="7">
        <v>588</v>
      </c>
      <c r="H580" s="7"/>
      <c r="I580" s="7"/>
      <c r="K580" t="str">
        <f t="shared" si="24"/>
        <v>TBG/2026/588</v>
      </c>
      <c r="L580" s="9" t="s">
        <v>628</v>
      </c>
      <c r="M580" s="9">
        <f t="shared" si="25"/>
        <v>46269</v>
      </c>
      <c r="N580" s="9" t="str">
        <f t="shared" si="26"/>
        <v>Arxiu Històric de Sabadell</v>
      </c>
    </row>
    <row r="581" spans="1:14" ht="75" customHeight="1">
      <c r="A581" s="4">
        <f>IFERROR(VLOOKUP($K581,[1]BBDD!$A$1:$Z$65536,5,0),"")</f>
        <v>46148</v>
      </c>
      <c r="B581" s="4" t="str">
        <f>IFERROR(VLOOKUP($K581,[1]BBDD!$A$1:$Z$65536,9,0),"")</f>
        <v>Empresa</v>
      </c>
      <c r="C581" s="5" t="str">
        <f>IFERROR(VLOOKUP($K581,[1]BBDD!$A$1:$Z$65536,6,0),"")</f>
        <v>Sol·licitud d'accés a informació a LLU: c. Garcilaso 170</v>
      </c>
      <c r="D581" s="6" t="s">
        <v>7</v>
      </c>
      <c r="E581" s="4">
        <v>46161</v>
      </c>
      <c r="F581" s="4" t="str">
        <f>IFERROR(VLOOKUP($K581,[1]BBDD!$A$1:$Z$65536,12,0),"")</f>
        <v>Llicències Urbanístiques</v>
      </c>
      <c r="G581" s="7">
        <v>589</v>
      </c>
      <c r="H581" s="7"/>
      <c r="I581" s="7"/>
      <c r="K581" t="str">
        <f t="shared" si="24"/>
        <v>TBG/2026/589</v>
      </c>
      <c r="L581" s="9" t="s">
        <v>629</v>
      </c>
      <c r="M581" s="9">
        <f t="shared" si="25"/>
        <v>46161</v>
      </c>
      <c r="N581" s="9" t="str">
        <f t="shared" si="26"/>
        <v>Llicències Urbanístiques</v>
      </c>
    </row>
    <row r="582" spans="1:14" ht="75" customHeight="1">
      <c r="A582" s="4">
        <f>IFERROR(VLOOKUP($K582,[1]BBDD!$A$1:$Z$65536,5,0),"")</f>
        <v>46148</v>
      </c>
      <c r="B582" s="4" t="str">
        <f>IFERROR(VLOOKUP($K582,[1]BBDD!$A$1:$Z$65536,9,0),"")</f>
        <v>Particular</v>
      </c>
      <c r="C582" s="5" t="str">
        <f>IFERROR(VLOOKUP($K582,[1]BBDD!$A$1:$Z$65536,6,0),"")</f>
        <v>Sol·licitud d'accés a informació a AHS: c.  Lluís Vives  28-30</v>
      </c>
      <c r="D582" s="6" t="s">
        <v>7</v>
      </c>
      <c r="E582" s="4">
        <v>46171</v>
      </c>
      <c r="F582" s="4" t="str">
        <f>IFERROR(VLOOKUP($K582,[1]BBDD!$A$1:$Z$65536,12,0),"")</f>
        <v>Arxiu Històric de Sabadell</v>
      </c>
      <c r="G582" s="7">
        <v>590</v>
      </c>
      <c r="H582" s="7"/>
      <c r="I582" s="7"/>
      <c r="K582" t="str">
        <f t="shared" si="24"/>
        <v>TBG/2026/590</v>
      </c>
      <c r="L582" s="9" t="s">
        <v>630</v>
      </c>
      <c r="M582" s="9">
        <f t="shared" si="25"/>
        <v>46171</v>
      </c>
      <c r="N582" s="9" t="str">
        <f t="shared" si="26"/>
        <v>Arxiu Històric de Sabadell</v>
      </c>
    </row>
    <row r="583" spans="1:14" ht="75" customHeight="1">
      <c r="A583" s="4">
        <f>IFERROR(VLOOKUP($K583,[1]BBDD!$A$1:$Z$65536,5,0),"")</f>
        <v>46148</v>
      </c>
      <c r="B583" s="4" t="str">
        <f>IFERROR(VLOOKUP($K583,[1]BBDD!$A$1:$Z$65536,9,0),"")</f>
        <v>Particular</v>
      </c>
      <c r="C583" s="5" t="str">
        <f>IFERROR(VLOOKUP($K583,[1]BBDD!$A$1:$Z$65536,6,0),"")</f>
        <v>Sol·licitud d'accés a informació a AHS: c. de Batllevell, 179, c. de Turina, 40-42, av. de Barberà, 71</v>
      </c>
      <c r="D583" s="6" t="s">
        <v>7</v>
      </c>
      <c r="E583" s="4">
        <v>46171</v>
      </c>
      <c r="F583" s="4" t="str">
        <f>IFERROR(VLOOKUP($K583,[1]BBDD!$A$1:$Z$65536,12,0),"")</f>
        <v>Arxiu Històric de Sabadell</v>
      </c>
      <c r="G583" s="7">
        <v>591</v>
      </c>
      <c r="H583" s="7"/>
      <c r="I583" s="7"/>
      <c r="K583" t="str">
        <f t="shared" si="24"/>
        <v>TBG/2026/591</v>
      </c>
      <c r="L583" s="9" t="s">
        <v>631</v>
      </c>
      <c r="M583" s="9">
        <f t="shared" si="25"/>
        <v>46171</v>
      </c>
      <c r="N583" s="9" t="str">
        <f t="shared" si="26"/>
        <v>Arxiu Històric de Sabadell</v>
      </c>
    </row>
    <row r="584" spans="1:14" ht="75" customHeight="1">
      <c r="A584" s="4">
        <f>IFERROR(VLOOKUP($K584,[1]BBDD!$A$1:$Z$65536,5,0),"")</f>
        <v>46148</v>
      </c>
      <c r="B584" s="4" t="str">
        <f>IFERROR(VLOOKUP($K584,[1]BBDD!$A$1:$Z$65536,9,0),"")</f>
        <v>Particular</v>
      </c>
      <c r="C584" s="5" t="str">
        <f>IFERROR(VLOOKUP($K584,[1]BBDD!$A$1:$Z$65536,6,0),"")</f>
        <v>Sol·licitud d'accés a informació a AHS: c.  Mulhacen 26,</v>
      </c>
      <c r="D584" s="6" t="s">
        <v>7</v>
      </c>
      <c r="E584" s="4">
        <v>46171</v>
      </c>
      <c r="F584" s="4" t="str">
        <f>IFERROR(VLOOKUP($K584,[1]BBDD!$A$1:$Z$65536,12,0),"")</f>
        <v>Arxiu Històric de Sabadell</v>
      </c>
      <c r="G584" s="7">
        <v>592</v>
      </c>
      <c r="H584" s="7"/>
      <c r="I584" s="7"/>
      <c r="K584" t="str">
        <f t="shared" si="24"/>
        <v>TBG/2026/592</v>
      </c>
      <c r="L584" s="9" t="s">
        <v>632</v>
      </c>
      <c r="M584" s="9">
        <f t="shared" si="25"/>
        <v>46171</v>
      </c>
      <c r="N584" s="9" t="str">
        <f t="shared" si="26"/>
        <v>Arxiu Històric de Sabadell</v>
      </c>
    </row>
    <row r="585" spans="1:14" ht="75" customHeight="1">
      <c r="A585" s="4">
        <f>IFERROR(VLOOKUP($K585,[1]BBDD!$A$1:$Z$65536,5,0),"")</f>
        <v>46148</v>
      </c>
      <c r="B585" s="4" t="str">
        <f>IFERROR(VLOOKUP($K585,[1]BBDD!$A$1:$Z$65536,9,0),"")</f>
        <v>Particular</v>
      </c>
      <c r="C585" s="5" t="str">
        <f>IFERROR(VLOOKUP($K585,[1]BBDD!$A$1:$Z$65536,6,0),"")</f>
        <v>Sol·licitud d'accés a informació a RRHH: prova teòrica i pràctica tècnics A1 COTLLA105222324</v>
      </c>
      <c r="D585" s="6" t="s">
        <v>7</v>
      </c>
      <c r="E585" s="4">
        <v>46224</v>
      </c>
      <c r="F585" s="4" t="str">
        <f>IFERROR(VLOOKUP($K585,[1]BBDD!$A$1:$Z$65536,12,0),"")</f>
        <v>Recursos Humans</v>
      </c>
      <c r="G585" s="7">
        <v>593</v>
      </c>
      <c r="H585" s="7"/>
      <c r="I585" s="7"/>
      <c r="K585" t="str">
        <f t="shared" si="24"/>
        <v>TBG/2026/593</v>
      </c>
      <c r="L585" s="9" t="s">
        <v>633</v>
      </c>
      <c r="M585" s="9">
        <f t="shared" si="25"/>
        <v>46224</v>
      </c>
      <c r="N585" s="9" t="str">
        <f t="shared" si="26"/>
        <v>Recursos Humans</v>
      </c>
    </row>
    <row r="586" spans="1:14" ht="75" customHeight="1">
      <c r="A586" s="4">
        <f>IFERROR(VLOOKUP($K586,[1]BBDD!$A$1:$Z$65536,5,0),"")</f>
        <v>46148</v>
      </c>
      <c r="B586" s="4" t="str">
        <f>IFERROR(VLOOKUP($K586,[1]BBDD!$A$1:$Z$65536,9,0),"")</f>
        <v>Particular</v>
      </c>
      <c r="C586" s="5" t="str">
        <f>IFERROR(VLOOKUP($K586,[1]BBDD!$A$1:$Z$65536,6,0),"")</f>
        <v>Sol·licitud d'accés a informació a RRHH: proves a tècnics A1, A2 i/o C1 relacionades amb el Servei de Cultura</v>
      </c>
      <c r="D586" s="6" t="s">
        <v>44</v>
      </c>
      <c r="E586" s="4">
        <v>46168</v>
      </c>
      <c r="F586" s="4" t="str">
        <f>IFERROR(VLOOKUP($K586,[1]BBDD!$A$1:$Z$65536,12,0),"")</f>
        <v>Recursos Humans</v>
      </c>
      <c r="G586" s="7">
        <v>594</v>
      </c>
      <c r="H586" s="7"/>
      <c r="I586" s="7"/>
      <c r="K586" t="str">
        <f t="shared" si="24"/>
        <v>TBG/2026/594</v>
      </c>
      <c r="L586" s="9" t="s">
        <v>634</v>
      </c>
      <c r="M586" s="9">
        <f t="shared" si="25"/>
        <v>46168</v>
      </c>
      <c r="N586" s="9" t="str">
        <f t="shared" si="26"/>
        <v>Recursos Humans</v>
      </c>
    </row>
    <row r="587" spans="1:14" ht="75" customHeight="1">
      <c r="A587" s="4">
        <f>IFERROR(VLOOKUP($K587,[1]BBDD!$A$1:$Z$65536,5,0),"")</f>
        <v>46148</v>
      </c>
      <c r="B587" s="4" t="str">
        <f>IFERROR(VLOOKUP($K587,[1]BBDD!$A$1:$Z$65536,9,0),"")</f>
        <v>Empresa</v>
      </c>
      <c r="C587" s="5" t="str">
        <f>IFERROR(VLOOKUP($K587,[1]BBDD!$A$1:$Z$65536,6,0),"")</f>
        <v>Sol·licitud d'accés a informació a RRHH: l nombre de vacants  entre el 01/01/2019 i e31/7/ 2021 i la seva plaça no ha estat publicada al BOE</v>
      </c>
      <c r="D587" s="6" t="s">
        <v>7</v>
      </c>
      <c r="E587" s="4">
        <v>46149</v>
      </c>
      <c r="F587" s="4" t="s">
        <v>8</v>
      </c>
      <c r="G587" s="7">
        <v>595</v>
      </c>
      <c r="H587" s="7"/>
      <c r="I587" s="7"/>
      <c r="K587" t="str">
        <f t="shared" si="24"/>
        <v>TBG/2026/595</v>
      </c>
      <c r="L587" s="9" t="s">
        <v>635</v>
      </c>
      <c r="M587" s="9">
        <f t="shared" si="25"/>
        <v>46149</v>
      </c>
      <c r="N587" s="9" t="str">
        <f t="shared" si="26"/>
        <v>Recursos Humans</v>
      </c>
    </row>
    <row r="588" spans="1:14" ht="75" customHeight="1">
      <c r="A588" s="4">
        <f>IFERROR(VLOOKUP($K588,[1]BBDD!$A$1:$Z$65536,5,0),"")</f>
        <v>46148</v>
      </c>
      <c r="B588" s="4" t="str">
        <f>IFERROR(VLOOKUP($K588,[1]BBDD!$A$1:$Z$65536,9,0),"")</f>
        <v>Particular</v>
      </c>
      <c r="C588" s="5" t="str">
        <f>IFERROR(VLOOKUP($K588,[1]BBDD!$A$1:$Z$65536,6,0),"")</f>
        <v>Sol·licitud d'accés a informació pública a LLU: C/Poblet 15</v>
      </c>
      <c r="D588" s="6" t="s">
        <v>44</v>
      </c>
      <c r="E588" s="4">
        <v>46160</v>
      </c>
      <c r="F588" s="4" t="s">
        <v>30</v>
      </c>
      <c r="G588" s="7">
        <v>596</v>
      </c>
      <c r="H588" s="7"/>
      <c r="I588" s="7"/>
      <c r="K588" t="str">
        <f t="shared" si="24"/>
        <v>TBG/2026/596</v>
      </c>
      <c r="L588" s="9" t="s">
        <v>636</v>
      </c>
      <c r="M588" s="9">
        <f t="shared" si="25"/>
        <v>46160</v>
      </c>
      <c r="N588" s="9" t="str">
        <f t="shared" si="26"/>
        <v>Llicències Urbanístiques</v>
      </c>
    </row>
    <row r="589" spans="1:14" ht="75" customHeight="1">
      <c r="A589" s="4">
        <f>IFERROR(VLOOKUP($K589,[1]BBDD!$A$1:$Z$65536,5,0),"")</f>
        <v>46149</v>
      </c>
      <c r="B589" s="4" t="str">
        <f>IFERROR(VLOOKUP($K589,[1]BBDD!$A$1:$Z$65536,9,0),"")</f>
        <v>Particular</v>
      </c>
      <c r="C589" s="5" t="str">
        <f>IFERROR(VLOOKUP($K589,[1]BBDD!$A$1:$Z$65536,6,0),"")</f>
        <v>Sol·licitud d'accés a informació a AHS:   c. Salvador Segui 90</v>
      </c>
      <c r="D589" s="6" t="s">
        <v>7</v>
      </c>
      <c r="E589" s="4">
        <v>46171</v>
      </c>
      <c r="F589" s="4" t="str">
        <f>IFERROR(VLOOKUP($K589,[1]BBDD!$A$1:$Z$65536,12,0),"")</f>
        <v>Arxiu Històric de Sabadell</v>
      </c>
      <c r="G589" s="7">
        <v>597</v>
      </c>
      <c r="H589" s="7"/>
      <c r="I589" s="7"/>
      <c r="K589" t="str">
        <f t="shared" si="24"/>
        <v>TBG/2026/597</v>
      </c>
      <c r="L589" s="9" t="s">
        <v>637</v>
      </c>
      <c r="M589" s="9">
        <f t="shared" si="25"/>
        <v>46171</v>
      </c>
      <c r="N589" s="9" t="str">
        <f t="shared" si="26"/>
        <v>Arxiu Històric de Sabadell</v>
      </c>
    </row>
    <row r="590" spans="1:14" ht="75" customHeight="1">
      <c r="A590" s="4">
        <f>IFERROR(VLOOKUP($K590,[1]BBDD!$A$1:$Z$65536,5,0),"")</f>
        <v>46149</v>
      </c>
      <c r="B590" s="4" t="str">
        <f>IFERROR(VLOOKUP($K590,[1]BBDD!$A$1:$Z$65536,9,0),"")</f>
        <v>Particular</v>
      </c>
      <c r="C590" s="5" t="str">
        <f>IFERROR(VLOOKUP($K590,[1]BBDD!$A$1:$Z$65536,6,0),"")</f>
        <v>Sol·licitud d'accés a informació a AHS:  c. Pintor Borrassà 59</v>
      </c>
      <c r="D590" s="6" t="s">
        <v>7</v>
      </c>
      <c r="E590" s="4">
        <v>46181</v>
      </c>
      <c r="F590" s="4" t="str">
        <f>IFERROR(VLOOKUP($K590,[1]BBDD!$A$1:$Z$65536,12,0),"")</f>
        <v>Arxiu Històric de Sabadell</v>
      </c>
      <c r="G590" s="7">
        <v>598</v>
      </c>
      <c r="H590" s="7"/>
      <c r="I590" s="7"/>
      <c r="K590" t="str">
        <f t="shared" si="24"/>
        <v>TBG/2026/598</v>
      </c>
      <c r="L590" s="9" t="s">
        <v>638</v>
      </c>
      <c r="M590" s="9">
        <f t="shared" si="25"/>
        <v>46181</v>
      </c>
      <c r="N590" s="9" t="str">
        <f t="shared" si="26"/>
        <v>Arxiu Històric de Sabadell</v>
      </c>
    </row>
    <row r="591" spans="1:14" ht="75" customHeight="1">
      <c r="A591" s="4">
        <f>IFERROR(VLOOKUP($K591,[1]BBDD!$A$1:$Z$65536,5,0),"")</f>
        <v>46149</v>
      </c>
      <c r="B591" s="4" t="str">
        <f>IFERROR(VLOOKUP($K591,[1]BBDD!$A$1:$Z$65536,9,0),"")</f>
        <v>Particular</v>
      </c>
      <c r="C591" s="5" t="str">
        <f>IFERROR(VLOOKUP($K591,[1]BBDD!$A$1:$Z$65536,6,0),"")</f>
        <v>Sol·licitud d'accés a informació a RRHH:  proves plaça de psicòleg/a de l'EAIA.</v>
      </c>
      <c r="D591" s="6" t="s">
        <v>44</v>
      </c>
      <c r="E591" s="4">
        <v>46181</v>
      </c>
      <c r="F591" s="4" t="s">
        <v>8</v>
      </c>
      <c r="G591" s="7">
        <v>599</v>
      </c>
      <c r="H591" s="7"/>
      <c r="I591" s="7"/>
      <c r="K591" t="str">
        <f t="shared" si="24"/>
        <v>TBG/2026/599</v>
      </c>
      <c r="L591" s="9" t="s">
        <v>639</v>
      </c>
      <c r="M591" s="9">
        <f t="shared" si="25"/>
        <v>46181</v>
      </c>
      <c r="N591" s="9" t="str">
        <f t="shared" si="26"/>
        <v>Recursos Humans</v>
      </c>
    </row>
    <row r="592" spans="1:14" ht="75" customHeight="1">
      <c r="A592" s="4">
        <f>IFERROR(VLOOKUP($K592,[1]BBDD!$A$1:$Z$65536,5,0),"")</f>
        <v>46150</v>
      </c>
      <c r="B592" s="4" t="str">
        <f>IFERROR(VLOOKUP($K592,[1]BBDD!$A$1:$Z$65536,9,0),"")</f>
        <v>Particular</v>
      </c>
      <c r="C592" s="5" t="str">
        <f>IFERROR(VLOOKUP($K592,[1]BBDD!$A$1:$Z$65536,6,0),"")</f>
        <v>Sol·licitud d'accés a informació a AHS:  c. Paris  88</v>
      </c>
      <c r="D592" s="6" t="s">
        <v>7</v>
      </c>
      <c r="E592" s="4">
        <v>46170</v>
      </c>
      <c r="F592" s="4" t="str">
        <f>IFERROR(VLOOKUP($K592,[1]BBDD!$A$1:$Z$65536,12,0),"")</f>
        <v>Arxiu Històric de Sabadell</v>
      </c>
      <c r="G592" s="7">
        <v>601</v>
      </c>
      <c r="H592" s="7"/>
      <c r="I592" s="7"/>
      <c r="K592" t="str">
        <f t="shared" si="24"/>
        <v>TBG/2026/601</v>
      </c>
      <c r="L592" s="9" t="s">
        <v>640</v>
      </c>
      <c r="M592" s="9">
        <f t="shared" si="25"/>
        <v>46170</v>
      </c>
      <c r="N592" s="9" t="str">
        <f t="shared" si="26"/>
        <v>Arxiu Històric de Sabadell</v>
      </c>
    </row>
    <row r="593" spans="1:14" ht="75" customHeight="1">
      <c r="A593" s="4">
        <f>IFERROR(VLOOKUP($K593,[1]BBDD!$A$1:$Z$65536,5,0),"")</f>
        <v>46150</v>
      </c>
      <c r="B593" s="4" t="str">
        <f>IFERROR(VLOOKUP($K593,[1]BBDD!$A$1:$Z$65536,9,0),"")</f>
        <v>Particular</v>
      </c>
      <c r="C593" s="5" t="str">
        <f>IFERROR(VLOOKUP($K593,[1]BBDD!$A$1:$Z$65536,6,0),"")</f>
        <v>Sol·licitud d'accés a informació a OVP::  vermut electrònic al carrer Sant Pere</v>
      </c>
      <c r="D593" s="6" t="s">
        <v>44</v>
      </c>
      <c r="E593" s="4">
        <v>46169</v>
      </c>
      <c r="F593" s="4" t="str">
        <f>IFERROR(VLOOKUP($K593,[1]BBDD!$A$1:$Z$65536,12,0),"")</f>
        <v>Ocupació de la Via Pública</v>
      </c>
      <c r="G593" s="7">
        <v>602</v>
      </c>
      <c r="H593" s="7"/>
      <c r="I593" s="7"/>
      <c r="K593" t="str">
        <f t="shared" si="24"/>
        <v>TBG/2026/602</v>
      </c>
      <c r="L593" s="9" t="s">
        <v>641</v>
      </c>
      <c r="M593" s="9">
        <f t="shared" si="25"/>
        <v>46169</v>
      </c>
      <c r="N593" s="9" t="str">
        <f t="shared" si="26"/>
        <v>Ocupació de la Via Pública</v>
      </c>
    </row>
    <row r="594" spans="1:14" ht="75" customHeight="1">
      <c r="A594" s="4">
        <f>IFERROR(VLOOKUP($K594,[1]BBDD!$A$1:$Z$65536,5,0),"")</f>
        <v>46150</v>
      </c>
      <c r="B594" s="4" t="str">
        <f>IFERROR(VLOOKUP($K594,[1]BBDD!$A$1:$Z$65536,9,0),"")</f>
        <v>Particular</v>
      </c>
      <c r="C594" s="5" t="str">
        <f>IFERROR(VLOOKUP($K594,[1]BBDD!$A$1:$Z$65536,6,0),"")</f>
        <v>Sol·licitud d'accés a informació a RRHH:  Primer exercici test de competències Tècnic/a superior de personal funcionari, subgrup A1,  Tècnic/a superior Arquitecte/a COTLLA10823.</v>
      </c>
      <c r="D594" s="6" t="s">
        <v>7</v>
      </c>
      <c r="E594" s="13" t="s">
        <v>1575</v>
      </c>
      <c r="F594" s="4" t="s">
        <v>8</v>
      </c>
      <c r="G594" s="7">
        <v>603</v>
      </c>
      <c r="H594" s="7"/>
      <c r="I594" s="7"/>
      <c r="K594" t="str">
        <f t="shared" si="24"/>
        <v>TBG/2026/603</v>
      </c>
      <c r="L594" s="9" t="s">
        <v>642</v>
      </c>
      <c r="M594" s="9" t="e">
        <f t="shared" si="25"/>
        <v>#VALUE!</v>
      </c>
      <c r="N594" s="9" t="str">
        <f t="shared" si="26"/>
        <v>Recursos Humans</v>
      </c>
    </row>
    <row r="595" spans="1:14" ht="75" customHeight="1">
      <c r="A595" s="4">
        <f>IFERROR(VLOOKUP($K595,[1]BBDD!$A$1:$Z$65536,5,0),"")</f>
        <v>46150</v>
      </c>
      <c r="B595" s="4" t="str">
        <f>IFERROR(VLOOKUP($K595,[1]BBDD!$A$1:$Z$65536,9,0),"")</f>
        <v>Particular</v>
      </c>
      <c r="C595" s="5" t="str">
        <f>IFERROR(VLOOKUP($K595,[1]BBDD!$A$1:$Z$65536,6,0),"")</f>
        <v>Sol·licitud d'accés a  informació a OVP:  bar Colón c. d'en Font 2</v>
      </c>
      <c r="D595" s="6" t="s">
        <v>7</v>
      </c>
      <c r="E595" s="4">
        <v>46154</v>
      </c>
      <c r="F595" s="4" t="s">
        <v>220</v>
      </c>
      <c r="G595" s="7">
        <v>604</v>
      </c>
      <c r="H595" s="7"/>
      <c r="I595" s="7"/>
      <c r="K595" t="str">
        <f t="shared" si="24"/>
        <v>TBG/2026/604</v>
      </c>
      <c r="L595" s="9" t="s">
        <v>643</v>
      </c>
      <c r="M595" s="9">
        <f t="shared" si="25"/>
        <v>46154</v>
      </c>
      <c r="N595" s="9" t="str">
        <f t="shared" si="26"/>
        <v>Ocupació de la Via Pública</v>
      </c>
    </row>
    <row r="596" spans="1:14" ht="75" customHeight="1">
      <c r="A596" s="4">
        <f>IFERROR(VLOOKUP($K596,[1]BBDD!$A$1:$Z$65536,5,0),"")</f>
        <v>46150</v>
      </c>
      <c r="B596" s="4" t="str">
        <f>IFERROR(VLOOKUP($K596,[1]BBDD!$A$1:$Z$65536,9,0),"")</f>
        <v>Particular</v>
      </c>
      <c r="C596" s="5" t="str">
        <f>IFERROR(VLOOKUP($K596,[1]BBDD!$A$1:$Z$65536,6,0),"")</f>
        <v>Sol·licitud d'accés a informació a AHS:  Rambla 124,  128, 130</v>
      </c>
      <c r="D596" s="6" t="s">
        <v>7</v>
      </c>
      <c r="E596" s="4">
        <v>46170</v>
      </c>
      <c r="F596" s="4" t="str">
        <f>IFERROR(VLOOKUP($K596,[1]BBDD!$A$1:$Z$65536,12,0),"")</f>
        <v>Arxiu Històric de Sabadell</v>
      </c>
      <c r="G596" s="7">
        <v>605</v>
      </c>
      <c r="H596" s="7"/>
      <c r="I596" s="7"/>
      <c r="K596" t="str">
        <f t="shared" ref="K596:K659" si="27">CONCATENATE("TBG/2026/"&amp;G596)</f>
        <v>TBG/2026/605</v>
      </c>
      <c r="L596" s="9" t="s">
        <v>644</v>
      </c>
      <c r="M596" s="9">
        <f t="shared" ref="M596:M659" si="28">VALUE(E596)</f>
        <v>46170</v>
      </c>
      <c r="N596" s="9" t="str">
        <f t="shared" ref="N596:N659" si="29">F596</f>
        <v>Arxiu Històric de Sabadell</v>
      </c>
    </row>
    <row r="597" spans="1:14" ht="75" customHeight="1">
      <c r="A597" s="4">
        <f>IFERROR(VLOOKUP($K597,[1]BBDD!$A$1:$Z$65536,5,0),"")</f>
        <v>46150</v>
      </c>
      <c r="B597" s="4" t="str">
        <f>IFERROR(VLOOKUP($K597,[1]BBDD!$A$1:$Z$65536,9,0),"")</f>
        <v>Particular</v>
      </c>
      <c r="C597" s="5" t="str">
        <f>IFERROR(VLOOKUP($K597,[1]BBDD!$A$1:$Z$65536,6,0),"")</f>
        <v>Sol·licitud d'accés a informació AHS: c. Sant Llorenç 58</v>
      </c>
      <c r="D597" s="6" t="s">
        <v>7</v>
      </c>
      <c r="E597" s="4">
        <v>46170</v>
      </c>
      <c r="F597" s="4" t="s">
        <v>57</v>
      </c>
      <c r="G597" s="7">
        <v>606</v>
      </c>
      <c r="H597" s="7"/>
      <c r="I597" s="7"/>
      <c r="K597" t="str">
        <f t="shared" si="27"/>
        <v>TBG/2026/606</v>
      </c>
      <c r="L597" s="9" t="s">
        <v>645</v>
      </c>
      <c r="M597" s="9">
        <f t="shared" si="28"/>
        <v>46170</v>
      </c>
      <c r="N597" s="9" t="str">
        <f t="shared" si="29"/>
        <v>Arxiu Històric de Sabadell</v>
      </c>
    </row>
    <row r="598" spans="1:14" ht="75" customHeight="1">
      <c r="A598" s="4">
        <f>IFERROR(VLOOKUP($K598,[1]BBDD!$A$1:$Z$65536,5,0),"")</f>
        <v>46150</v>
      </c>
      <c r="B598" s="4" t="str">
        <f>IFERROR(VLOOKUP($K598,[1]BBDD!$A$1:$Z$65536,9,0),"")</f>
        <v>Particular</v>
      </c>
      <c r="C598" s="5" t="str">
        <f>IFERROR(VLOOKUP($K598,[1]BBDD!$A$1:$Z$65536,6,0),"")</f>
        <v>Sol·licitud d'accés a informació:  llicènces express o les llicències d'equipaments desmuntables no permanents de l'any 2026.</v>
      </c>
      <c r="D598" s="6" t="s">
        <v>44</v>
      </c>
      <c r="E598" s="4">
        <v>46169</v>
      </c>
      <c r="F598" s="4" t="str">
        <f>IFERROR(VLOOKUP($K598,[1]BBDD!$A$1:$Z$65536,12,0),"")</f>
        <v>Llicències d'Activitats</v>
      </c>
      <c r="G598" s="7">
        <v>607</v>
      </c>
      <c r="H598" s="7"/>
      <c r="I598" s="7"/>
      <c r="J598" s="18"/>
      <c r="K598" t="str">
        <f t="shared" si="27"/>
        <v>TBG/2026/607</v>
      </c>
      <c r="L598" s="9" t="s">
        <v>646</v>
      </c>
      <c r="M598" s="9">
        <f t="shared" si="28"/>
        <v>46169</v>
      </c>
      <c r="N598" s="9" t="str">
        <f t="shared" si="29"/>
        <v>Llicències d'Activitats</v>
      </c>
    </row>
    <row r="599" spans="1:14" ht="75" customHeight="1">
      <c r="A599" s="4">
        <f>IFERROR(VLOOKUP($K599,[1]BBDD!$A$1:$Z$65536,5,0),"")</f>
        <v>46150</v>
      </c>
      <c r="B599" s="4" t="str">
        <f>IFERROR(VLOOKUP($K599,[1]BBDD!$A$1:$Z$65536,9,0),"")</f>
        <v>Particular</v>
      </c>
      <c r="C599" s="5" t="str">
        <f>IFERROR(VLOOKUP($K599,[1]BBDD!$A$1:$Z$65536,6,0),"")</f>
        <v>Sol·licitud d'accés a  informació a OVP: espai Records 18/4/2026</v>
      </c>
      <c r="D599" s="6" t="s">
        <v>7</v>
      </c>
      <c r="E599" s="4">
        <v>46154</v>
      </c>
      <c r="F599" s="4" t="s">
        <v>220</v>
      </c>
      <c r="G599" s="7">
        <v>608</v>
      </c>
      <c r="H599" s="7"/>
      <c r="I599" s="7"/>
      <c r="K599" t="str">
        <f t="shared" si="27"/>
        <v>TBG/2026/608</v>
      </c>
      <c r="L599" s="9" t="s">
        <v>647</v>
      </c>
      <c r="M599" s="9">
        <f t="shared" si="28"/>
        <v>46154</v>
      </c>
      <c r="N599" s="9" t="str">
        <f t="shared" si="29"/>
        <v>Ocupació de la Via Pública</v>
      </c>
    </row>
    <row r="600" spans="1:14" ht="75" customHeight="1">
      <c r="A600" s="4">
        <f>IFERROR(VLOOKUP($K600,[1]BBDD!$A$1:$Z$65536,5,0),"")</f>
        <v>46150</v>
      </c>
      <c r="B600" s="4" t="str">
        <f>IFERROR(VLOOKUP($K600,[1]BBDD!$A$1:$Z$65536,9,0),"")</f>
        <v>Particular</v>
      </c>
      <c r="C600" s="5" t="str">
        <f>IFERROR(VLOOKUP($K600,[1]BBDD!$A$1:$Z$65536,6,0),"")</f>
        <v>Sol·licitud d'accés a la informació a AHS: l'Homedes c/ la Rosa, 8-10</v>
      </c>
      <c r="D600" s="6" t="s">
        <v>7</v>
      </c>
      <c r="E600" s="4">
        <v>46162</v>
      </c>
      <c r="F600" s="4" t="s">
        <v>57</v>
      </c>
      <c r="G600" s="7">
        <v>609</v>
      </c>
      <c r="H600" s="7"/>
      <c r="I600" s="7"/>
      <c r="K600" t="str">
        <f t="shared" si="27"/>
        <v>TBG/2026/609</v>
      </c>
      <c r="L600" s="9" t="s">
        <v>648</v>
      </c>
      <c r="M600" s="9">
        <f t="shared" si="28"/>
        <v>46162</v>
      </c>
      <c r="N600" s="9" t="str">
        <f t="shared" si="29"/>
        <v>Arxiu Històric de Sabadell</v>
      </c>
    </row>
    <row r="601" spans="1:14" ht="75" customHeight="1">
      <c r="A601" s="4">
        <f>IFERROR(VLOOKUP($K601,[1]BBDD!$A$1:$Z$65536,5,0),"")</f>
        <v>46150</v>
      </c>
      <c r="B601" s="4" t="str">
        <f>IFERROR(VLOOKUP($K601,[1]BBDD!$A$1:$Z$65536,9,0),"")</f>
        <v>Particular</v>
      </c>
      <c r="C601" s="5" t="str">
        <f>IFERROR(VLOOKUP($K601,[1]BBDD!$A$1:$Z$65536,6,0),"")</f>
        <v>Sol·licitud d'accés a  informació : llicència que va tenir el bar restaurant els jardinets o la fundació la caixa de Sabadell el dia 25 d'abril de 2026 mostra d'entitats amb vàlua.</v>
      </c>
      <c r="D601" s="6" t="s">
        <v>7</v>
      </c>
      <c r="E601" s="4">
        <v>46157</v>
      </c>
      <c r="F601" s="4" t="s">
        <v>649</v>
      </c>
      <c r="G601" s="7">
        <v>610</v>
      </c>
      <c r="H601" s="7"/>
      <c r="I601" s="7"/>
      <c r="K601" t="str">
        <f t="shared" si="27"/>
        <v>TBG/2026/610</v>
      </c>
      <c r="L601" s="9" t="s">
        <v>650</v>
      </c>
      <c r="M601" s="9">
        <f t="shared" si="28"/>
        <v>46157</v>
      </c>
      <c r="N601" s="9" t="str">
        <f t="shared" si="29"/>
        <v>Acció Social</v>
      </c>
    </row>
    <row r="602" spans="1:14" ht="75" customHeight="1">
      <c r="A602" s="4">
        <f>IFERROR(VLOOKUP($K602,[1]BBDD!$A$1:$Z$65536,5,0),"")</f>
        <v>46154</v>
      </c>
      <c r="B602" s="4" t="str">
        <f>IFERROR(VLOOKUP($K602,[1]BBDD!$A$1:$Z$65536,9,0),"")</f>
        <v>Empresa</v>
      </c>
      <c r="C602" s="5" t="str">
        <f>IFERROR(VLOOKUP($K602,[1]BBDD!$A$1:$Z$65536,6,0),"")</f>
        <v>Sol·licitud d'accés a informació a LLU:  moviments de terres al Torrent de Sobarber / la Riereta, a la finca de Ca n'Ustrell.</v>
      </c>
      <c r="D602" s="6" t="s">
        <v>7</v>
      </c>
      <c r="E602" s="4">
        <v>46168</v>
      </c>
      <c r="F602" s="4" t="str">
        <f>IFERROR(VLOOKUP($K602,[1]BBDD!$A$1:$Z$65536,12,0),"")</f>
        <v>Llicències Urbanístiques</v>
      </c>
      <c r="G602" s="7">
        <v>611</v>
      </c>
      <c r="H602" s="14"/>
      <c r="I602" s="7"/>
      <c r="K602" t="str">
        <f t="shared" si="27"/>
        <v>TBG/2026/611</v>
      </c>
      <c r="L602" s="9" t="s">
        <v>651</v>
      </c>
      <c r="M602" s="9">
        <f t="shared" si="28"/>
        <v>46168</v>
      </c>
      <c r="N602" s="9" t="str">
        <f t="shared" si="29"/>
        <v>Llicències Urbanístiques</v>
      </c>
    </row>
    <row r="603" spans="1:14" ht="75" customHeight="1">
      <c r="A603" s="4">
        <f>IFERROR(VLOOKUP($K603,[1]BBDD!$A$1:$Z$65536,5,0),"")</f>
        <v>46154</v>
      </c>
      <c r="B603" s="4" t="str">
        <f>IFERROR(VLOOKUP($K603,[1]BBDD!$A$1:$Z$65536,9,0),"")</f>
        <v>Particular</v>
      </c>
      <c r="C603" s="5" t="str">
        <f>IFERROR(VLOOKUP($K603,[1]BBDD!$A$1:$Z$65536,6,0),"")</f>
        <v>Sol·licitud d'accés a la informació pública a AHS: ctra. Barcelona 481 bx</v>
      </c>
      <c r="D603" s="6" t="s">
        <v>7</v>
      </c>
      <c r="E603" s="4">
        <v>46170</v>
      </c>
      <c r="F603" s="4" t="s">
        <v>57</v>
      </c>
      <c r="G603" s="7">
        <v>612</v>
      </c>
      <c r="H603" s="7"/>
      <c r="I603" s="7"/>
      <c r="K603" t="str">
        <f t="shared" si="27"/>
        <v>TBG/2026/612</v>
      </c>
      <c r="L603" s="9" t="s">
        <v>652</v>
      </c>
      <c r="M603" s="9">
        <f t="shared" si="28"/>
        <v>46170</v>
      </c>
      <c r="N603" s="9" t="str">
        <f t="shared" si="29"/>
        <v>Arxiu Històric de Sabadell</v>
      </c>
    </row>
    <row r="604" spans="1:14" ht="75" customHeight="1">
      <c r="A604" s="4">
        <f>IFERROR(VLOOKUP($K604,[1]BBDD!$A$1:$Z$65536,5,0),"")</f>
        <v>46154</v>
      </c>
      <c r="B604" s="4" t="str">
        <f>IFERROR(VLOOKUP($K604,[1]BBDD!$A$1:$Z$65536,9,0),"")</f>
        <v>Particular</v>
      </c>
      <c r="C604" s="5" t="s">
        <v>653</v>
      </c>
      <c r="D604" s="6" t="s">
        <v>7</v>
      </c>
      <c r="E604" s="4">
        <v>46170</v>
      </c>
      <c r="F604" s="4" t="s">
        <v>57</v>
      </c>
      <c r="G604" s="7">
        <v>613</v>
      </c>
      <c r="H604" s="7"/>
      <c r="I604" s="7"/>
      <c r="K604" t="str">
        <f t="shared" si="27"/>
        <v>TBG/2026/613</v>
      </c>
      <c r="L604" s="9" t="s">
        <v>654</v>
      </c>
      <c r="M604" s="9">
        <f t="shared" si="28"/>
        <v>46170</v>
      </c>
      <c r="N604" s="9" t="str">
        <f t="shared" si="29"/>
        <v>Arxiu Històric de Sabadell</v>
      </c>
    </row>
    <row r="605" spans="1:14" ht="75" customHeight="1">
      <c r="A605" s="4">
        <f>IFERROR(VLOOKUP($K605,[1]BBDD!$A$1:$Z$65536,5,0),"")</f>
        <v>46154</v>
      </c>
      <c r="B605" s="4" t="str">
        <f>IFERROR(VLOOKUP($K605,[1]BBDD!$A$1:$Z$65536,9,0),"")</f>
        <v>Empresa</v>
      </c>
      <c r="C605" s="5" t="str">
        <f>IFERROR(VLOOKUP($K605,[1]BBDD!$A$1:$Z$65536,6,0),"")</f>
        <v>Sol·licitud d'accés a informació a LLACT: c. Riu Ripoll 28 -  Extreme Academy S.l.</v>
      </c>
      <c r="D605" s="6" t="s">
        <v>7</v>
      </c>
      <c r="E605" s="4">
        <v>46177</v>
      </c>
      <c r="F605" s="4" t="str">
        <f>IFERROR(VLOOKUP($K605,[1]BBDD!$A$1:$Z$65536,12,0),"")</f>
        <v>Llicències d'Activitats</v>
      </c>
      <c r="G605" s="7">
        <v>614</v>
      </c>
      <c r="H605" s="7"/>
      <c r="I605" s="7"/>
      <c r="K605" t="str">
        <f t="shared" si="27"/>
        <v>TBG/2026/614</v>
      </c>
      <c r="L605" s="9" t="s">
        <v>655</v>
      </c>
      <c r="M605" s="9">
        <f t="shared" si="28"/>
        <v>46177</v>
      </c>
      <c r="N605" s="9" t="str">
        <f t="shared" si="29"/>
        <v>Llicències d'Activitats</v>
      </c>
    </row>
    <row r="606" spans="1:14" ht="75" customHeight="1">
      <c r="A606" s="4">
        <f>IFERROR(VLOOKUP($K606,[1]BBDD!$A$1:$Z$65536,5,0),"")</f>
        <v>46154</v>
      </c>
      <c r="B606" s="4" t="str">
        <f>IFERROR(VLOOKUP($K606,[1]BBDD!$A$1:$Z$65536,9,0),"")</f>
        <v>Particular</v>
      </c>
      <c r="C606" s="5" t="s">
        <v>656</v>
      </c>
      <c r="D606" s="6" t="s">
        <v>7</v>
      </c>
      <c r="E606" s="4">
        <v>46170</v>
      </c>
      <c r="F606" s="4" t="s">
        <v>57</v>
      </c>
      <c r="G606" s="7">
        <v>615</v>
      </c>
      <c r="H606" s="7"/>
      <c r="I606" s="7"/>
      <c r="K606" t="str">
        <f t="shared" si="27"/>
        <v>TBG/2026/615</v>
      </c>
      <c r="L606" s="9" t="s">
        <v>657</v>
      </c>
      <c r="M606" s="9">
        <f t="shared" si="28"/>
        <v>46170</v>
      </c>
      <c r="N606" s="9" t="str">
        <f t="shared" si="29"/>
        <v>Arxiu Històric de Sabadell</v>
      </c>
    </row>
    <row r="607" spans="1:14" ht="75" customHeight="1">
      <c r="A607" s="4">
        <f>IFERROR(VLOOKUP($K607,[1]BBDD!$A$1:$Z$65536,5,0),"")</f>
        <v>46154</v>
      </c>
      <c r="B607" s="4" t="str">
        <f>IFERROR(VLOOKUP($K607,[1]BBDD!$A$1:$Z$65536,9,0),"")</f>
        <v>Particular</v>
      </c>
      <c r="C607" s="5" t="str">
        <f>IFERROR(VLOOKUP($K607,[1]BBDD!$A$1:$Z$65536,6,0),"")</f>
        <v>Sol·licitud d'accés a informació a AHS: finca: 47166 secció: 01 polígon Can Roqueta Sector II c. Can Mauri 30-32</v>
      </c>
      <c r="D607" s="6" t="s">
        <v>52</v>
      </c>
      <c r="E607" s="4">
        <v>46178</v>
      </c>
      <c r="F607" s="4" t="str">
        <f>IFERROR(VLOOKUP($K607,[1]BBDD!$A$1:$Z$65536,12,0),"")</f>
        <v>Arxiu Històric de Sabadell</v>
      </c>
      <c r="G607" s="7">
        <v>616</v>
      </c>
      <c r="H607" s="7"/>
      <c r="I607" s="7"/>
      <c r="K607" t="str">
        <f t="shared" si="27"/>
        <v>TBG/2026/616</v>
      </c>
      <c r="L607" s="9" t="s">
        <v>658</v>
      </c>
      <c r="M607" s="9">
        <f t="shared" si="28"/>
        <v>46178</v>
      </c>
      <c r="N607" s="9" t="str">
        <f t="shared" si="29"/>
        <v>Arxiu Històric de Sabadell</v>
      </c>
    </row>
    <row r="608" spans="1:14" ht="75" customHeight="1">
      <c r="A608" s="4">
        <f>IFERROR(VLOOKUP($K608,[1]BBDD!$A$1:$Z$65536,5,0),"")</f>
        <v>46154</v>
      </c>
      <c r="B608" s="4" t="str">
        <f>IFERROR(VLOOKUP($K608,[1]BBDD!$A$1:$Z$65536,9,0),"")</f>
        <v>Particular</v>
      </c>
      <c r="C608" s="5" t="str">
        <f>IFERROR(VLOOKUP($K608,[1]BBDD!$A$1:$Z$65536,6,0),"")</f>
        <v>Sol·licitud d'accés a informació a AHS/LLU: vista de llicències 1990LVMJ00751, 2003LLUO00204 i 2022LLMJ00101</v>
      </c>
      <c r="D608" s="6" t="s">
        <v>7</v>
      </c>
      <c r="E608" s="4">
        <v>46178</v>
      </c>
      <c r="F608" s="4" t="s">
        <v>659</v>
      </c>
      <c r="G608" s="7">
        <v>617</v>
      </c>
      <c r="H608" s="7"/>
      <c r="I608" s="7"/>
      <c r="J608" s="15"/>
      <c r="K608" t="str">
        <f t="shared" si="27"/>
        <v>TBG/2026/617</v>
      </c>
      <c r="L608" s="9" t="s">
        <v>660</v>
      </c>
      <c r="M608" s="9">
        <f t="shared" si="28"/>
        <v>46178</v>
      </c>
      <c r="N608" s="9" t="str">
        <f t="shared" si="29"/>
        <v>Arxiu Històric de Sabadell/ Llicències Urbanístiques</v>
      </c>
    </row>
    <row r="609" spans="1:14" ht="75" customHeight="1">
      <c r="A609" s="4">
        <f>IFERROR(VLOOKUP($K609,[1]BBDD!$A$1:$Z$65536,5,0),"")</f>
        <v>46154</v>
      </c>
      <c r="B609" s="4" t="str">
        <f>IFERROR(VLOOKUP($K609,[1]BBDD!$A$1:$Z$65536,9,0),"")</f>
        <v>Particular</v>
      </c>
      <c r="C609" s="5" t="str">
        <f>IFERROR(VLOOKUP($K609,[1]BBDD!$A$1:$Z$65536,6,0),"")</f>
        <v>Sol·licitud d'accés a informació a AHS: plànols de les plantes i els alçats del Mercat Central de Sabadell,</v>
      </c>
      <c r="D609" s="6" t="s">
        <v>7</v>
      </c>
      <c r="E609" s="4">
        <v>46178</v>
      </c>
      <c r="F609" s="4" t="str">
        <f>IFERROR(VLOOKUP($K609,[1]BBDD!$A$1:$Z$65536,12,0),"")</f>
        <v>Arxiu Històric de Sabadell</v>
      </c>
      <c r="G609" s="7">
        <v>618</v>
      </c>
      <c r="H609" s="7"/>
      <c r="I609" s="7"/>
      <c r="K609" t="str">
        <f t="shared" si="27"/>
        <v>TBG/2026/618</v>
      </c>
      <c r="L609" s="9" t="s">
        <v>661</v>
      </c>
      <c r="M609" s="9">
        <f t="shared" si="28"/>
        <v>46178</v>
      </c>
      <c r="N609" s="9" t="str">
        <f t="shared" si="29"/>
        <v>Arxiu Històric de Sabadell</v>
      </c>
    </row>
    <row r="610" spans="1:14" ht="75" customHeight="1">
      <c r="A610" s="4">
        <f>IFERROR(VLOOKUP($K610,[1]BBDD!$A$1:$Z$65536,5,0),"")</f>
        <v>46154</v>
      </c>
      <c r="B610" s="4" t="str">
        <f>IFERROR(VLOOKUP($K610,[1]BBDD!$A$1:$Z$65536,9,0),"")</f>
        <v>Particular</v>
      </c>
      <c r="C610" s="5" t="str">
        <f>IFERROR(VLOOKUP($K610,[1]BBDD!$A$1:$Z$65536,6,0),"")</f>
        <v>Sol·licitud d'accés a informació pública a AHS: C/ de Corneli Nepos 1-3.</v>
      </c>
      <c r="D610" s="6" t="s">
        <v>7</v>
      </c>
      <c r="E610" s="4">
        <v>46178</v>
      </c>
      <c r="F610" s="4" t="s">
        <v>57</v>
      </c>
      <c r="G610" s="7">
        <v>619</v>
      </c>
      <c r="H610" s="7"/>
      <c r="I610" s="7"/>
      <c r="K610" t="str">
        <f t="shared" si="27"/>
        <v>TBG/2026/619</v>
      </c>
      <c r="L610" s="9" t="s">
        <v>662</v>
      </c>
      <c r="M610" s="9">
        <f t="shared" si="28"/>
        <v>46178</v>
      </c>
      <c r="N610" s="9" t="str">
        <f t="shared" si="29"/>
        <v>Arxiu Històric de Sabadell</v>
      </c>
    </row>
    <row r="611" spans="1:14" ht="75" customHeight="1">
      <c r="A611" s="4">
        <f>IFERROR(VLOOKUP($K611,[1]BBDD!$A$1:$Z$65536,5,0),"")</f>
        <v>46154</v>
      </c>
      <c r="B611" s="4" t="str">
        <f>IFERROR(VLOOKUP($K611,[1]BBDD!$A$1:$Z$65536,9,0),"")</f>
        <v>Particular</v>
      </c>
      <c r="C611" s="5" t="str">
        <f>IFERROR(VLOOKUP($K611,[1]BBDD!$A$1:$Z$65536,6,0),"")</f>
        <v>Sol·licitud d'accés a informació a OVP: c. Alemanya 29 local La Pasti</v>
      </c>
      <c r="D611" s="6" t="s">
        <v>7</v>
      </c>
      <c r="E611" s="4">
        <v>46245</v>
      </c>
      <c r="F611" s="4" t="str">
        <f>IFERROR(VLOOKUP($K611,[1]BBDD!$A$1:$Z$65536,12,0),"")</f>
        <v>Ocupació de la Via Pública</v>
      </c>
      <c r="G611" s="7">
        <v>620</v>
      </c>
      <c r="H611" s="7"/>
      <c r="I611" s="7"/>
      <c r="K611" t="str">
        <f t="shared" si="27"/>
        <v>TBG/2026/620</v>
      </c>
      <c r="L611" s="9" t="s">
        <v>663</v>
      </c>
      <c r="M611" s="9">
        <f t="shared" si="28"/>
        <v>46245</v>
      </c>
      <c r="N611" s="9" t="str">
        <f t="shared" si="29"/>
        <v>Ocupació de la Via Pública</v>
      </c>
    </row>
    <row r="612" spans="1:14" ht="75" customHeight="1">
      <c r="A612" s="4">
        <f>IFERROR(VLOOKUP($K612,[1]BBDD!$A$1:$Z$65536,5,0),"")</f>
        <v>46154</v>
      </c>
      <c r="B612" s="4" t="str">
        <f>IFERROR(VLOOKUP($K612,[1]BBDD!$A$1:$Z$65536,9,0),"")</f>
        <v>Particular</v>
      </c>
      <c r="C612" s="5" t="str">
        <f>IFERROR(VLOOKUP($K612,[1]BBDD!$A$1:$Z$65536,6,0),"")</f>
        <v>Sol·licitud d'accés a informació a OVP: c. Joaquim Costa 15-19 / c. Sant Baldomer</v>
      </c>
      <c r="D612" s="6" t="s">
        <v>7</v>
      </c>
      <c r="E612" s="13" t="s">
        <v>1575</v>
      </c>
      <c r="F612" s="4" t="str">
        <f>IFERROR(VLOOKUP($K612,[1]BBDD!$A$1:$Z$65536,12,0),"")</f>
        <v>Ocupació de la Via Pública</v>
      </c>
      <c r="G612" s="7">
        <v>621</v>
      </c>
      <c r="H612" s="7"/>
      <c r="I612" s="7"/>
      <c r="K612" t="str">
        <f t="shared" si="27"/>
        <v>TBG/2026/621</v>
      </c>
      <c r="L612" s="9" t="s">
        <v>664</v>
      </c>
      <c r="M612" s="9" t="e">
        <f t="shared" si="28"/>
        <v>#VALUE!</v>
      </c>
      <c r="N612" s="9" t="str">
        <f t="shared" si="29"/>
        <v>Ocupació de la Via Pública</v>
      </c>
    </row>
    <row r="613" spans="1:14" ht="75" customHeight="1">
      <c r="A613" s="4">
        <f>IFERROR(VLOOKUP($K613,[1]BBDD!$A$1:$Z$65536,5,0),"")</f>
        <v>46154</v>
      </c>
      <c r="B613" s="4" t="str">
        <f>IFERROR(VLOOKUP($K613,[1]BBDD!$A$1:$Z$65536,9,0),"")</f>
        <v>Empresa</v>
      </c>
      <c r="C613" s="5" t="str">
        <f>IFERROR(VLOOKUP($K613,[1]BBDD!$A$1:$Z$65536,6,0),"")</f>
        <v>Sol·licitud d'accés a la informació pública a AHS: C.Del Montseny 23</v>
      </c>
      <c r="D613" s="6" t="s">
        <v>7</v>
      </c>
      <c r="E613" s="4">
        <v>46178</v>
      </c>
      <c r="F613" s="4" t="s">
        <v>57</v>
      </c>
      <c r="G613" s="7">
        <v>622</v>
      </c>
      <c r="H613" s="7"/>
      <c r="I613" s="7"/>
      <c r="K613" t="str">
        <f t="shared" si="27"/>
        <v>TBG/2026/622</v>
      </c>
      <c r="L613" s="9" t="s">
        <v>665</v>
      </c>
      <c r="M613" s="9">
        <f t="shared" si="28"/>
        <v>46178</v>
      </c>
      <c r="N613" s="9" t="str">
        <f t="shared" si="29"/>
        <v>Arxiu Històric de Sabadell</v>
      </c>
    </row>
    <row r="614" spans="1:14" ht="75" customHeight="1">
      <c r="A614" s="4">
        <f>IFERROR(VLOOKUP($K614,[1]BBDD!$A$1:$Z$65536,5,0),"")</f>
        <v>46155</v>
      </c>
      <c r="B614" s="4" t="str">
        <f>IFERROR(VLOOKUP($K614,[1]BBDD!$A$1:$Z$65536,9,0),"")</f>
        <v>Particular</v>
      </c>
      <c r="C614" s="5" t="str">
        <f>IFERROR(VLOOKUP($K614,[1]BBDD!$A$1:$Z$65536,6,0),"")</f>
        <v>Sol·licitud d'accés a la informació a AHS: c. Illa Sacra 9</v>
      </c>
      <c r="D614" s="6" t="s">
        <v>7</v>
      </c>
      <c r="E614" s="4">
        <v>46178</v>
      </c>
      <c r="F614" s="4" t="s">
        <v>57</v>
      </c>
      <c r="G614" s="7">
        <v>623</v>
      </c>
      <c r="H614" s="7"/>
      <c r="I614" s="7"/>
      <c r="K614" t="str">
        <f t="shared" si="27"/>
        <v>TBG/2026/623</v>
      </c>
      <c r="L614" s="9" t="s">
        <v>666</v>
      </c>
      <c r="M614" s="9">
        <f t="shared" si="28"/>
        <v>46178</v>
      </c>
      <c r="N614" s="9" t="str">
        <f t="shared" si="29"/>
        <v>Arxiu Històric de Sabadell</v>
      </c>
    </row>
    <row r="615" spans="1:14" ht="75" customHeight="1">
      <c r="A615" s="4">
        <f>IFERROR(VLOOKUP($K615,[1]BBDD!$A$1:$Z$65536,5,0),"")</f>
        <v>46155</v>
      </c>
      <c r="B615" s="4" t="str">
        <f>IFERROR(VLOOKUP($K615,[1]BBDD!$A$1:$Z$65536,9,0),"")</f>
        <v>Particular</v>
      </c>
      <c r="C615" s="5" t="str">
        <f>IFERROR(VLOOKUP($K615,[1]BBDD!$A$1:$Z$65536,6,0),"")</f>
        <v>Sol·licitud d'accés a informació pública a LLU:  c/ Empordà 70, Sabadell.</v>
      </c>
      <c r="D615" s="6" t="s">
        <v>7</v>
      </c>
      <c r="E615" s="4">
        <v>46175</v>
      </c>
      <c r="F615" s="4" t="s">
        <v>30</v>
      </c>
      <c r="G615" s="7">
        <v>624</v>
      </c>
      <c r="H615" s="7"/>
      <c r="I615" s="7"/>
      <c r="K615" t="str">
        <f t="shared" si="27"/>
        <v>TBG/2026/624</v>
      </c>
      <c r="L615" s="9" t="s">
        <v>667</v>
      </c>
      <c r="M615" s="9">
        <f t="shared" si="28"/>
        <v>46175</v>
      </c>
      <c r="N615" s="9" t="str">
        <f t="shared" si="29"/>
        <v>Llicències Urbanístiques</v>
      </c>
    </row>
    <row r="616" spans="1:14" ht="75" customHeight="1">
      <c r="A616" s="4">
        <f>IFERROR(VLOOKUP($K616,[1]BBDD!$A$1:$Z$65536,5,0),"")</f>
        <v>46155</v>
      </c>
      <c r="B616" s="4" t="str">
        <f>IFERROR(VLOOKUP($K616,[1]BBDD!$A$1:$Z$65536,9,0),"")</f>
        <v>Particular</v>
      </c>
      <c r="C616" s="5" t="str">
        <f>IFERROR(VLOOKUP($K616,[1]BBDD!$A$1:$Z$65536,6,0),"")</f>
        <v>Sol·licitud d'accés a informació a RRHH:  bases generals que regeixen actualment els processos selectius per provisió de places del personal funcionari i laboral.</v>
      </c>
      <c r="D616" s="6" t="s">
        <v>7</v>
      </c>
      <c r="E616" s="4">
        <v>46233</v>
      </c>
      <c r="F616" s="4" t="str">
        <f>IFERROR(VLOOKUP($K616,[1]BBDD!$A$1:$Z$65536,12,0),"")</f>
        <v>Recursos Humans</v>
      </c>
      <c r="G616" s="7">
        <v>625</v>
      </c>
      <c r="H616" s="7"/>
      <c r="I616" s="7"/>
      <c r="J616" s="18"/>
      <c r="K616" t="str">
        <f t="shared" si="27"/>
        <v>TBG/2026/625</v>
      </c>
      <c r="L616" s="9" t="s">
        <v>668</v>
      </c>
      <c r="M616" s="9">
        <f t="shared" si="28"/>
        <v>46233</v>
      </c>
      <c r="N616" s="9" t="str">
        <f t="shared" si="29"/>
        <v>Recursos Humans</v>
      </c>
    </row>
    <row r="617" spans="1:14" ht="75" customHeight="1">
      <c r="A617" s="4">
        <f>IFERROR(VLOOKUP($K617,[1]BBDD!$A$1:$Z$65536,5,0),"")</f>
        <v>46155</v>
      </c>
      <c r="B617" s="4" t="str">
        <f>IFERROR(VLOOKUP($K617,[1]BBDD!$A$1:$Z$65536,9,0),"")</f>
        <v>Particular</v>
      </c>
      <c r="C617" s="5" t="str">
        <f>IFERROR(VLOOKUP($K617,[1]BBDD!$A$1:$Z$65536,6,0),"")</f>
        <v>Sol·licitud d'accés a informació pública a AHS:  c. Salut, 26</v>
      </c>
      <c r="D617" s="6" t="s">
        <v>7</v>
      </c>
      <c r="E617" s="4">
        <v>46178</v>
      </c>
      <c r="F617" s="4" t="s">
        <v>57</v>
      </c>
      <c r="G617" s="7">
        <v>626</v>
      </c>
      <c r="H617" s="7"/>
      <c r="I617" s="7"/>
      <c r="K617" t="str">
        <f t="shared" si="27"/>
        <v>TBG/2026/626</v>
      </c>
      <c r="L617" s="9" t="s">
        <v>669</v>
      </c>
      <c r="M617" s="9">
        <f t="shared" si="28"/>
        <v>46178</v>
      </c>
      <c r="N617" s="9" t="str">
        <f t="shared" si="29"/>
        <v>Arxiu Històric de Sabadell</v>
      </c>
    </row>
    <row r="618" spans="1:14" ht="75" customHeight="1">
      <c r="A618" s="4">
        <f>IFERROR(VLOOKUP($K618,[1]BBDD!$A$1:$Z$65536,5,0),"")</f>
        <v>46155</v>
      </c>
      <c r="B618" s="4" t="str">
        <f>IFERROR(VLOOKUP($K618,[1]BBDD!$A$1:$Z$65536,9,0),"")</f>
        <v>Particular</v>
      </c>
      <c r="C618" s="5" t="str">
        <f>IFERROR(VLOOKUP($K618,[1]BBDD!$A$1:$Z$65536,6,0),"")</f>
        <v>Sol·licitud d'accés a la informació pública a AHS: c. de la República, nº11</v>
      </c>
      <c r="D618" s="6" t="s">
        <v>7</v>
      </c>
      <c r="E618" s="4">
        <v>46178</v>
      </c>
      <c r="F618" s="4" t="s">
        <v>57</v>
      </c>
      <c r="G618" s="7">
        <v>627</v>
      </c>
      <c r="H618" s="7"/>
      <c r="I618" s="7"/>
      <c r="K618" t="str">
        <f t="shared" si="27"/>
        <v>TBG/2026/627</v>
      </c>
      <c r="L618" s="9" t="s">
        <v>670</v>
      </c>
      <c r="M618" s="9">
        <f t="shared" si="28"/>
        <v>46178</v>
      </c>
      <c r="N618" s="9" t="str">
        <f t="shared" si="29"/>
        <v>Arxiu Històric de Sabadell</v>
      </c>
    </row>
    <row r="619" spans="1:14" ht="75" customHeight="1">
      <c r="A619" s="4">
        <f>IFERROR(VLOOKUP($K619,[1]BBDD!$A$1:$Z$65536,5,0),"")</f>
        <v>46155</v>
      </c>
      <c r="B619" s="4" t="str">
        <f>IFERROR(VLOOKUP($K619,[1]BBDD!$A$1:$Z$65536,9,0),"")</f>
        <v>Particular</v>
      </c>
      <c r="C619" s="5" t="str">
        <f>IFERROR(VLOOKUP($K619,[1]BBDD!$A$1:$Z$65536,6,0),"")</f>
        <v>Sol·licitud d'accés a informació a LLACT:  de vista d'expedient d'activitats ACT/2023/1944</v>
      </c>
      <c r="D619" s="6" t="s">
        <v>7</v>
      </c>
      <c r="E619" s="4">
        <v>46162</v>
      </c>
      <c r="F619" s="4" t="str">
        <f>IFERROR(VLOOKUP($K619,[1]BBDD!$A$1:$Z$65536,12,0),"")</f>
        <v>Llicències d'Activitats</v>
      </c>
      <c r="G619" s="7">
        <v>628</v>
      </c>
      <c r="H619" s="7"/>
      <c r="I619" s="7"/>
      <c r="K619" t="str">
        <f t="shared" si="27"/>
        <v>TBG/2026/628</v>
      </c>
      <c r="L619" s="9" t="s">
        <v>671</v>
      </c>
      <c r="M619" s="9">
        <f t="shared" si="28"/>
        <v>46162</v>
      </c>
      <c r="N619" s="9" t="str">
        <f t="shared" si="29"/>
        <v>Llicències d'Activitats</v>
      </c>
    </row>
    <row r="620" spans="1:14" ht="75" customHeight="1">
      <c r="A620" s="4">
        <f>IFERROR(VLOOKUP($K620,[1]BBDD!$A$1:$Z$65536,5,0),"")</f>
        <v>46156</v>
      </c>
      <c r="B620" s="4" t="str">
        <f>IFERROR(VLOOKUP($K620,[1]BBDD!$A$1:$Z$65536,9,0),"")</f>
        <v>Particular</v>
      </c>
      <c r="C620" s="19" t="str">
        <f>IFERROR(VLOOKUP($K620,[1]BBDD!$A$1:$Z$65536,6,0),"")</f>
        <v>Sol·licitud d'accés a informació a AHS: c. Sant Miquel 8</v>
      </c>
      <c r="D620" s="6" t="s">
        <v>44</v>
      </c>
      <c r="E620" s="4">
        <v>46283</v>
      </c>
      <c r="F620" s="4" t="str">
        <f>IFERROR(VLOOKUP($K620,[1]BBDD!$A$1:$Z$65536,12,0),"")</f>
        <v>Arxiu Històric de Sabadell</v>
      </c>
      <c r="G620" s="7">
        <v>629</v>
      </c>
      <c r="H620" s="7"/>
      <c r="I620" s="7"/>
      <c r="K620" t="str">
        <f t="shared" si="27"/>
        <v>TBG/2026/629</v>
      </c>
      <c r="L620" s="9" t="s">
        <v>672</v>
      </c>
      <c r="M620" s="9">
        <f t="shared" si="28"/>
        <v>46283</v>
      </c>
      <c r="N620" s="9" t="str">
        <f t="shared" si="29"/>
        <v>Arxiu Històric de Sabadell</v>
      </c>
    </row>
    <row r="621" spans="1:14" ht="75" customHeight="1">
      <c r="A621" s="4">
        <f>IFERROR(VLOOKUP($K621,[1]BBDD!$A$1:$Z$65536,5,0),"")</f>
        <v>46156</v>
      </c>
      <c r="B621" s="4" t="str">
        <f>IFERROR(VLOOKUP($K621,[1]BBDD!$A$1:$Z$65536,9,0),"")</f>
        <v>Particular</v>
      </c>
      <c r="C621" s="5" t="str">
        <f>IFERROR(VLOOKUP($K621,[1]BBDD!$A$1:$Z$65536,6,0),"")</f>
        <v>Sol·licitud d'accés a la informació a AHS: c/ ARIBAU 14 i  c/ SAMUNTADA 56-58</v>
      </c>
      <c r="D621" s="6" t="s">
        <v>7</v>
      </c>
      <c r="E621" s="4">
        <v>46178</v>
      </c>
      <c r="F621" s="4" t="s">
        <v>57</v>
      </c>
      <c r="G621" s="7">
        <v>630</v>
      </c>
      <c r="H621" s="7"/>
      <c r="I621" s="7"/>
      <c r="K621" t="str">
        <f t="shared" si="27"/>
        <v>TBG/2026/630</v>
      </c>
      <c r="L621" s="9" t="s">
        <v>673</v>
      </c>
      <c r="M621" s="9">
        <f t="shared" si="28"/>
        <v>46178</v>
      </c>
      <c r="N621" s="9" t="str">
        <f t="shared" si="29"/>
        <v>Arxiu Històric de Sabadell</v>
      </c>
    </row>
    <row r="622" spans="1:14" ht="75" customHeight="1">
      <c r="A622" s="4">
        <f>IFERROR(VLOOKUP($K622,[1]BBDD!$A$1:$Z$65536,5,0),"")</f>
        <v>46156</v>
      </c>
      <c r="B622" s="4" t="str">
        <f>IFERROR(VLOOKUP($K622,[1]BBDD!$A$1:$Z$65536,9,0),"")</f>
        <v>Empresa</v>
      </c>
      <c r="C622" s="5" t="str">
        <f>IFERROR(VLOOKUP($K622,[1]BBDD!$A$1:$Z$65536,6,0),"")</f>
        <v>Sol·licitud d'accés a informació a LLU: c. Escola Industrial 6</v>
      </c>
      <c r="D622" s="6" t="s">
        <v>7</v>
      </c>
      <c r="E622" s="4">
        <v>46183</v>
      </c>
      <c r="F622" s="4" t="str">
        <f>IFERROR(VLOOKUP($K622,[1]BBDD!$A$1:$Z$65536,12,0),"")</f>
        <v>Llicències Urbanístiques</v>
      </c>
      <c r="G622" s="7">
        <v>631</v>
      </c>
      <c r="H622" s="7"/>
      <c r="I622" s="7"/>
      <c r="K622" t="str">
        <f t="shared" si="27"/>
        <v>TBG/2026/631</v>
      </c>
      <c r="L622" s="9" t="s">
        <v>674</v>
      </c>
      <c r="M622" s="9">
        <f t="shared" si="28"/>
        <v>46183</v>
      </c>
      <c r="N622" s="9" t="str">
        <f t="shared" si="29"/>
        <v>Llicències Urbanístiques</v>
      </c>
    </row>
    <row r="623" spans="1:14" ht="75" customHeight="1">
      <c r="A623" s="4">
        <f>IFERROR(VLOOKUP($K623,[1]BBDD!$A$1:$Z$65536,5,0),"")</f>
        <v>46156</v>
      </c>
      <c r="B623" s="4" t="str">
        <f>IFERROR(VLOOKUP($K623,[1]BBDD!$A$1:$Z$65536,9,0),"")</f>
        <v>Particular</v>
      </c>
      <c r="C623" s="5" t="str">
        <f>IFERROR(VLOOKUP($K623,[1]BBDD!$A$1:$Z$65536,6,0),"")</f>
        <v>Sol·licitud d'accés a la informació pública a RRHH: Còpia enunciats exàmens i respostes:  ECOC22722 i ECOC22622</v>
      </c>
      <c r="D623" s="6" t="s">
        <v>7</v>
      </c>
      <c r="E623" s="4">
        <v>46199</v>
      </c>
      <c r="F623" s="4" t="s">
        <v>8</v>
      </c>
      <c r="G623" s="7">
        <v>632</v>
      </c>
      <c r="H623" s="7"/>
      <c r="I623" s="7"/>
      <c r="K623" t="str">
        <f t="shared" si="27"/>
        <v>TBG/2026/632</v>
      </c>
      <c r="L623" s="9" t="s">
        <v>675</v>
      </c>
      <c r="M623" s="9">
        <f t="shared" si="28"/>
        <v>46199</v>
      </c>
      <c r="N623" s="9" t="str">
        <f t="shared" si="29"/>
        <v>Recursos Humans</v>
      </c>
    </row>
    <row r="624" spans="1:14" ht="75" customHeight="1">
      <c r="A624" s="4">
        <f>IFERROR(VLOOKUP($K624,[1]BBDD!$A$1:$Z$65536,5,0),"")</f>
        <v>46156</v>
      </c>
      <c r="B624" s="4" t="str">
        <f>IFERROR(VLOOKUP($K624,[1]BBDD!$A$1:$Z$65536,9,0),"")</f>
        <v>Particular</v>
      </c>
      <c r="C624" s="5" t="s">
        <v>676</v>
      </c>
      <c r="D624" s="6" t="s">
        <v>7</v>
      </c>
      <c r="E624" s="4">
        <v>46178</v>
      </c>
      <c r="F624" s="4" t="s">
        <v>57</v>
      </c>
      <c r="G624" s="7">
        <v>633</v>
      </c>
      <c r="H624" s="7"/>
      <c r="I624" s="7"/>
      <c r="K624" t="str">
        <f t="shared" si="27"/>
        <v>TBG/2026/633</v>
      </c>
      <c r="L624" s="9" t="s">
        <v>677</v>
      </c>
      <c r="M624" s="9">
        <f t="shared" si="28"/>
        <v>46178</v>
      </c>
      <c r="N624" s="9" t="str">
        <f t="shared" si="29"/>
        <v>Arxiu Històric de Sabadell</v>
      </c>
    </row>
    <row r="625" spans="1:14" ht="75" customHeight="1">
      <c r="A625" s="4">
        <f>IFERROR(VLOOKUP($K625,[1]BBDD!$A$1:$Z$65536,5,0),"")</f>
        <v>46156</v>
      </c>
      <c r="B625" s="4" t="str">
        <f>IFERROR(VLOOKUP($K625,[1]BBDD!$A$1:$Z$65536,9,0),"")</f>
        <v>Particular</v>
      </c>
      <c r="C625" s="5" t="str">
        <f>IFERROR(VLOOKUP($K625,[1]BBDD!$A$1:$Z$65536,6,0),"")</f>
        <v>Sol·licitud d'accés a informació pública a LLU: C/ Berenguer el gran, 31-43</v>
      </c>
      <c r="D625" s="6" t="s">
        <v>7</v>
      </c>
      <c r="E625" s="4">
        <v>46177</v>
      </c>
      <c r="F625" s="4" t="s">
        <v>30</v>
      </c>
      <c r="G625" s="7">
        <v>634</v>
      </c>
      <c r="H625" s="14"/>
      <c r="I625" s="7"/>
      <c r="K625" t="str">
        <f t="shared" si="27"/>
        <v>TBG/2026/634</v>
      </c>
      <c r="L625" s="9" t="s">
        <v>678</v>
      </c>
      <c r="M625" s="9">
        <f t="shared" si="28"/>
        <v>46177</v>
      </c>
      <c r="N625" s="9" t="str">
        <f t="shared" si="29"/>
        <v>Llicències Urbanístiques</v>
      </c>
    </row>
    <row r="626" spans="1:14" ht="75" customHeight="1">
      <c r="A626" s="4">
        <f>IFERROR(VLOOKUP($K626,[1]BBDD!$A$1:$Z$65536,5,0),"")</f>
        <v>46156</v>
      </c>
      <c r="B626" s="4" t="str">
        <f>IFERROR(VLOOKUP($K626,[1]BBDD!$A$1:$Z$65536,9,0),"")</f>
        <v>Empresa</v>
      </c>
      <c r="C626" s="5" t="str">
        <f>IFERROR(VLOOKUP($K626,[1]BBDD!$A$1:$Z$65536,6,0),"")</f>
        <v>Sol·licitud d'accés a informació a LLU: c. Moratín 53-57</v>
      </c>
      <c r="D626" s="6" t="s">
        <v>7</v>
      </c>
      <c r="E626" s="4">
        <v>46190</v>
      </c>
      <c r="F626" s="4" t="str">
        <f>IFERROR(VLOOKUP($K626,[1]BBDD!$A$1:$Z$65536,12,0),"")</f>
        <v>Llicències Urbanístiques</v>
      </c>
      <c r="G626" s="7">
        <v>635</v>
      </c>
      <c r="H626" s="7"/>
      <c r="I626" s="7"/>
      <c r="K626" t="str">
        <f t="shared" si="27"/>
        <v>TBG/2026/635</v>
      </c>
      <c r="L626" s="9" t="s">
        <v>679</v>
      </c>
      <c r="M626" s="9">
        <f t="shared" si="28"/>
        <v>46190</v>
      </c>
      <c r="N626" s="9" t="str">
        <f t="shared" si="29"/>
        <v>Llicències Urbanístiques</v>
      </c>
    </row>
    <row r="627" spans="1:14" ht="75" customHeight="1">
      <c r="A627" s="4">
        <f>IFERROR(VLOOKUP($K627,[1]BBDD!$A$1:$Z$65536,5,0),"")</f>
        <v>46157</v>
      </c>
      <c r="B627" s="4" t="str">
        <f>IFERROR(VLOOKUP($K627,[1]BBDD!$A$1:$Z$65536,9,0),"")</f>
        <v>Empresa</v>
      </c>
      <c r="C627" s="5" t="str">
        <f>IFERROR(VLOOKUP($K627,[1]BBDD!$A$1:$Z$65536,6,0),"")</f>
        <v>Sol·licitud d'accés a informació a URB : Projecte obres  c. Jacint Verdaguer i crta. de Molins, i projecte urbanístic  PMU-99</v>
      </c>
      <c r="D627" s="6" t="s">
        <v>7</v>
      </c>
      <c r="E627" s="4">
        <v>46161</v>
      </c>
      <c r="F627" s="4" t="s">
        <v>19</v>
      </c>
      <c r="G627" s="7">
        <v>636</v>
      </c>
      <c r="H627" s="7"/>
      <c r="I627" s="7"/>
      <c r="K627" t="str">
        <f t="shared" si="27"/>
        <v>TBG/2026/636</v>
      </c>
      <c r="L627" s="9" t="s">
        <v>680</v>
      </c>
      <c r="M627" s="9">
        <f t="shared" si="28"/>
        <v>46161</v>
      </c>
      <c r="N627" s="9" t="str">
        <f t="shared" si="29"/>
        <v>Urbanisme</v>
      </c>
    </row>
    <row r="628" spans="1:14" ht="75" customHeight="1">
      <c r="A628" s="4">
        <f>IFERROR(VLOOKUP($K628,[1]BBDD!$A$1:$Z$65536,5,0),"")</f>
        <v>46157</v>
      </c>
      <c r="B628" s="4" t="str">
        <f>IFERROR(VLOOKUP($K628,[1]BBDD!$A$1:$Z$65536,9,0),"")</f>
        <v>Particular</v>
      </c>
      <c r="C628" s="5" t="str">
        <f>IFERROR(VLOOKUP($K628,[1]BBDD!$A$1:$Z$65536,6,0),"")</f>
        <v>Sol·licitud d'accés a informació a LLU: c. de Raimon Casellas 134  cantonada  Passatge Rovira i Virgili</v>
      </c>
      <c r="D628" s="6" t="s">
        <v>7</v>
      </c>
      <c r="E628" s="4">
        <v>46182</v>
      </c>
      <c r="F628" s="4" t="str">
        <f>IFERROR(VLOOKUP($K628,[1]BBDD!$A$1:$Z$65536,12,0),"")</f>
        <v>Llicències Urbanístiques</v>
      </c>
      <c r="G628" s="7">
        <v>637</v>
      </c>
      <c r="H628" s="7"/>
      <c r="I628" s="7"/>
      <c r="K628" t="str">
        <f t="shared" si="27"/>
        <v>TBG/2026/637</v>
      </c>
      <c r="L628" s="9" t="s">
        <v>681</v>
      </c>
      <c r="M628" s="9">
        <f t="shared" si="28"/>
        <v>46182</v>
      </c>
      <c r="N628" s="9" t="str">
        <f t="shared" si="29"/>
        <v>Llicències Urbanístiques</v>
      </c>
    </row>
    <row r="629" spans="1:14" ht="75" customHeight="1">
      <c r="A629" s="4">
        <f>IFERROR(VLOOKUP($K629,[1]BBDD!$A$1:$Z$65536,5,0),"")</f>
        <v>46157</v>
      </c>
      <c r="B629" s="4" t="str">
        <f>IFERROR(VLOOKUP($K629,[1]BBDD!$A$1:$Z$65536,9,0),"")</f>
        <v>Particular</v>
      </c>
      <c r="C629" s="5" t="str">
        <f>IFERROR(VLOOKUP($K629,[1]BBDD!$A$1:$Z$65536,6,0),"")</f>
        <v>Sol·licitud d'accés a informació pública a AHS: Ronda Bellesguard 8</v>
      </c>
      <c r="D629" s="6" t="s">
        <v>7</v>
      </c>
      <c r="E629" s="4">
        <v>46178</v>
      </c>
      <c r="F629" s="4" t="s">
        <v>57</v>
      </c>
      <c r="G629" s="7">
        <v>638</v>
      </c>
      <c r="H629" s="7"/>
      <c r="I629" s="7"/>
      <c r="K629" t="str">
        <f t="shared" si="27"/>
        <v>TBG/2026/638</v>
      </c>
      <c r="L629" s="9" t="s">
        <v>682</v>
      </c>
      <c r="M629" s="9">
        <f t="shared" si="28"/>
        <v>46178</v>
      </c>
      <c r="N629" s="9" t="str">
        <f t="shared" si="29"/>
        <v>Arxiu Històric de Sabadell</v>
      </c>
    </row>
    <row r="630" spans="1:14" ht="75" customHeight="1">
      <c r="A630" s="4">
        <f>IFERROR(VLOOKUP($K630,[1]BBDD!$A$1:$Z$65536,5,0),"")</f>
        <v>46157</v>
      </c>
      <c r="B630" s="4" t="str">
        <f>IFERROR(VLOOKUP($K630,[1]BBDD!$A$1:$Z$65536,9,0),"")</f>
        <v>Particular</v>
      </c>
      <c r="C630" s="5" t="str">
        <f>IFERROR(VLOOKUP($K630,[1]BBDD!$A$1:$Z$65536,6,0),"")</f>
        <v>Sol·licitud d'accés a informació a LLU:  c. Sant Jaume, 43</v>
      </c>
      <c r="D630" s="6" t="s">
        <v>7</v>
      </c>
      <c r="E630" s="4">
        <v>46190</v>
      </c>
      <c r="F630" s="4" t="str">
        <f>IFERROR(VLOOKUP($K630,[1]BBDD!$A$1:$Z$65536,12,0),"")</f>
        <v>Llicències Urbanístiques</v>
      </c>
      <c r="G630" s="7">
        <v>639</v>
      </c>
      <c r="H630" s="7"/>
      <c r="I630" s="7"/>
      <c r="K630" t="str">
        <f t="shared" si="27"/>
        <v>TBG/2026/639</v>
      </c>
      <c r="L630" s="9" t="s">
        <v>683</v>
      </c>
      <c r="M630" s="9">
        <f t="shared" si="28"/>
        <v>46190</v>
      </c>
      <c r="N630" s="9" t="str">
        <f t="shared" si="29"/>
        <v>Llicències Urbanístiques</v>
      </c>
    </row>
    <row r="631" spans="1:14" ht="75" customHeight="1">
      <c r="A631" s="4">
        <f>IFERROR(VLOOKUP($K631,[1]BBDD!$A$1:$Z$65536,5,0),"")</f>
        <v>46157</v>
      </c>
      <c r="B631" s="4" t="str">
        <f>IFERROR(VLOOKUP($K631,[1]BBDD!$A$1:$Z$65536,9,0),"")</f>
        <v>Particular</v>
      </c>
      <c r="C631" s="5" t="str">
        <f>IFERROR(VLOOKUP($K631,[1]BBDD!$A$1:$Z$65536,6,0),"")</f>
        <v>Sol·licitud d'accés a informació a AHS/LLACT: C/ Girona 210</v>
      </c>
      <c r="D631" s="6" t="s">
        <v>7</v>
      </c>
      <c r="E631" s="4">
        <v>46178</v>
      </c>
      <c r="F631" s="4" t="s">
        <v>165</v>
      </c>
      <c r="G631" s="7">
        <v>640</v>
      </c>
      <c r="H631" s="7"/>
      <c r="I631" s="7"/>
      <c r="K631" t="str">
        <f t="shared" si="27"/>
        <v>TBG/2026/640</v>
      </c>
      <c r="L631" s="9" t="s">
        <v>684</v>
      </c>
      <c r="M631" s="9">
        <f t="shared" si="28"/>
        <v>46178</v>
      </c>
      <c r="N631" s="9" t="str">
        <f t="shared" si="29"/>
        <v>Arxiu Històric de Sabadell/Llicències d'Activitats</v>
      </c>
    </row>
    <row r="632" spans="1:14" ht="75" customHeight="1">
      <c r="A632" s="4">
        <f>IFERROR(VLOOKUP($K632,[1]BBDD!$A$1:$Z$65536,5,0),"")</f>
        <v>46157</v>
      </c>
      <c r="B632" s="4" t="str">
        <f>IFERROR(VLOOKUP($K632,[1]BBDD!$A$1:$Z$65536,9,0),"")</f>
        <v>Particular</v>
      </c>
      <c r="C632" s="5" t="str">
        <f>IFERROR(VLOOKUP($K632,[1]BBDD!$A$1:$Z$65536,6,0),"")</f>
        <v>Sol·licitud d'accés a informació a AHS/LLACT. crta. de Terrassa 1 N2-9_x000D_</v>
      </c>
      <c r="D632" s="6" t="s">
        <v>7</v>
      </c>
      <c r="E632" s="4">
        <v>46178</v>
      </c>
      <c r="F632" s="4" t="s">
        <v>165</v>
      </c>
      <c r="G632" s="7">
        <v>641</v>
      </c>
      <c r="H632" s="7"/>
      <c r="I632" s="7"/>
      <c r="K632" t="str">
        <f t="shared" si="27"/>
        <v>TBG/2026/641</v>
      </c>
      <c r="L632" s="9" t="s">
        <v>685</v>
      </c>
      <c r="M632" s="9">
        <f t="shared" si="28"/>
        <v>46178</v>
      </c>
      <c r="N632" s="9" t="str">
        <f t="shared" si="29"/>
        <v>Arxiu Històric de Sabadell/Llicències d'Activitats</v>
      </c>
    </row>
    <row r="633" spans="1:14" ht="75" customHeight="1">
      <c r="A633" s="4">
        <f>IFERROR(VLOOKUP($K633,[1]BBDD!$A$1:$Z$65536,5,0),"")</f>
        <v>46160</v>
      </c>
      <c r="B633" s="4" t="str">
        <f>IFERROR(VLOOKUP($K633,[1]BBDD!$A$1:$Z$65536,9,0),"")</f>
        <v>Particular</v>
      </c>
      <c r="C633" s="5" t="str">
        <f>IFERROR(VLOOKUP($K633,[1]BBDD!$A$1:$Z$65536,6,0),"")</f>
        <v>Sol·licitud d'accés a informació a RRHH: exàmens  convocatòria COC1022426 i COC1012526</v>
      </c>
      <c r="D633" s="6" t="s">
        <v>7</v>
      </c>
      <c r="E633" s="4">
        <v>46232</v>
      </c>
      <c r="F633" s="4" t="s">
        <v>8</v>
      </c>
      <c r="G633" s="7">
        <v>642</v>
      </c>
      <c r="H633" s="7"/>
      <c r="I633" s="7"/>
      <c r="K633" t="str">
        <f t="shared" si="27"/>
        <v>TBG/2026/642</v>
      </c>
      <c r="L633" s="9" t="s">
        <v>686</v>
      </c>
      <c r="M633" s="9">
        <f t="shared" si="28"/>
        <v>46232</v>
      </c>
      <c r="N633" s="9" t="str">
        <f t="shared" si="29"/>
        <v>Recursos Humans</v>
      </c>
    </row>
    <row r="634" spans="1:14" ht="75" customHeight="1">
      <c r="A634" s="4">
        <f>IFERROR(VLOOKUP($K634,[1]BBDD!$A$1:$Z$65536,5,0),"")</f>
        <v>46160</v>
      </c>
      <c r="B634" s="4" t="str">
        <f>IFERROR(VLOOKUP($K634,[1]BBDD!$A$1:$Z$65536,9,0),"")</f>
        <v>Particular</v>
      </c>
      <c r="C634" s="5" t="str">
        <f>IFERROR(VLOOKUP($K634,[1]BBDD!$A$1:$Z$65536,6,0),"")</f>
        <v>Sol·licitud d'accés a informació pública a AHS: C/ de Reina Elionor, 55</v>
      </c>
      <c r="D634" s="6" t="s">
        <v>7</v>
      </c>
      <c r="E634" s="4">
        <v>46178</v>
      </c>
      <c r="F634" s="4" t="s">
        <v>57</v>
      </c>
      <c r="G634" s="7">
        <v>644</v>
      </c>
      <c r="H634" s="7"/>
      <c r="I634" s="7"/>
      <c r="K634" t="str">
        <f t="shared" si="27"/>
        <v>TBG/2026/644</v>
      </c>
      <c r="L634" s="9" t="s">
        <v>687</v>
      </c>
      <c r="M634" s="9">
        <f t="shared" si="28"/>
        <v>46178</v>
      </c>
      <c r="N634" s="9" t="str">
        <f t="shared" si="29"/>
        <v>Arxiu Històric de Sabadell</v>
      </c>
    </row>
    <row r="635" spans="1:14" ht="75" customHeight="1">
      <c r="A635" s="4">
        <f>IFERROR(VLOOKUP($K635,[1]BBDD!$A$1:$Z$65536,5,0),"")</f>
        <v>46160</v>
      </c>
      <c r="B635" s="4" t="str">
        <f>IFERROR(VLOOKUP($K635,[1]BBDD!$A$1:$Z$65536,9,0),"")</f>
        <v>Particular</v>
      </c>
      <c r="C635" s="5" t="str">
        <f>IFERROR(VLOOKUP($K635,[1]BBDD!$A$1:$Z$65536,6,0),"")</f>
        <v>Sol·licitud d'accés a informació pública a AHS: Avinguda de Barberà 121-125 i Plaça Assemblea de Catalunya 9-12</v>
      </c>
      <c r="D635" s="6" t="s">
        <v>7</v>
      </c>
      <c r="E635" s="4">
        <v>46178</v>
      </c>
      <c r="F635" s="4" t="s">
        <v>57</v>
      </c>
      <c r="G635" s="7">
        <v>645</v>
      </c>
      <c r="H635" s="7"/>
      <c r="I635" s="7"/>
      <c r="K635" t="str">
        <f t="shared" si="27"/>
        <v>TBG/2026/645</v>
      </c>
      <c r="L635" s="9" t="s">
        <v>688</v>
      </c>
      <c r="M635" s="9">
        <f t="shared" si="28"/>
        <v>46178</v>
      </c>
      <c r="N635" s="9" t="str">
        <f t="shared" si="29"/>
        <v>Arxiu Històric de Sabadell</v>
      </c>
    </row>
    <row r="636" spans="1:14" ht="75" customHeight="1">
      <c r="A636" s="4">
        <f>IFERROR(VLOOKUP($K636,[1]BBDD!$A$1:$Z$65536,5,0),"")</f>
        <v>46160</v>
      </c>
      <c r="B636" s="4" t="str">
        <f>IFERROR(VLOOKUP($K636,[1]BBDD!$A$1:$Z$65536,9,0),"")</f>
        <v>Particular</v>
      </c>
      <c r="C636" s="5" t="str">
        <f>IFERROR(VLOOKUP($K636,[1]BBDD!$A$1:$Z$65536,6,0),"")</f>
        <v>Sol·licitud d'accés a informació a AHS: c.  Fiveller 3 G i 3 H</v>
      </c>
      <c r="D636" s="6" t="s">
        <v>7</v>
      </c>
      <c r="E636" s="4">
        <v>46178</v>
      </c>
      <c r="F636" s="4" t="str">
        <f>IFERROR(VLOOKUP($K636,[1]BBDD!$A$1:$Z$65536,12,0),"")</f>
        <v>Arxiu Històric de Sabadell</v>
      </c>
      <c r="G636" s="7">
        <v>646</v>
      </c>
      <c r="H636" s="7"/>
      <c r="I636" s="7"/>
      <c r="K636" t="str">
        <f t="shared" si="27"/>
        <v>TBG/2026/646</v>
      </c>
      <c r="L636" s="9" t="s">
        <v>689</v>
      </c>
      <c r="M636" s="9">
        <f t="shared" si="28"/>
        <v>46178</v>
      </c>
      <c r="N636" s="9" t="str">
        <f t="shared" si="29"/>
        <v>Arxiu Històric de Sabadell</v>
      </c>
    </row>
    <row r="637" spans="1:14" ht="75" customHeight="1">
      <c r="A637" s="4">
        <f>IFERROR(VLOOKUP($K637,[1]BBDD!$A$1:$Z$65536,5,0),"")</f>
        <v>46160</v>
      </c>
      <c r="B637" s="4" t="str">
        <f>IFERROR(VLOOKUP($K637,[1]BBDD!$A$1:$Z$65536,9,0),"")</f>
        <v>Particular</v>
      </c>
      <c r="C637" s="5" t="str">
        <f>IFERROR(VLOOKUP($K637,[1]BBDD!$A$1:$Z$65536,6,0),"")</f>
        <v>Sol·licitud d'accés a informació pública a AHS/LLU: Crta. de Prats de Lluçanes, núm. 570 (Antic Molí de l'Oriac)</v>
      </c>
      <c r="D637" s="6" t="s">
        <v>7</v>
      </c>
      <c r="E637" s="4">
        <v>46178</v>
      </c>
      <c r="F637" s="4" t="s">
        <v>97</v>
      </c>
      <c r="G637" s="7">
        <v>647</v>
      </c>
      <c r="H637" s="7"/>
      <c r="I637" s="7"/>
      <c r="K637" t="str">
        <f t="shared" si="27"/>
        <v>TBG/2026/647</v>
      </c>
      <c r="L637" s="9" t="s">
        <v>690</v>
      </c>
      <c r="M637" s="9">
        <f t="shared" si="28"/>
        <v>46178</v>
      </c>
      <c r="N637" s="9" t="str">
        <f t="shared" si="29"/>
        <v>Arxiu Històric de Sabadell/Llicències Urbanístiques</v>
      </c>
    </row>
    <row r="638" spans="1:14" ht="75" customHeight="1">
      <c r="A638" s="4">
        <f>IFERROR(VLOOKUP($K638,[1]BBDD!$A$1:$Z$65536,5,0),"")</f>
        <v>46161</v>
      </c>
      <c r="B638" s="4" t="str">
        <f>IFERROR(VLOOKUP($K638,[1]BBDD!$A$1:$Z$65536,9,0),"")</f>
        <v>Particular</v>
      </c>
      <c r="C638" s="5" t="str">
        <f>IFERROR(VLOOKUP($K638,[1]BBDD!$A$1:$Z$65536,6,0),"")</f>
        <v>Sol·licitud d'accés a informació a AHS: av. Francesc Macià, nº30</v>
      </c>
      <c r="D638" s="6" t="s">
        <v>7</v>
      </c>
      <c r="E638" s="4">
        <v>46178</v>
      </c>
      <c r="F638" s="4" t="str">
        <f>IFERROR(VLOOKUP($K638,[1]BBDD!$A$1:$Z$65536,12,0),"")</f>
        <v>Arxiu Històric de Sabadell</v>
      </c>
      <c r="G638" s="7">
        <v>648</v>
      </c>
      <c r="H638" s="7"/>
      <c r="I638" s="7"/>
      <c r="K638" t="str">
        <f t="shared" si="27"/>
        <v>TBG/2026/648</v>
      </c>
      <c r="L638" s="9" t="s">
        <v>691</v>
      </c>
      <c r="M638" s="9">
        <f t="shared" si="28"/>
        <v>46178</v>
      </c>
      <c r="N638" s="9" t="str">
        <f t="shared" si="29"/>
        <v>Arxiu Històric de Sabadell</v>
      </c>
    </row>
    <row r="639" spans="1:14" ht="75" customHeight="1">
      <c r="A639" s="4">
        <f>IFERROR(VLOOKUP($K639,[1]BBDD!$A$1:$Z$65536,5,0),"")</f>
        <v>46161</v>
      </c>
      <c r="B639" s="4" t="str">
        <f>IFERROR(VLOOKUP($K639,[1]BBDD!$A$1:$Z$65536,9,0),"")</f>
        <v>Particular</v>
      </c>
      <c r="C639" s="5" t="str">
        <f>IFERROR(VLOOKUP($K639,[1]BBDD!$A$1:$Z$65536,6,0),"")</f>
        <v>Sol·licitud d'accés a informació a AHS/LLU: c. de Llobet 1, abans c. de la Creueta 93-95</v>
      </c>
      <c r="D639" s="6" t="s">
        <v>7</v>
      </c>
      <c r="E639" s="4">
        <v>46212</v>
      </c>
      <c r="F639" s="4" t="s">
        <v>165</v>
      </c>
      <c r="G639" s="7">
        <v>649</v>
      </c>
      <c r="H639" s="7"/>
      <c r="I639" s="7"/>
      <c r="K639" t="str">
        <f t="shared" si="27"/>
        <v>TBG/2026/649</v>
      </c>
      <c r="L639" s="9" t="s">
        <v>692</v>
      </c>
      <c r="M639" s="9">
        <f t="shared" si="28"/>
        <v>46212</v>
      </c>
      <c r="N639" s="9" t="str">
        <f t="shared" si="29"/>
        <v>Arxiu Històric de Sabadell/Llicències d'Activitats</v>
      </c>
    </row>
    <row r="640" spans="1:14" ht="75" customHeight="1">
      <c r="A640" s="4">
        <f>IFERROR(VLOOKUP($K640,[1]BBDD!$A$1:$Z$65536,5,0),"")</f>
        <v>46161</v>
      </c>
      <c r="B640" s="4" t="str">
        <f>IFERROR(VLOOKUP($K640,[1]BBDD!$A$1:$Z$65536,9,0),"")</f>
        <v>Particular</v>
      </c>
      <c r="C640" s="5" t="str">
        <f>IFERROR(VLOOKUP($K640,[1]BBDD!$A$1:$Z$65536,6,0),"")</f>
        <v>Sol·licitud d'accés a informació a LLU: c. Eivissa 43</v>
      </c>
      <c r="D640" s="6" t="s">
        <v>7</v>
      </c>
      <c r="E640" s="4">
        <v>46195</v>
      </c>
      <c r="F640" s="4" t="str">
        <f>IFERROR(VLOOKUP($K640,[1]BBDD!$A$1:$Z$65536,12,0),"")</f>
        <v>Llicències Urbanístiques</v>
      </c>
      <c r="G640" s="7">
        <v>650</v>
      </c>
      <c r="H640" s="7"/>
      <c r="I640" s="7"/>
      <c r="K640" t="str">
        <f t="shared" si="27"/>
        <v>TBG/2026/650</v>
      </c>
      <c r="L640" s="9" t="s">
        <v>693</v>
      </c>
      <c r="M640" s="9">
        <f t="shared" si="28"/>
        <v>46195</v>
      </c>
      <c r="N640" s="9" t="str">
        <f t="shared" si="29"/>
        <v>Llicències Urbanístiques</v>
      </c>
    </row>
    <row r="641" spans="1:14" ht="75" customHeight="1">
      <c r="A641" s="4">
        <f>IFERROR(VLOOKUP($K641,[1]BBDD!$A$1:$Z$65536,5,0),"")</f>
        <v>46161</v>
      </c>
      <c r="B641" s="4" t="str">
        <f>IFERROR(VLOOKUP($K641,[1]BBDD!$A$1:$Z$65536,9,0),"")</f>
        <v>Particular</v>
      </c>
      <c r="C641" s="5" t="str">
        <f>IFERROR(VLOOKUP($K641,[1]BBDD!$A$1:$Z$65536,6,0),"")</f>
        <v>Sol·licitud d'accés a informació a OVP: Ca L'Andreu Bar Cafeteria c. d'En Font 34 i  l'Artigiana Restaurant c. d'En Font 39</v>
      </c>
      <c r="D641" s="6" t="s">
        <v>7</v>
      </c>
      <c r="E641" s="4">
        <v>46248</v>
      </c>
      <c r="F641" s="4" t="str">
        <f>IFERROR(VLOOKUP($K641,[1]BBDD!$A$1:$Z$65536,12,0),"")</f>
        <v>Ocupació de la Via Pública</v>
      </c>
      <c r="G641" s="7">
        <v>651</v>
      </c>
      <c r="H641" s="7"/>
      <c r="I641" s="7"/>
      <c r="K641" t="str">
        <f t="shared" si="27"/>
        <v>TBG/2026/651</v>
      </c>
      <c r="L641" s="9" t="s">
        <v>694</v>
      </c>
      <c r="M641" s="9">
        <f t="shared" si="28"/>
        <v>46248</v>
      </c>
      <c r="N641" s="9" t="str">
        <f t="shared" si="29"/>
        <v>Ocupació de la Via Pública</v>
      </c>
    </row>
    <row r="642" spans="1:14" ht="75" customHeight="1">
      <c r="A642" s="4">
        <f>IFERROR(VLOOKUP($K642,[1]BBDD!$A$1:$Z$65536,5,0),"")</f>
        <v>46161</v>
      </c>
      <c r="B642" s="4" t="str">
        <f>IFERROR(VLOOKUP($K642,[1]BBDD!$A$1:$Z$65536,9,0),"")</f>
        <v>Particular</v>
      </c>
      <c r="C642" s="5" t="str">
        <f>IFERROR(VLOOKUP($K642,[1]BBDD!$A$1:$Z$65536,6,0),"")</f>
        <v>Sol·licitud d'accés a informació a AHS: plaça Joan Vilatoba 10-11-12:</v>
      </c>
      <c r="D642" s="6" t="s">
        <v>7</v>
      </c>
      <c r="E642" s="4">
        <v>46191</v>
      </c>
      <c r="F642" s="4" t="str">
        <f>IFERROR(VLOOKUP($K642,[1]BBDD!$A$1:$Z$65536,12,0),"")</f>
        <v>Arxiu Històric de Sabadell</v>
      </c>
      <c r="G642" s="7">
        <v>652</v>
      </c>
      <c r="H642" s="7"/>
      <c r="I642" s="7"/>
      <c r="K642" t="str">
        <f t="shared" si="27"/>
        <v>TBG/2026/652</v>
      </c>
      <c r="L642" s="9" t="s">
        <v>695</v>
      </c>
      <c r="M642" s="9">
        <f t="shared" si="28"/>
        <v>46191</v>
      </c>
      <c r="N642" s="9" t="str">
        <f t="shared" si="29"/>
        <v>Arxiu Històric de Sabadell</v>
      </c>
    </row>
    <row r="643" spans="1:14" ht="75" customHeight="1">
      <c r="A643" s="4">
        <f>IFERROR(VLOOKUP($K643,[1]BBDD!$A$1:$Z$65536,5,0),"")</f>
        <v>46162</v>
      </c>
      <c r="B643" s="4" t="str">
        <f>IFERROR(VLOOKUP($K643,[1]BBDD!$A$1:$Z$65536,9,0),"")</f>
        <v>Particular</v>
      </c>
      <c r="C643" s="5" t="str">
        <f>IFERROR(VLOOKUP($K643,[1]BBDD!$A$1:$Z$65536,6,0),"")</f>
        <v>Sol·licitud d'accés a informació a AHS: c.  Picañol 10</v>
      </c>
      <c r="D643" s="6" t="s">
        <v>7</v>
      </c>
      <c r="E643" s="4">
        <v>46191</v>
      </c>
      <c r="F643" s="4" t="str">
        <f>IFERROR(VLOOKUP($K643,[1]BBDD!$A$1:$Z$65536,12,0),"")</f>
        <v>Arxiu Històric de Sabadell</v>
      </c>
      <c r="G643" s="7">
        <v>653</v>
      </c>
      <c r="H643" s="7"/>
      <c r="I643" s="7"/>
      <c r="K643" t="str">
        <f t="shared" si="27"/>
        <v>TBG/2026/653</v>
      </c>
      <c r="L643" s="9" t="s">
        <v>696</v>
      </c>
      <c r="M643" s="9">
        <f t="shared" si="28"/>
        <v>46191</v>
      </c>
      <c r="N643" s="9" t="str">
        <f t="shared" si="29"/>
        <v>Arxiu Històric de Sabadell</v>
      </c>
    </row>
    <row r="644" spans="1:14" ht="75" customHeight="1">
      <c r="A644" s="4">
        <f>IFERROR(VLOOKUP($K644,[1]BBDD!$A$1:$Z$65536,5,0),"")</f>
        <v>46162</v>
      </c>
      <c r="B644" s="4" t="str">
        <f>IFERROR(VLOOKUP($K644,[1]BBDD!$A$1:$Z$65536,9,0),"")</f>
        <v>Empresa</v>
      </c>
      <c r="C644" s="5" t="str">
        <f>IFERROR(VLOOKUP($K644,[1]BBDD!$A$1:$Z$65536,6,0),"")</f>
        <v>Sol·licitud d'accés a informació a LLU:: c.  Walter Benjamin 17-27.</v>
      </c>
      <c r="D644" s="6" t="s">
        <v>7</v>
      </c>
      <c r="E644" s="4">
        <v>46192</v>
      </c>
      <c r="F644" s="4" t="str">
        <f>IFERROR(VLOOKUP($K644,[1]BBDD!$A$1:$Z$65536,12,0),"")</f>
        <v>Llicències Urbanístiques</v>
      </c>
      <c r="G644" s="7">
        <v>654</v>
      </c>
      <c r="H644" s="7"/>
      <c r="I644" s="7"/>
      <c r="K644" t="str">
        <f t="shared" si="27"/>
        <v>TBG/2026/654</v>
      </c>
      <c r="L644" s="9" t="s">
        <v>697</v>
      </c>
      <c r="M644" s="9">
        <f t="shared" si="28"/>
        <v>46192</v>
      </c>
      <c r="N644" s="9" t="str">
        <f t="shared" si="29"/>
        <v>Llicències Urbanístiques</v>
      </c>
    </row>
    <row r="645" spans="1:14" ht="75" customHeight="1">
      <c r="A645" s="4">
        <f>IFERROR(VLOOKUP($K645,[1]BBDD!$A$1:$Z$65536,5,0),"")</f>
        <v>46162</v>
      </c>
      <c r="B645" s="4" t="str">
        <f>IFERROR(VLOOKUP($K645,[1]BBDD!$A$1:$Z$65536,9,0),"")</f>
        <v>Particular</v>
      </c>
      <c r="C645" s="5" t="str">
        <f>IFERROR(VLOOKUP($K645,[1]BBDD!$A$1:$Z$65536,6,0),"")</f>
        <v>Sol·licitud d'accés a informació a AHS: c. Rosales 47</v>
      </c>
      <c r="D645" s="6" t="s">
        <v>7</v>
      </c>
      <c r="E645" s="4">
        <v>46191</v>
      </c>
      <c r="F645" s="4" t="str">
        <f>IFERROR(VLOOKUP($K645,[1]BBDD!$A$1:$Z$65536,12,0),"")</f>
        <v>Arxiu Històric de Sabadell</v>
      </c>
      <c r="G645" s="7">
        <v>655</v>
      </c>
      <c r="H645" s="7"/>
      <c r="I645" s="7"/>
      <c r="K645" t="str">
        <f t="shared" si="27"/>
        <v>TBG/2026/655</v>
      </c>
      <c r="L645" s="9" t="s">
        <v>698</v>
      </c>
      <c r="M645" s="9">
        <f t="shared" si="28"/>
        <v>46191</v>
      </c>
      <c r="N645" s="9" t="str">
        <f t="shared" si="29"/>
        <v>Arxiu Històric de Sabadell</v>
      </c>
    </row>
    <row r="646" spans="1:14" ht="75" customHeight="1">
      <c r="A646" s="4">
        <f>IFERROR(VLOOKUP($K646,[1]BBDD!$A$1:$Z$65536,5,0),"")</f>
        <v>46162</v>
      </c>
      <c r="B646" s="4" t="str">
        <f>IFERROR(VLOOKUP($K646,[1]BBDD!$A$1:$Z$65536,9,0),"")</f>
        <v>Particular</v>
      </c>
      <c r="C646" s="5" t="str">
        <f>IFERROR(VLOOKUP($K646,[1]BBDD!$A$1:$Z$65536,6,0),"")</f>
        <v>Sol·licitud d'accés a informació a AHS:  c. Velázquez, 19-21.</v>
      </c>
      <c r="D646" s="6" t="s">
        <v>7</v>
      </c>
      <c r="E646" s="4">
        <v>46191</v>
      </c>
      <c r="F646" s="4" t="str">
        <f>IFERROR(VLOOKUP($K646,[1]BBDD!$A$1:$Z$65536,12,0),"")</f>
        <v>Arxiu Històric de Sabadell</v>
      </c>
      <c r="G646" s="7">
        <v>656</v>
      </c>
      <c r="H646" s="7"/>
      <c r="I646" s="7"/>
      <c r="K646" t="str">
        <f t="shared" si="27"/>
        <v>TBG/2026/656</v>
      </c>
      <c r="L646" s="9" t="s">
        <v>699</v>
      </c>
      <c r="M646" s="9">
        <f t="shared" si="28"/>
        <v>46191</v>
      </c>
      <c r="N646" s="9" t="str">
        <f t="shared" si="29"/>
        <v>Arxiu Històric de Sabadell</v>
      </c>
    </row>
    <row r="647" spans="1:14" ht="75" customHeight="1">
      <c r="A647" s="4">
        <f>IFERROR(VLOOKUP($K647,[1]BBDD!$A$1:$Z$65536,5,0),"")</f>
        <v>46162</v>
      </c>
      <c r="B647" s="4" t="str">
        <f>IFERROR(VLOOKUP($K647,[1]BBDD!$A$1:$Z$65536,9,0),"")</f>
        <v>Particular</v>
      </c>
      <c r="C647" s="5" t="s">
        <v>700</v>
      </c>
      <c r="D647" s="6" t="s">
        <v>44</v>
      </c>
      <c r="E647" s="4">
        <v>46181</v>
      </c>
      <c r="F647" s="4" t="s">
        <v>701</v>
      </c>
      <c r="G647" s="7">
        <v>657</v>
      </c>
      <c r="H647" s="7"/>
      <c r="I647" s="7"/>
      <c r="K647" t="str">
        <f t="shared" si="27"/>
        <v>TBG/2026/657</v>
      </c>
      <c r="L647" s="9" t="s">
        <v>702</v>
      </c>
      <c r="M647" s="9">
        <f t="shared" si="28"/>
        <v>46181</v>
      </c>
      <c r="N647" s="9" t="str">
        <f t="shared" si="29"/>
        <v>Transparecia i Bon Govern</v>
      </c>
    </row>
    <row r="648" spans="1:14" ht="75" customHeight="1">
      <c r="A648" s="4">
        <f>IFERROR(VLOOKUP($K648,[1]BBDD!$A$1:$Z$65536,5,0),"")</f>
        <v>46163</v>
      </c>
      <c r="B648" s="4" t="str">
        <f>IFERROR(VLOOKUP($K648,[1]BBDD!$A$1:$Z$65536,9,0),"")</f>
        <v>Particular</v>
      </c>
      <c r="C648" s="5" t="str">
        <f>IFERROR(VLOOKUP($K648,[1]BBDD!$A$1:$Z$65536,6,0),"")</f>
        <v>Sol·licitud d'accés a informació a LLU:  finca del camí de Ripollet a Castellar, 219, Polígon 4 Parcel·la 47,  LLU/2025/4729.</v>
      </c>
      <c r="D648" s="6" t="s">
        <v>7</v>
      </c>
      <c r="E648" s="4">
        <v>46204</v>
      </c>
      <c r="F648" s="4" t="str">
        <f>IFERROR(VLOOKUP($K648,[1]BBDD!$A$1:$Z$65536,12,0),"")</f>
        <v>Llicències Urbanístiques</v>
      </c>
      <c r="G648" s="7">
        <v>658</v>
      </c>
      <c r="H648" s="7"/>
      <c r="I648" s="7"/>
      <c r="K648" t="str">
        <f t="shared" si="27"/>
        <v>TBG/2026/658</v>
      </c>
      <c r="L648" s="9" t="s">
        <v>703</v>
      </c>
      <c r="M648" s="9">
        <f t="shared" si="28"/>
        <v>46204</v>
      </c>
      <c r="N648" s="9" t="str">
        <f t="shared" si="29"/>
        <v>Llicències Urbanístiques</v>
      </c>
    </row>
    <row r="649" spans="1:14" ht="75" customHeight="1">
      <c r="A649" s="4">
        <f>IFERROR(VLOOKUP($K649,[1]BBDD!$A$1:$Z$65536,5,0),"")</f>
        <v>46163</v>
      </c>
      <c r="B649" s="4" t="str">
        <f>IFERROR(VLOOKUP($K649,[1]BBDD!$A$1:$Z$65536,9,0),"")</f>
        <v>Particular</v>
      </c>
      <c r="C649" s="5" t="str">
        <f>IFERROR(VLOOKUP($K649,[1]BBDD!$A$1:$Z$65536,6,0),"")</f>
        <v>Sol·licitud d'accés a informació a AHS:  c. Rois de Corella 19 - nau industrial /  c. de la Serra d'en Camaró 20  - Edifici plurifamiliar</v>
      </c>
      <c r="D649" s="6" t="s">
        <v>7</v>
      </c>
      <c r="E649" s="4">
        <v>46191</v>
      </c>
      <c r="F649" s="4" t="str">
        <f>IFERROR(VLOOKUP($K649,[1]BBDD!$A$1:$Z$65536,12,0),"")</f>
        <v>Arxiu Històric de Sabadell</v>
      </c>
      <c r="G649" s="7">
        <v>660</v>
      </c>
      <c r="H649" s="7"/>
      <c r="I649" s="7"/>
      <c r="K649" t="str">
        <f t="shared" si="27"/>
        <v>TBG/2026/660</v>
      </c>
      <c r="L649" s="9" t="s">
        <v>704</v>
      </c>
      <c r="M649" s="9">
        <f t="shared" si="28"/>
        <v>46191</v>
      </c>
      <c r="N649" s="9" t="str">
        <f t="shared" si="29"/>
        <v>Arxiu Històric de Sabadell</v>
      </c>
    </row>
    <row r="650" spans="1:14" ht="75" customHeight="1">
      <c r="A650" s="4">
        <f>IFERROR(VLOOKUP($K650,[1]BBDD!$A$1:$Z$65536,5,0),"")</f>
        <v>46163</v>
      </c>
      <c r="B650" s="4" t="str">
        <f>IFERROR(VLOOKUP($K650,[1]BBDD!$A$1:$Z$65536,9,0),"")</f>
        <v>Particular</v>
      </c>
      <c r="C650" s="5" t="str">
        <f>IFERROR(VLOOKUP($K650,[1]BBDD!$A$1:$Z$65536,6,0),"")</f>
        <v>Sol·licitud d'accés a informació : evolució de la despesa municipal per la campanya de Nadal de tots els anys des del 2016 fins al 2026 en format reutilitzable</v>
      </c>
      <c r="D650" s="6" t="s">
        <v>52</v>
      </c>
      <c r="E650" s="4">
        <v>46185</v>
      </c>
      <c r="F650" s="4" t="s">
        <v>705</v>
      </c>
      <c r="G650" s="7">
        <v>662</v>
      </c>
      <c r="H650" s="7"/>
      <c r="I650" s="7"/>
      <c r="K650" t="str">
        <f t="shared" si="27"/>
        <v>TBG/2026/662</v>
      </c>
      <c r="L650" s="9" t="s">
        <v>706</v>
      </c>
      <c r="M650" s="9">
        <f t="shared" si="28"/>
        <v>46185</v>
      </c>
      <c r="N650" s="9" t="str">
        <f t="shared" si="29"/>
        <v>Alcaldia</v>
      </c>
    </row>
    <row r="651" spans="1:14" ht="75" customHeight="1">
      <c r="A651" s="4">
        <f>IFERROR(VLOOKUP($K651,[1]BBDD!$A$1:$Z$65536,5,0),"")</f>
        <v>46163</v>
      </c>
      <c r="B651" s="4" t="str">
        <f>IFERROR(VLOOKUP($K651,[1]BBDD!$A$1:$Z$65536,9,0),"")</f>
        <v>Particular</v>
      </c>
      <c r="C651" s="5" t="str">
        <f>IFERROR(VLOOKUP($K651,[1]BBDD!$A$1:$Z$65536,6,0),"")</f>
        <v>Sol·licitud d'accés a informació a AHS: c. Magnòlies 198</v>
      </c>
      <c r="D651" s="6" t="s">
        <v>7</v>
      </c>
      <c r="E651" s="4">
        <v>46191</v>
      </c>
      <c r="F651" s="4" t="str">
        <f>IFERROR(VLOOKUP($K651,[1]BBDD!$A$1:$Z$65536,12,0),"")</f>
        <v>Arxiu Històric de Sabadell</v>
      </c>
      <c r="G651" s="7">
        <v>663</v>
      </c>
      <c r="H651" s="7"/>
      <c r="I651" s="7"/>
      <c r="K651" t="str">
        <f t="shared" si="27"/>
        <v>TBG/2026/663</v>
      </c>
      <c r="L651" s="9" t="s">
        <v>707</v>
      </c>
      <c r="M651" s="9">
        <f t="shared" si="28"/>
        <v>46191</v>
      </c>
      <c r="N651" s="9" t="str">
        <f t="shared" si="29"/>
        <v>Arxiu Històric de Sabadell</v>
      </c>
    </row>
    <row r="652" spans="1:14" ht="75" customHeight="1">
      <c r="A652" s="4">
        <f>IFERROR(VLOOKUP($K652,[1]BBDD!$A$1:$Z$65536,5,0),"")</f>
        <v>46164</v>
      </c>
      <c r="B652" s="4" t="str">
        <f>IFERROR(VLOOKUP($K652,[1]BBDD!$A$1:$Z$65536,9,0),"")</f>
        <v>Particular</v>
      </c>
      <c r="C652" s="5" t="str">
        <f>IFERROR(VLOOKUP($K652,[1]BBDD!$A$1:$Z$65536,6,0),"")</f>
        <v>Sol·licitud d'accés a la informació:</v>
      </c>
      <c r="D652" s="6" t="s">
        <v>44</v>
      </c>
      <c r="E652" s="4">
        <v>46181</v>
      </c>
      <c r="F652" s="4" t="s">
        <v>701</v>
      </c>
      <c r="G652" s="7">
        <v>664</v>
      </c>
      <c r="H652" s="7"/>
      <c r="I652" s="7"/>
      <c r="K652" t="str">
        <f t="shared" si="27"/>
        <v>TBG/2026/664</v>
      </c>
      <c r="L652" s="9" t="s">
        <v>708</v>
      </c>
      <c r="M652" s="9">
        <f t="shared" si="28"/>
        <v>46181</v>
      </c>
      <c r="N652" s="9" t="str">
        <f t="shared" si="29"/>
        <v>Transparecia i Bon Govern</v>
      </c>
    </row>
    <row r="653" spans="1:14" ht="75" customHeight="1">
      <c r="A653" s="4">
        <f>IFERROR(VLOOKUP($K653,[1]BBDD!$A$1:$Z$65536,5,0),"")</f>
        <v>46164</v>
      </c>
      <c r="B653" s="4" t="str">
        <f>IFERROR(VLOOKUP($K653,[1]BBDD!$A$1:$Z$65536,9,0),"")</f>
        <v>Particular</v>
      </c>
      <c r="C653" s="5" t="str">
        <f>IFERROR(VLOOKUP($K653,[1]BBDD!$A$1:$Z$65536,6,0),"")</f>
        <v>Sol·licitud d'accés a la informació pública a AHS: c/ Regàs 25</v>
      </c>
      <c r="D653" s="6" t="s">
        <v>7</v>
      </c>
      <c r="E653" s="4">
        <v>46211</v>
      </c>
      <c r="F653" s="4" t="s">
        <v>57</v>
      </c>
      <c r="G653" s="7">
        <v>665</v>
      </c>
      <c r="H653" s="7"/>
      <c r="I653" s="7"/>
      <c r="K653" t="str">
        <f t="shared" si="27"/>
        <v>TBG/2026/665</v>
      </c>
      <c r="L653" s="9" t="s">
        <v>709</v>
      </c>
      <c r="M653" s="9">
        <f t="shared" si="28"/>
        <v>46211</v>
      </c>
      <c r="N653" s="9" t="str">
        <f t="shared" si="29"/>
        <v>Arxiu Històric de Sabadell</v>
      </c>
    </row>
    <row r="654" spans="1:14" ht="75" customHeight="1">
      <c r="A654" s="4">
        <f>IFERROR(VLOOKUP($K654,[1]BBDD!$A$1:$Z$65536,5,0),"")</f>
        <v>46164</v>
      </c>
      <c r="B654" s="4" t="str">
        <f>IFERROR(VLOOKUP($K654,[1]BBDD!$A$1:$Z$65536,9,0),"")</f>
        <v>Particular</v>
      </c>
      <c r="C654" s="5" t="str">
        <f>IFERROR(VLOOKUP($K654,[1]BBDD!$A$1:$Z$65536,6,0),"")</f>
        <v>Sol·licitud d'accés a informació pública a AHS c. Sarasate, 14</v>
      </c>
      <c r="D654" s="6" t="s">
        <v>7</v>
      </c>
      <c r="E654" s="4">
        <v>46191</v>
      </c>
      <c r="F654" s="4" t="s">
        <v>57</v>
      </c>
      <c r="G654" s="7">
        <v>666</v>
      </c>
      <c r="H654" s="7"/>
      <c r="I654" s="7"/>
      <c r="K654" t="str">
        <f t="shared" si="27"/>
        <v>TBG/2026/666</v>
      </c>
      <c r="L654" s="9" t="s">
        <v>710</v>
      </c>
      <c r="M654" s="9">
        <f t="shared" si="28"/>
        <v>46191</v>
      </c>
      <c r="N654" s="9" t="str">
        <f t="shared" si="29"/>
        <v>Arxiu Històric de Sabadell</v>
      </c>
    </row>
    <row r="655" spans="1:14" ht="75" customHeight="1">
      <c r="A655" s="4">
        <f>IFERROR(VLOOKUP($K655,[1]BBDD!$A$1:$Z$65536,5,0),"")</f>
        <v>46164</v>
      </c>
      <c r="B655" s="4" t="str">
        <f>IFERROR(VLOOKUP($K655,[1]BBDD!$A$1:$Z$65536,9,0),"")</f>
        <v>Particular</v>
      </c>
      <c r="C655" s="5" t="str">
        <f>IFERROR(VLOOKUP($K655,[1]BBDD!$A$1:$Z$65536,6,0),"")</f>
        <v>Sol·licitud d'accés a informació pública a LLU, Avinguda Barberà, 120-124</v>
      </c>
      <c r="D655" s="6" t="s">
        <v>7</v>
      </c>
      <c r="E655" s="4">
        <v>46192</v>
      </c>
      <c r="F655" s="4" t="s">
        <v>30</v>
      </c>
      <c r="G655" s="7">
        <v>667</v>
      </c>
      <c r="H655" s="7"/>
      <c r="I655" s="7"/>
      <c r="K655" t="str">
        <f t="shared" si="27"/>
        <v>TBG/2026/667</v>
      </c>
      <c r="L655" s="9" t="s">
        <v>711</v>
      </c>
      <c r="M655" s="9">
        <f t="shared" si="28"/>
        <v>46192</v>
      </c>
      <c r="N655" s="9" t="str">
        <f t="shared" si="29"/>
        <v>Llicències Urbanístiques</v>
      </c>
    </row>
    <row r="656" spans="1:14" ht="75" customHeight="1">
      <c r="A656" s="4">
        <f>IFERROR(VLOOKUP($K656,[1]BBDD!$A$1:$Z$65536,5,0),"")</f>
        <v>46164</v>
      </c>
      <c r="B656" s="4" t="str">
        <f>IFERROR(VLOOKUP($K656,[1]BBDD!$A$1:$Z$65536,9,0),"")</f>
        <v>Particular</v>
      </c>
      <c r="C656" s="5" t="str">
        <f>IFERROR(VLOOKUP($K656,[1]BBDD!$A$1:$Z$65536,6,0),"")</f>
        <v>Sol·licitud d'accés a la informació pública a RRHH: normativa interna de RRHH vigent que regula els permisos i llicències del personal funcionari i laboral.</v>
      </c>
      <c r="D656" s="6" t="s">
        <v>7</v>
      </c>
      <c r="E656" s="4">
        <v>46240</v>
      </c>
      <c r="F656" s="4" t="s">
        <v>8</v>
      </c>
      <c r="G656" s="7">
        <v>668</v>
      </c>
      <c r="H656" s="7"/>
      <c r="I656" s="7"/>
      <c r="K656" t="str">
        <f t="shared" si="27"/>
        <v>TBG/2026/668</v>
      </c>
      <c r="L656" s="9" t="s">
        <v>712</v>
      </c>
      <c r="M656" s="9">
        <f t="shared" si="28"/>
        <v>46240</v>
      </c>
      <c r="N656" s="9" t="str">
        <f t="shared" si="29"/>
        <v>Recursos Humans</v>
      </c>
    </row>
    <row r="657" spans="1:14" ht="75" customHeight="1">
      <c r="A657" s="4">
        <f>IFERROR(VLOOKUP($K657,[1]BBDD!$A$1:$Z$65536,5,0),"")</f>
        <v>46164</v>
      </c>
      <c r="B657" s="4" t="str">
        <f>IFERROR(VLOOKUP($K657,[1]BBDD!$A$1:$Z$65536,9,0),"")</f>
        <v>Particular</v>
      </c>
      <c r="C657" s="5" t="str">
        <f>IFERROR(VLOOKUP($K657,[1]BBDD!$A$1:$Z$65536,6,0),"")</f>
        <v>Sol·licitud d'accés a informació pública a AHS, c. Caucas, 28</v>
      </c>
      <c r="D657" s="6" t="s">
        <v>7</v>
      </c>
      <c r="E657" s="4">
        <v>46191</v>
      </c>
      <c r="F657" s="4" t="s">
        <v>57</v>
      </c>
      <c r="G657" s="7">
        <v>669</v>
      </c>
      <c r="H657" s="7"/>
      <c r="I657" s="7"/>
      <c r="K657" t="str">
        <f t="shared" si="27"/>
        <v>TBG/2026/669</v>
      </c>
      <c r="L657" s="9" t="s">
        <v>713</v>
      </c>
      <c r="M657" s="9">
        <f t="shared" si="28"/>
        <v>46191</v>
      </c>
      <c r="N657" s="9" t="str">
        <f t="shared" si="29"/>
        <v>Arxiu Històric de Sabadell</v>
      </c>
    </row>
    <row r="658" spans="1:14" ht="75" customHeight="1">
      <c r="A658" s="4">
        <f>IFERROR(VLOOKUP($K658,[1]BBDD!$A$1:$Z$65536,5,0),"")</f>
        <v>46167</v>
      </c>
      <c r="B658" s="4" t="str">
        <f>IFERROR(VLOOKUP($K658,[1]BBDD!$A$1:$Z$65536,9,0),"")</f>
        <v>Particular</v>
      </c>
      <c r="C658" s="5" t="str">
        <f>IFERROR(VLOOKUP($K658,[1]BBDD!$A$1:$Z$65536,6,0),"")</f>
        <v>Sol·licitud d'accés a informació a OVP: c. Calassanç Duran 225 Bar Restaurante Casa Alicia</v>
      </c>
      <c r="D658" s="6" t="s">
        <v>7</v>
      </c>
      <c r="E658" s="4">
        <v>46202</v>
      </c>
      <c r="F658" s="4" t="str">
        <f>IFERROR(VLOOKUP($K658,[1]BBDD!$A$1:$Z$65536,12,0),"")</f>
        <v>Ocupació de la Via Pública</v>
      </c>
      <c r="G658" s="7">
        <v>670</v>
      </c>
      <c r="H658" s="7"/>
      <c r="I658" s="7"/>
      <c r="K658" t="str">
        <f t="shared" si="27"/>
        <v>TBG/2026/670</v>
      </c>
      <c r="L658" s="9" t="s">
        <v>714</v>
      </c>
      <c r="M658" s="9">
        <f t="shared" si="28"/>
        <v>46202</v>
      </c>
      <c r="N658" s="9" t="str">
        <f t="shared" si="29"/>
        <v>Ocupació de la Via Pública</v>
      </c>
    </row>
    <row r="659" spans="1:14" ht="75" customHeight="1">
      <c r="A659" s="4">
        <f>IFERROR(VLOOKUP($K659,[1]BBDD!$A$1:$Z$65536,5,0),"")</f>
        <v>46167</v>
      </c>
      <c r="B659" s="4" t="str">
        <f>IFERROR(VLOOKUP($K659,[1]BBDD!$A$1:$Z$65536,9,0),"")</f>
        <v>Particular</v>
      </c>
      <c r="C659" s="5" t="str">
        <f>IFERROR(VLOOKUP($K659,[1]BBDD!$A$1:$Z$65536,6,0),"")</f>
        <v>Sol·licitud d'accés a informació a AHS: c. Reis Catòlics 33</v>
      </c>
      <c r="D659" s="6" t="s">
        <v>7</v>
      </c>
      <c r="E659" s="4">
        <v>46191</v>
      </c>
      <c r="F659" s="4" t="str">
        <f>IFERROR(VLOOKUP($K659,[1]BBDD!$A$1:$Z$65536,12,0),"")</f>
        <v>Arxiu Històric de Sabadell</v>
      </c>
      <c r="G659" s="7">
        <v>671</v>
      </c>
      <c r="H659" s="7"/>
      <c r="I659" s="7"/>
      <c r="K659" t="str">
        <f t="shared" si="27"/>
        <v>TBG/2026/671</v>
      </c>
      <c r="L659" s="9" t="s">
        <v>715</v>
      </c>
      <c r="M659" s="9">
        <f t="shared" si="28"/>
        <v>46191</v>
      </c>
      <c r="N659" s="9" t="str">
        <f t="shared" si="29"/>
        <v>Arxiu Històric de Sabadell</v>
      </c>
    </row>
    <row r="660" spans="1:14" ht="75" customHeight="1">
      <c r="A660" s="4">
        <f>IFERROR(VLOOKUP($K660,[1]BBDD!$A$1:$Z$65536,5,0),"")</f>
        <v>46167</v>
      </c>
      <c r="B660" s="4" t="str">
        <f>IFERROR(VLOOKUP($K660,[1]BBDD!$A$1:$Z$65536,9,0),"")</f>
        <v>Particular</v>
      </c>
      <c r="C660" s="5" t="str">
        <f>IFERROR(VLOOKUP($K660,[1]BBDD!$A$1:$Z$65536,6,0),"")</f>
        <v>Sol·licitud d'accés a informació a AHS: c. Sant Isidor, 70</v>
      </c>
      <c r="D660" s="6" t="s">
        <v>7</v>
      </c>
      <c r="E660" s="4">
        <v>46191</v>
      </c>
      <c r="F660" s="4" t="str">
        <f>IFERROR(VLOOKUP($K660,[1]BBDD!$A$1:$Z$65536,12,0),"")</f>
        <v>Arxiu Històric de Sabadell</v>
      </c>
      <c r="G660" s="7">
        <v>672</v>
      </c>
      <c r="H660" s="7"/>
      <c r="I660" s="7"/>
      <c r="K660" t="str">
        <f t="shared" ref="K660:K728" si="30">CONCATENATE("TBG/2026/"&amp;G660)</f>
        <v>TBG/2026/672</v>
      </c>
      <c r="L660" s="9" t="s">
        <v>716</v>
      </c>
      <c r="M660" s="9">
        <f t="shared" ref="M660:M727" si="31">VALUE(E660)</f>
        <v>46191</v>
      </c>
      <c r="N660" s="9" t="str">
        <f t="shared" ref="N660:N722" si="32">F660</f>
        <v>Arxiu Històric de Sabadell</v>
      </c>
    </row>
    <row r="661" spans="1:14" ht="75" customHeight="1">
      <c r="A661" s="4">
        <f>IFERROR(VLOOKUP($K661,[1]BBDD!$A$1:$Z$65536,5,0),"")</f>
        <v>46167</v>
      </c>
      <c r="B661" s="4" t="str">
        <f>IFERROR(VLOOKUP($K661,[1]BBDD!$A$1:$Z$65536,9,0),"")</f>
        <v>Particular</v>
      </c>
      <c r="C661" s="5" t="s">
        <v>717</v>
      </c>
      <c r="D661" s="6" t="s">
        <v>7</v>
      </c>
      <c r="E661" s="4">
        <v>46158</v>
      </c>
      <c r="F661" s="4" t="str">
        <f>IFERROR(VLOOKUP($K661,[1]BBDD!$A$1:$Z$65536,12,0),"")</f>
        <v>Arxiu Històric de Sabadell</v>
      </c>
      <c r="G661" s="7">
        <v>673</v>
      </c>
      <c r="H661" s="7"/>
      <c r="I661" s="7"/>
      <c r="K661" t="str">
        <f t="shared" si="30"/>
        <v>TBG/2026/673</v>
      </c>
      <c r="L661" s="9" t="s">
        <v>718</v>
      </c>
      <c r="M661" s="9">
        <f t="shared" si="31"/>
        <v>46158</v>
      </c>
      <c r="N661" s="9" t="str">
        <f t="shared" si="32"/>
        <v>Arxiu Històric de Sabadell</v>
      </c>
    </row>
    <row r="662" spans="1:14" ht="75" customHeight="1">
      <c r="A662" s="4">
        <f>IFERROR(VLOOKUP($K662,[1]BBDD!$A$1:$Z$65536,5,0),"")</f>
        <v>46167</v>
      </c>
      <c r="B662" s="4" t="str">
        <f>IFERROR(VLOOKUP($K662,[1]BBDD!$A$1:$Z$65536,9,0),"")</f>
        <v>Particular</v>
      </c>
      <c r="C662" s="5" t="str">
        <f>IFERROR(VLOOKUP($K662,[1]BBDD!$A$1:$Z$65536,6,0),"")</f>
        <v>Sol·licitud d'accés a informació a RRHH: exàmens  d'agent de la Policia Municipal del 2024 i 2025</v>
      </c>
      <c r="D662" s="6" t="s">
        <v>7</v>
      </c>
      <c r="E662" s="4">
        <v>46200</v>
      </c>
      <c r="F662" s="4" t="s">
        <v>8</v>
      </c>
      <c r="G662" s="7">
        <v>674</v>
      </c>
      <c r="H662" s="7"/>
      <c r="I662" s="7"/>
      <c r="K662" t="str">
        <f t="shared" si="30"/>
        <v>TBG/2026/674</v>
      </c>
      <c r="L662" s="9" t="s">
        <v>719</v>
      </c>
      <c r="M662" s="9">
        <f t="shared" si="31"/>
        <v>46200</v>
      </c>
      <c r="N662" s="9" t="str">
        <f t="shared" si="32"/>
        <v>Recursos Humans</v>
      </c>
    </row>
    <row r="663" spans="1:14" ht="75" customHeight="1">
      <c r="A663" s="4">
        <f>IFERROR(VLOOKUP($K663,[1]BBDD!$A$1:$Z$65536,5,0),"")</f>
        <v>46167</v>
      </c>
      <c r="B663" s="4" t="str">
        <f>IFERROR(VLOOKUP($K663,[1]BBDD!$A$1:$Z$65536,9,0),"")</f>
        <v>Particular</v>
      </c>
      <c r="C663" s="5" t="str">
        <f>IFERROR(VLOOKUP($K663,[1]BBDD!$A$1:$Z$65536,6,0),"")</f>
        <v>Sol·licitud d'accés a informació a AHS:  c. Tetuan 186</v>
      </c>
      <c r="D663" s="6" t="s">
        <v>7</v>
      </c>
      <c r="E663" s="4">
        <v>46192</v>
      </c>
      <c r="F663" s="4" t="str">
        <f>IFERROR(VLOOKUP($K663,[1]BBDD!$A$1:$Z$65536,12,0),"")</f>
        <v>Arxiu Històric de Sabadell</v>
      </c>
      <c r="G663" s="7">
        <v>675</v>
      </c>
      <c r="H663" s="7"/>
      <c r="I663" s="7"/>
      <c r="K663" t="str">
        <f t="shared" si="30"/>
        <v>TBG/2026/675</v>
      </c>
      <c r="L663" s="9" t="s">
        <v>720</v>
      </c>
      <c r="M663" s="9">
        <f t="shared" si="31"/>
        <v>46192</v>
      </c>
      <c r="N663" s="9" t="str">
        <f t="shared" si="32"/>
        <v>Arxiu Històric de Sabadell</v>
      </c>
    </row>
    <row r="664" spans="1:14" ht="75" customHeight="1">
      <c r="A664" s="4">
        <v>46167</v>
      </c>
      <c r="B664" s="4" t="s">
        <v>62</v>
      </c>
      <c r="C664" s="5" t="s">
        <v>721</v>
      </c>
      <c r="D664" s="6" t="s">
        <v>7</v>
      </c>
      <c r="E664" s="4">
        <v>46161</v>
      </c>
      <c r="F664" s="4" t="s">
        <v>57</v>
      </c>
      <c r="G664" s="7">
        <v>676</v>
      </c>
      <c r="H664" s="7"/>
      <c r="I664" s="7"/>
      <c r="K664" t="str">
        <f t="shared" si="30"/>
        <v>TBG/2026/676</v>
      </c>
      <c r="L664" s="9"/>
      <c r="M664" s="9"/>
      <c r="N664" s="9"/>
    </row>
    <row r="665" spans="1:14" ht="75" customHeight="1">
      <c r="A665" s="4">
        <f>IFERROR(VLOOKUP($K665,[1]BBDD!$A$1:$Z$65536,5,0),"")</f>
        <v>46168</v>
      </c>
      <c r="B665" s="4" t="str">
        <f>IFERROR(VLOOKUP($K665,[1]BBDD!$A$1:$Z$65536,9,0),"")</f>
        <v>Particular</v>
      </c>
      <c r="C665" s="5" t="str">
        <f>IFERROR(VLOOKUP($K665,[1]BBDD!$A$1:$Z$65536,6,0),"")</f>
        <v>Sol·licitud d'accés a informació a RRHH: exàmens  COTLLA103222324  tècnic superior en economia A1</v>
      </c>
      <c r="D665" s="6" t="s">
        <v>7</v>
      </c>
      <c r="E665" s="4">
        <v>46219</v>
      </c>
      <c r="F665" s="4" t="s">
        <v>8</v>
      </c>
      <c r="G665" s="7">
        <v>677</v>
      </c>
      <c r="H665" s="7"/>
      <c r="I665" s="7"/>
      <c r="K665" t="str">
        <f t="shared" si="30"/>
        <v>TBG/2026/677</v>
      </c>
      <c r="L665" s="9" t="s">
        <v>722</v>
      </c>
      <c r="M665" s="9">
        <f t="shared" si="31"/>
        <v>46219</v>
      </c>
      <c r="N665" s="9" t="str">
        <f t="shared" si="32"/>
        <v>Recursos Humans</v>
      </c>
    </row>
    <row r="666" spans="1:14" ht="75" customHeight="1">
      <c r="A666" s="4">
        <f>IFERROR(VLOOKUP($K666,[1]BBDD!$A$1:$Z$65536,5,0),"")</f>
        <v>46168</v>
      </c>
      <c r="B666" s="4" t="str">
        <f>IFERROR(VLOOKUP($K666,[1]BBDD!$A$1:$Z$65536,9,0),"")</f>
        <v>Particular</v>
      </c>
      <c r="C666" s="5" t="str">
        <f>IFERROR(VLOOKUP($K666,[1]BBDD!$A$1:$Z$65536,6,0),"")</f>
        <v>Sol·licitud d'accés a informació a LLACT/OVP:  Bar-Restaurant Galaxia 2.0 pça de Sant Agustí</v>
      </c>
      <c r="D666" s="6" t="s">
        <v>7</v>
      </c>
      <c r="E666" s="4">
        <v>46202</v>
      </c>
      <c r="F666" s="4" t="s">
        <v>364</v>
      </c>
      <c r="G666" s="7">
        <v>678</v>
      </c>
      <c r="H666" s="7"/>
      <c r="I666" s="7"/>
      <c r="K666" t="str">
        <f t="shared" si="30"/>
        <v>TBG/2026/678</v>
      </c>
      <c r="L666" s="9" t="s">
        <v>723</v>
      </c>
      <c r="M666" s="9">
        <f t="shared" si="31"/>
        <v>46202</v>
      </c>
      <c r="N666" s="9" t="str">
        <f t="shared" si="32"/>
        <v>Llicències d'Activitats/Ocupació de la Via Pública</v>
      </c>
    </row>
    <row r="667" spans="1:14" ht="75" customHeight="1">
      <c r="A667" s="4">
        <f>IFERROR(VLOOKUP($K667,[1]BBDD!$A$1:$Z$65536,5,0),"")</f>
        <v>46168</v>
      </c>
      <c r="B667" s="4" t="str">
        <f>IFERROR(VLOOKUP($K667,[1]BBDD!$A$1:$Z$65536,9,0),"")</f>
        <v>Particular</v>
      </c>
      <c r="C667" s="5" t="s">
        <v>724</v>
      </c>
      <c r="D667" s="6" t="s">
        <v>7</v>
      </c>
      <c r="E667" s="4">
        <v>46219</v>
      </c>
      <c r="F667" s="4" t="s">
        <v>57</v>
      </c>
      <c r="G667" s="7">
        <v>679</v>
      </c>
      <c r="H667" s="7"/>
      <c r="I667" s="7"/>
      <c r="K667" t="str">
        <f t="shared" si="30"/>
        <v>TBG/2026/679</v>
      </c>
      <c r="L667" s="9" t="s">
        <v>725</v>
      </c>
      <c r="M667" s="9">
        <f t="shared" si="31"/>
        <v>46219</v>
      </c>
      <c r="N667" s="9" t="str">
        <f t="shared" si="32"/>
        <v>Arxiu Històric de Sabadell</v>
      </c>
    </row>
    <row r="668" spans="1:14" ht="75" customHeight="1">
      <c r="A668" s="4">
        <f>IFERROR(VLOOKUP($K668,[1]BBDD!$A$1:$Z$65536,5,0),"")</f>
        <v>46168</v>
      </c>
      <c r="B668" s="4" t="str">
        <f>IFERROR(VLOOKUP($K668,[1]BBDD!$A$1:$Z$65536,9,0),"")</f>
        <v>Particular</v>
      </c>
      <c r="C668" s="5" t="str">
        <f>IFERROR(VLOOKUP($K668,[1]BBDD!$A$1:$Z$65536,6,0),"")</f>
        <v>Sol·licitud d'accés a informació a AHS:  c. Ivars de Urgell, 19 1er 3ª</v>
      </c>
      <c r="D668" s="6" t="s">
        <v>7</v>
      </c>
      <c r="E668" s="4">
        <v>46192</v>
      </c>
      <c r="F668" s="4" t="str">
        <f>IFERROR(VLOOKUP($K668,[1]BBDD!$A$1:$Z$65536,12,0),"")</f>
        <v>Arxiu Històric de Sabadell</v>
      </c>
      <c r="G668" s="7">
        <v>680</v>
      </c>
      <c r="H668" s="7"/>
      <c r="I668" s="7"/>
      <c r="K668" t="str">
        <f t="shared" si="30"/>
        <v>TBG/2026/680</v>
      </c>
      <c r="L668" s="9" t="s">
        <v>726</v>
      </c>
      <c r="M668" s="9">
        <f t="shared" si="31"/>
        <v>46192</v>
      </c>
      <c r="N668" s="9" t="str">
        <f t="shared" si="32"/>
        <v>Arxiu Històric de Sabadell</v>
      </c>
    </row>
    <row r="669" spans="1:14" ht="75" customHeight="1">
      <c r="A669" s="4">
        <f>IFERROR(VLOOKUP($K669,[1]BBDD!$A$1:$Z$65536,5,0),"")</f>
        <v>46168</v>
      </c>
      <c r="B669" s="4" t="str">
        <f>IFERROR(VLOOKUP($K669,[1]BBDD!$A$1:$Z$65536,9,0),"")</f>
        <v>Particular</v>
      </c>
      <c r="C669" s="5" t="str">
        <f>IFERROR(VLOOKUP($K669,[1]BBDD!$A$1:$Z$65536,6,0),"")</f>
        <v>Sol·licitud d'accés a informació a LLU:  exp. LLU/2025/3193_C. Major, 55</v>
      </c>
      <c r="D669" s="6" t="s">
        <v>7</v>
      </c>
      <c r="E669" s="4">
        <v>46192</v>
      </c>
      <c r="F669" s="4" t="str">
        <f>IFERROR(VLOOKUP($K669,[1]BBDD!$A$1:$Z$65536,12,0),"")</f>
        <v>Llicències Urbanístiques</v>
      </c>
      <c r="G669" s="7">
        <v>681</v>
      </c>
      <c r="H669" s="7"/>
      <c r="I669" s="7"/>
      <c r="J669" s="17"/>
      <c r="K669" t="str">
        <f t="shared" si="30"/>
        <v>TBG/2026/681</v>
      </c>
      <c r="L669" s="9" t="s">
        <v>727</v>
      </c>
      <c r="M669" s="9">
        <f t="shared" si="31"/>
        <v>46192</v>
      </c>
      <c r="N669" s="9" t="str">
        <f t="shared" si="32"/>
        <v>Llicències Urbanístiques</v>
      </c>
    </row>
    <row r="670" spans="1:14" ht="75" customHeight="1">
      <c r="A670" s="4">
        <f>IFERROR(VLOOKUP($K670,[1]BBDD!$A$1:$Z$65536,5,0),"")</f>
        <v>46168</v>
      </c>
      <c r="B670" s="4" t="str">
        <f>IFERROR(VLOOKUP($K670,[1]BBDD!$A$1:$Z$65536,9,0),"")</f>
        <v>Particular</v>
      </c>
      <c r="C670" s="5" t="str">
        <f>IFERROR(VLOOKUP($K670,[1]BBDD!$A$1:$Z$65536,6,0),"")</f>
        <v>Sol·licitud d'accés a informació a AHS:  c. Industria, 45 esc. I 6n 2ª</v>
      </c>
      <c r="D670" s="6" t="s">
        <v>7</v>
      </c>
      <c r="E670" s="4">
        <v>46192</v>
      </c>
      <c r="F670" s="4" t="str">
        <f>IFERROR(VLOOKUP($K670,[1]BBDD!$A$1:$Z$65536,12,0),"")</f>
        <v>Arxiu Històric de Sabadell</v>
      </c>
      <c r="G670" s="7">
        <v>682</v>
      </c>
      <c r="H670" s="7"/>
      <c r="I670" s="7"/>
      <c r="K670" t="str">
        <f t="shared" si="30"/>
        <v>TBG/2026/682</v>
      </c>
      <c r="L670" s="9" t="s">
        <v>728</v>
      </c>
      <c r="M670" s="9">
        <f t="shared" si="31"/>
        <v>46192</v>
      </c>
      <c r="N670" s="9" t="str">
        <f t="shared" si="32"/>
        <v>Arxiu Històric de Sabadell</v>
      </c>
    </row>
    <row r="671" spans="1:14" ht="75" customHeight="1">
      <c r="A671" s="4">
        <f>IFERROR(VLOOKUP($K671,[1]BBDD!$A$1:$Z$65536,5,0),"")</f>
        <v>46168</v>
      </c>
      <c r="B671" s="4" t="str">
        <f>IFERROR(VLOOKUP($K671,[1]BBDD!$A$1:$Z$65536,9,0),"")</f>
        <v>Particular</v>
      </c>
      <c r="C671" s="5" t="str">
        <f>IFERROR(VLOOKUP($K671,[1]BBDD!$A$1:$Z$65536,6,0),"")</f>
        <v>Sol·licitud d'accés a informació a NETEJA VIÀRIA: expedient SMATSA</v>
      </c>
      <c r="D671" s="6" t="s">
        <v>7</v>
      </c>
      <c r="E671" s="4">
        <v>46202</v>
      </c>
      <c r="F671" s="4" t="s">
        <v>579</v>
      </c>
      <c r="G671" s="7">
        <v>683</v>
      </c>
      <c r="H671" s="7"/>
      <c r="I671" s="7"/>
      <c r="K671" t="str">
        <f t="shared" si="30"/>
        <v>TBG/2026/683</v>
      </c>
      <c r="L671" s="9" t="s">
        <v>729</v>
      </c>
      <c r="M671" s="9">
        <f t="shared" si="31"/>
        <v>46202</v>
      </c>
      <c r="N671" s="9" t="str">
        <f t="shared" si="32"/>
        <v>Neteja Viària</v>
      </c>
    </row>
    <row r="672" spans="1:14" ht="75" customHeight="1">
      <c r="A672" s="4">
        <f>IFERROR(VLOOKUP($K672,[1]BBDD!$A$1:$Z$65536,5,0),"")</f>
        <v>46168</v>
      </c>
      <c r="B672" s="4" t="str">
        <f>IFERROR(VLOOKUP($K672,[1]BBDD!$A$1:$Z$65536,9,0),"")</f>
        <v>Particular</v>
      </c>
      <c r="C672" s="5" t="str">
        <f>IFERROR(VLOOKUP($K672,[1]BBDD!$A$1:$Z$65536,6,0),"")</f>
        <v>Sol·licitud d'accés a informació a RRHH: prova selectiva realitzada  borsa BEA1A20422:</v>
      </c>
      <c r="D672" s="6" t="s">
        <v>7</v>
      </c>
      <c r="E672" s="4">
        <v>46212</v>
      </c>
      <c r="F672" s="4" t="s">
        <v>8</v>
      </c>
      <c r="G672" s="7">
        <v>684</v>
      </c>
      <c r="H672" s="7"/>
      <c r="I672" s="7"/>
      <c r="K672" t="str">
        <f t="shared" si="30"/>
        <v>TBG/2026/684</v>
      </c>
      <c r="L672" s="9" t="s">
        <v>730</v>
      </c>
      <c r="M672" s="9">
        <f t="shared" si="31"/>
        <v>46212</v>
      </c>
      <c r="N672" s="9" t="str">
        <f t="shared" si="32"/>
        <v>Recursos Humans</v>
      </c>
    </row>
    <row r="673" spans="1:14" ht="75" customHeight="1">
      <c r="A673" s="4">
        <f>IFERROR(VLOOKUP($K673,[1]BBDD!$A$1:$Z$65536,5,0),"")</f>
        <v>46168</v>
      </c>
      <c r="B673" s="4" t="str">
        <f>IFERROR(VLOOKUP($K673,[1]BBDD!$A$1:$Z$65536,9,0),"")</f>
        <v>Particular</v>
      </c>
      <c r="C673" s="5" t="str">
        <f>IFERROR(VLOOKUP($K673,[1]BBDD!$A$1:$Z$65536,6,0),"")</f>
        <v>Sol·licitud d'accés a informació a RRHH: exàmens convocatòria BEA10125</v>
      </c>
      <c r="D673" s="6" t="s">
        <v>7</v>
      </c>
      <c r="E673" s="4">
        <v>46169</v>
      </c>
      <c r="F673" s="4" t="s">
        <v>8</v>
      </c>
      <c r="G673" s="7">
        <v>685</v>
      </c>
      <c r="H673" s="7"/>
      <c r="I673" s="7"/>
      <c r="K673" t="str">
        <f t="shared" si="30"/>
        <v>TBG/2026/685</v>
      </c>
      <c r="L673" s="9" t="s">
        <v>731</v>
      </c>
      <c r="M673" s="9">
        <f t="shared" si="31"/>
        <v>46169</v>
      </c>
      <c r="N673" s="9" t="str">
        <f t="shared" si="32"/>
        <v>Recursos Humans</v>
      </c>
    </row>
    <row r="674" spans="1:14" ht="75" customHeight="1">
      <c r="A674" s="4">
        <f>IFERROR(VLOOKUP($K674,[1]BBDD!$A$1:$Z$65536,5,0),"")</f>
        <v>46168</v>
      </c>
      <c r="B674" s="4" t="str">
        <f>IFERROR(VLOOKUP($K674,[1]BBDD!$A$1:$Z$65536,9,0),"")</f>
        <v>Particular</v>
      </c>
      <c r="C674" s="5" t="str">
        <f>IFERROR(VLOOKUP($K674,[1]BBDD!$A$1:$Z$65536,6,0),"")</f>
        <v>Sol·licitud d'accés a informació a AHS: Cooperativa La Sabadellenca o Teatre del Sol:c. de Les planes 11  /  c.  del Sol 97-99 i c. Montserrat 12</v>
      </c>
      <c r="D674" s="6" t="s">
        <v>7</v>
      </c>
      <c r="E674" s="4">
        <v>46192</v>
      </c>
      <c r="F674" s="4" t="str">
        <f>IFERROR(VLOOKUP($K674,[1]BBDD!$A$1:$Z$65536,12,0),"")</f>
        <v>Arxiu Històric de Sabadell</v>
      </c>
      <c r="G674" s="7">
        <v>686</v>
      </c>
      <c r="H674" s="7"/>
      <c r="I674" s="7"/>
      <c r="K674" t="str">
        <f t="shared" si="30"/>
        <v>TBG/2026/686</v>
      </c>
      <c r="L674" s="9" t="s">
        <v>732</v>
      </c>
      <c r="M674" s="9">
        <f t="shared" si="31"/>
        <v>46192</v>
      </c>
      <c r="N674" s="9" t="str">
        <f t="shared" si="32"/>
        <v>Arxiu Històric de Sabadell</v>
      </c>
    </row>
    <row r="675" spans="1:14" ht="75" customHeight="1">
      <c r="A675" s="4">
        <f>IFERROR(VLOOKUP($K675,[1]BBDD!$A$1:$Z$65536,5,0),"")</f>
        <v>46169</v>
      </c>
      <c r="B675" s="4" t="str">
        <f>IFERROR(VLOOKUP($K675,[1]BBDD!$A$1:$Z$65536,9,0),"")</f>
        <v>Particular</v>
      </c>
      <c r="C675" s="5" t="str">
        <f>IFERROR(VLOOKUP($K675,[1]BBDD!$A$1:$Z$65536,6,0),"")</f>
        <v>Sol·licitud d'accés a informació a LLU: c. Escola Industrial 6</v>
      </c>
      <c r="D675" s="6" t="s">
        <v>44</v>
      </c>
      <c r="E675" s="4">
        <v>46184</v>
      </c>
      <c r="F675" s="4" t="str">
        <f>IFERROR(VLOOKUP($K675,[1]BBDD!$A$1:$Z$65536,12,0),"")</f>
        <v>Llicències Urbanístiques</v>
      </c>
      <c r="G675" s="7">
        <v>687</v>
      </c>
      <c r="H675" s="7"/>
      <c r="I675" s="7"/>
      <c r="K675" t="str">
        <f t="shared" si="30"/>
        <v>TBG/2026/687</v>
      </c>
      <c r="L675" s="9" t="s">
        <v>733</v>
      </c>
      <c r="M675" s="9">
        <f t="shared" si="31"/>
        <v>46184</v>
      </c>
      <c r="N675" s="9" t="str">
        <f t="shared" si="32"/>
        <v>Llicències Urbanístiques</v>
      </c>
    </row>
    <row r="676" spans="1:14" ht="75" customHeight="1">
      <c r="A676" s="4">
        <f>IFERROR(VLOOKUP($K676,[1]BBDD!$A$1:$Z$65536,5,0),"")</f>
        <v>46169</v>
      </c>
      <c r="B676" s="4" t="str">
        <f>IFERROR(VLOOKUP($K676,[1]BBDD!$A$1:$Z$65536,9,0),"")</f>
        <v>Particular</v>
      </c>
      <c r="C676" s="5" t="str">
        <f>IFERROR(VLOOKUP($K676,[1]BBDD!$A$1:$Z$65536,6,0),"")</f>
        <v>Sol·licitud d'accés a informació a AHS/LLU: edifici Escola Industrial de Sabadell  des del 1960 al 2003</v>
      </c>
      <c r="D676" s="6" t="s">
        <v>7</v>
      </c>
      <c r="E676" s="13" t="s">
        <v>1575</v>
      </c>
      <c r="F676" s="4" t="s">
        <v>97</v>
      </c>
      <c r="G676" s="7">
        <v>688</v>
      </c>
      <c r="H676" s="7"/>
      <c r="I676" s="7"/>
      <c r="K676" t="str">
        <f t="shared" si="30"/>
        <v>TBG/2026/688</v>
      </c>
      <c r="L676" s="9" t="s">
        <v>734</v>
      </c>
      <c r="M676" s="9" t="e">
        <f t="shared" si="31"/>
        <v>#VALUE!</v>
      </c>
      <c r="N676" s="9" t="str">
        <f t="shared" si="32"/>
        <v>Arxiu Històric de Sabadell/Llicències Urbanístiques</v>
      </c>
    </row>
    <row r="677" spans="1:14" ht="75" customHeight="1">
      <c r="A677" s="4">
        <v>46169</v>
      </c>
      <c r="B677" s="4" t="s">
        <v>62</v>
      </c>
      <c r="C677" s="5" t="s">
        <v>735</v>
      </c>
      <c r="D677" s="6" t="s">
        <v>7</v>
      </c>
      <c r="E677" s="4">
        <v>46175</v>
      </c>
      <c r="F677" s="4" t="s">
        <v>163</v>
      </c>
      <c r="G677" s="7">
        <v>689</v>
      </c>
      <c r="H677" s="7"/>
      <c r="I677" s="7"/>
      <c r="K677" t="str">
        <f t="shared" si="30"/>
        <v>TBG/2026/689</v>
      </c>
      <c r="L677" s="9"/>
      <c r="M677" s="9"/>
      <c r="N677" s="9" t="str">
        <f t="shared" si="32"/>
        <v>Transició Ecològica</v>
      </c>
    </row>
    <row r="678" spans="1:14" ht="75" customHeight="1">
      <c r="A678" s="4">
        <f>IFERROR(VLOOKUP($K678,[1]BBDD!$A$1:$Z$65536,5,0),"")</f>
        <v>46169</v>
      </c>
      <c r="B678" s="4" t="str">
        <f>IFERROR(VLOOKUP($K678,[1]BBDD!$A$1:$Z$65536,9,0),"")</f>
        <v>Particular</v>
      </c>
      <c r="C678" s="5" t="str">
        <f>IFERROR(VLOOKUP($K678,[1]BBDD!$A$1:$Z$65536,6,0),"")</f>
        <v>Sol·licitud d'accés a informació a RRHH: exàmens de processos selectius</v>
      </c>
      <c r="D678" s="6" t="s">
        <v>7</v>
      </c>
      <c r="E678" s="4">
        <v>46224</v>
      </c>
      <c r="F678" s="4" t="s">
        <v>8</v>
      </c>
      <c r="G678" s="7">
        <v>690</v>
      </c>
      <c r="H678" s="7"/>
      <c r="I678" s="7"/>
      <c r="K678" t="str">
        <f t="shared" si="30"/>
        <v>TBG/2026/690</v>
      </c>
      <c r="L678" s="9" t="s">
        <v>736</v>
      </c>
      <c r="M678" s="9">
        <f t="shared" si="31"/>
        <v>46224</v>
      </c>
      <c r="N678" s="9" t="str">
        <f t="shared" si="32"/>
        <v>Recursos Humans</v>
      </c>
    </row>
    <row r="679" spans="1:14" ht="75" customHeight="1">
      <c r="A679" s="4">
        <f>IFERROR(VLOOKUP($K679,[1]BBDD!$A$1:$Z$65536,5,0),"")</f>
        <v>46169</v>
      </c>
      <c r="B679" s="4" t="str">
        <f>IFERROR(VLOOKUP($K679,[1]BBDD!$A$1:$Z$65536,9,0),"")</f>
        <v>Particular</v>
      </c>
      <c r="C679" s="5" t="str">
        <f>IFERROR(VLOOKUP($K679,[1]BBDD!$A$1:$Z$65536,6,0),"")</f>
        <v>Sol·licitud d'accés a informació a AHS: passeig de Flemming 24-26</v>
      </c>
      <c r="D679" s="6" t="s">
        <v>7</v>
      </c>
      <c r="E679" s="4">
        <v>46211</v>
      </c>
      <c r="F679" s="4" t="str">
        <f>IFERROR(VLOOKUP($K679,[1]BBDD!$A$1:$Z$65536,12,0),"")</f>
        <v>Arxiu Històric de Sabadell</v>
      </c>
      <c r="G679" s="7">
        <v>691</v>
      </c>
      <c r="H679" s="7"/>
      <c r="I679" s="7"/>
      <c r="K679" t="str">
        <f t="shared" si="30"/>
        <v>TBG/2026/691</v>
      </c>
      <c r="L679" s="9" t="s">
        <v>737</v>
      </c>
      <c r="M679" s="9">
        <f t="shared" si="31"/>
        <v>46211</v>
      </c>
      <c r="N679" s="9" t="str">
        <f t="shared" si="32"/>
        <v>Arxiu Històric de Sabadell</v>
      </c>
    </row>
    <row r="680" spans="1:14" ht="75" customHeight="1">
      <c r="A680" s="4">
        <f>IFERROR(VLOOKUP($K680,[1]BBDD!$A$1:$Z$65536,5,0),"")</f>
        <v>46169</v>
      </c>
      <c r="B680" s="4" t="str">
        <f>IFERROR(VLOOKUP($K680,[1]BBDD!$A$1:$Z$65536,9,0),"")</f>
        <v>Particular</v>
      </c>
      <c r="C680" s="5" t="str">
        <f>IFERROR(VLOOKUP($K680,[1]BBDD!$A$1:$Z$65536,6,0),"")</f>
        <v>Sol·licitud d'accés a informació a SEGURETAT CIUTADANA: informe de l'incident esdevingut el passat 21/02/2026, amb Nº 6698/26. obres del c. Sant Antoni amb c. les Valls</v>
      </c>
      <c r="D680" s="6" t="s">
        <v>7</v>
      </c>
      <c r="E680" s="13" t="s">
        <v>1575</v>
      </c>
      <c r="F680" s="4" t="s">
        <v>738</v>
      </c>
      <c r="G680" s="7">
        <v>692</v>
      </c>
      <c r="H680" s="7"/>
      <c r="I680" s="7"/>
      <c r="K680" t="str">
        <f t="shared" si="30"/>
        <v>TBG/2026/692</v>
      </c>
      <c r="L680" s="9" t="s">
        <v>739</v>
      </c>
      <c r="M680" s="9" t="e">
        <f t="shared" si="31"/>
        <v>#VALUE!</v>
      </c>
      <c r="N680" s="9" t="str">
        <f t="shared" si="32"/>
        <v>Seguretat Ciutadana</v>
      </c>
    </row>
    <row r="681" spans="1:14" ht="75" customHeight="1">
      <c r="A681" s="4">
        <f>IFERROR(VLOOKUP($K681,[1]BBDD!$A$1:$Z$65536,5,0),"")</f>
        <v>46169</v>
      </c>
      <c r="B681" s="4" t="str">
        <f>IFERROR(VLOOKUP($K681,[1]BBDD!$A$1:$Z$65536,9,0),"")</f>
        <v>Particular</v>
      </c>
      <c r="C681" s="5" t="str">
        <f>IFERROR(VLOOKUP($K681,[1]BBDD!$A$1:$Z$65536,6,0),"")</f>
        <v>Sol·licitud d'accés a informació a RRHH:  processos selectius de la Policia Local</v>
      </c>
      <c r="D681" s="6" t="s">
        <v>44</v>
      </c>
      <c r="E681" s="4">
        <v>46184</v>
      </c>
      <c r="F681" s="4" t="s">
        <v>177</v>
      </c>
      <c r="G681" s="7">
        <v>693</v>
      </c>
      <c r="H681" s="7"/>
      <c r="I681" s="7"/>
      <c r="K681" t="str">
        <f t="shared" si="30"/>
        <v>TBG/2026/693</v>
      </c>
      <c r="L681" s="9" t="s">
        <v>740</v>
      </c>
      <c r="M681" s="9">
        <f t="shared" si="31"/>
        <v>46184</v>
      </c>
      <c r="N681" s="9" t="str">
        <f t="shared" si="32"/>
        <v xml:space="preserve">Recursos Humans </v>
      </c>
    </row>
    <row r="682" spans="1:14" ht="75" customHeight="1">
      <c r="A682" s="4">
        <f>IFERROR(VLOOKUP($K682,[1]BBDD!$A$1:$Z$65536,5,0),"")</f>
        <v>46169</v>
      </c>
      <c r="B682" s="4" t="str">
        <f>IFERROR(VLOOKUP($K682,[1]BBDD!$A$1:$Z$65536,9,0),"")</f>
        <v>Particular</v>
      </c>
      <c r="C682" s="5" t="str">
        <f>IFERROR(VLOOKUP($K682,[1]BBDD!$A$1:$Z$65536,6,0),"")</f>
        <v>Sol·licitud d'accés a informació  a AHS: c. Roca 57 a la 67- Sant Isidre 107  Filadors 2-4-6 a la 16-18. Ref Cad 5006001DG2050B.- Via Aurèlia 12 -  Plaça Enric Morera 13</v>
      </c>
      <c r="D682" s="6" t="s">
        <v>7</v>
      </c>
      <c r="E682" s="4">
        <v>46191</v>
      </c>
      <c r="F682" s="4" t="s">
        <v>57</v>
      </c>
      <c r="G682" s="7">
        <v>694</v>
      </c>
      <c r="H682" s="7"/>
      <c r="I682" s="7"/>
      <c r="K682" t="str">
        <f t="shared" si="30"/>
        <v>TBG/2026/694</v>
      </c>
      <c r="L682" s="9" t="s">
        <v>741</v>
      </c>
      <c r="M682" s="9">
        <f t="shared" si="31"/>
        <v>46191</v>
      </c>
      <c r="N682" s="9" t="str">
        <f t="shared" si="32"/>
        <v>Arxiu Històric de Sabadell</v>
      </c>
    </row>
    <row r="683" spans="1:14" ht="75" customHeight="1">
      <c r="A683" s="4">
        <f>IFERROR(VLOOKUP($K683,[1]BBDD!$A$1:$Z$65536,5,0),"")</f>
        <v>46169</v>
      </c>
      <c r="B683" s="4" t="str">
        <f>IFERROR(VLOOKUP($K683,[1]BBDD!$A$1:$Z$65536,9,0),"")</f>
        <v>Particular</v>
      </c>
      <c r="C683" s="5" t="str">
        <f>IFERROR(VLOOKUP($K683,[1]BBDD!$A$1:$Z$65536,6,0),"")</f>
        <v>Sol·licitud d'accés a informació a AHS: Rda. Collsalarca 68</v>
      </c>
      <c r="D683" s="6" t="s">
        <v>7</v>
      </c>
      <c r="E683" s="4">
        <v>46191</v>
      </c>
      <c r="F683" s="4" t="str">
        <f>IFERROR(VLOOKUP($K683,[1]BBDD!$A$1:$Z$65536,12,0),"")</f>
        <v>Arxiu Històric de Sabadell</v>
      </c>
      <c r="G683" s="7">
        <v>695</v>
      </c>
      <c r="H683" s="7"/>
      <c r="I683" s="7"/>
      <c r="K683" t="str">
        <f t="shared" si="30"/>
        <v>TBG/2026/695</v>
      </c>
      <c r="L683" s="9" t="s">
        <v>742</v>
      </c>
      <c r="M683" s="9">
        <f t="shared" si="31"/>
        <v>46191</v>
      </c>
      <c r="N683" s="9" t="str">
        <f t="shared" si="32"/>
        <v>Arxiu Històric de Sabadell</v>
      </c>
    </row>
    <row r="684" spans="1:14" ht="75" customHeight="1">
      <c r="A684" s="4">
        <f>IFERROR(VLOOKUP($K684,[1]BBDD!$A$1:$Z$65536,5,0),"")</f>
        <v>46169</v>
      </c>
      <c r="B684" s="4" t="str">
        <f>IFERROR(VLOOKUP($K684,[1]BBDD!$A$1:$Z$65536,9,0),"")</f>
        <v>Particular</v>
      </c>
      <c r="C684" s="5" t="str">
        <f>IFERROR(VLOOKUP($K684,[1]BBDD!$A$1:$Z$65536,6,0),"")</f>
        <v>Sol·licitud d'accés a informació a RRHH: borsa  BEA11525</v>
      </c>
      <c r="D684" s="6" t="s">
        <v>99</v>
      </c>
      <c r="E684" s="4">
        <v>46158</v>
      </c>
      <c r="F684" s="4" t="s">
        <v>8</v>
      </c>
      <c r="G684" s="7">
        <v>696</v>
      </c>
      <c r="H684" s="7"/>
      <c r="I684" s="7"/>
      <c r="K684" t="str">
        <f t="shared" si="30"/>
        <v>TBG/2026/696</v>
      </c>
      <c r="L684" s="9" t="s">
        <v>743</v>
      </c>
      <c r="M684" s="9">
        <f t="shared" si="31"/>
        <v>46158</v>
      </c>
      <c r="N684" s="9" t="str">
        <f t="shared" si="32"/>
        <v>Recursos Humans</v>
      </c>
    </row>
    <row r="685" spans="1:14" ht="75" customHeight="1">
      <c r="A685" s="4">
        <f>IFERROR(VLOOKUP($K685,[1]BBDD!$A$1:$Z$65536,5,0),"")</f>
        <v>46171</v>
      </c>
      <c r="B685" s="4" t="str">
        <f>IFERROR(VLOOKUP($K685,[1]BBDD!$A$1:$Z$65536,9,0),"")</f>
        <v>Particular</v>
      </c>
      <c r="C685" s="5" t="str">
        <f>IFERROR(VLOOKUP($K685,[1]BBDD!$A$1:$Z$65536,6,0),"")</f>
        <v>Sol·licitud d'accés a informació a RRHH: èxamens C1-C2</v>
      </c>
      <c r="D685" s="6" t="s">
        <v>7</v>
      </c>
      <c r="E685" s="4">
        <v>46202</v>
      </c>
      <c r="F685" s="4" t="s">
        <v>8</v>
      </c>
      <c r="G685" s="7">
        <v>697</v>
      </c>
      <c r="H685" s="7"/>
      <c r="I685" s="7"/>
      <c r="K685" t="str">
        <f t="shared" si="30"/>
        <v>TBG/2026/697</v>
      </c>
      <c r="L685" s="9" t="s">
        <v>744</v>
      </c>
      <c r="M685" s="9">
        <f t="shared" si="31"/>
        <v>46202</v>
      </c>
      <c r="N685" s="9" t="str">
        <f t="shared" si="32"/>
        <v>Recursos Humans</v>
      </c>
    </row>
    <row r="686" spans="1:14" ht="75" customHeight="1">
      <c r="A686" s="4">
        <f>IFERROR(VLOOKUP($K686,[1]BBDD!$A$1:$Z$65536,5,0),"")</f>
        <v>46171</v>
      </c>
      <c r="B686" s="4" t="str">
        <f>IFERROR(VLOOKUP($K686,[1]BBDD!$A$1:$Z$65536,9,0),"")</f>
        <v>Particular</v>
      </c>
      <c r="C686" s="5" t="str">
        <f>IFERROR(VLOOKUP($K686,[1]BBDD!$A$1:$Z$65536,6,0),"")</f>
        <v>Sol·licitud d'accés a informaicó a AHS: escola Enric Cassassas c. LLobet 7</v>
      </c>
      <c r="D686" s="6" t="s">
        <v>7</v>
      </c>
      <c r="E686" s="4">
        <v>46191</v>
      </c>
      <c r="F686" s="4" t="str">
        <f>IFERROR(VLOOKUP($K686,[1]BBDD!$A$1:$Z$65536,12,0),"")</f>
        <v>Arxiu Històric de Sabadell</v>
      </c>
      <c r="G686" s="7">
        <v>698</v>
      </c>
      <c r="H686" s="7"/>
      <c r="I686" s="7"/>
      <c r="K686" t="str">
        <f t="shared" si="30"/>
        <v>TBG/2026/698</v>
      </c>
      <c r="L686" s="9" t="s">
        <v>745</v>
      </c>
      <c r="M686" s="9">
        <f t="shared" si="31"/>
        <v>46191</v>
      </c>
      <c r="N686" s="9" t="str">
        <f t="shared" si="32"/>
        <v>Arxiu Històric de Sabadell</v>
      </c>
    </row>
    <row r="687" spans="1:14" ht="75" customHeight="1">
      <c r="A687" s="4">
        <f>IFERROR(VLOOKUP($K687,[1]BBDD!$A$1:$Z$65536,5,0),"")</f>
        <v>46171</v>
      </c>
      <c r="B687" s="4" t="str">
        <f>IFERROR(VLOOKUP($K687,[1]BBDD!$A$1:$Z$65536,9,0),"")</f>
        <v>Particular</v>
      </c>
      <c r="C687" s="5" t="str">
        <f>IFERROR(VLOOKUP($K687,[1]BBDD!$A$1:$Z$65536,6,0),"")</f>
        <v>Sol·licitud d'accés a informació a AHS: crta Barcelona 292-294</v>
      </c>
      <c r="D687" s="6" t="s">
        <v>7</v>
      </c>
      <c r="E687" s="4">
        <v>46191</v>
      </c>
      <c r="F687" s="4" t="str">
        <f>IFERROR(VLOOKUP($K687,[1]BBDD!$A$1:$Z$65536,12,0),"")</f>
        <v>Arxiu Històric de Sabadell</v>
      </c>
      <c r="G687" s="7">
        <v>699</v>
      </c>
      <c r="H687" s="7"/>
      <c r="I687" s="7"/>
      <c r="K687" t="str">
        <f t="shared" si="30"/>
        <v>TBG/2026/699</v>
      </c>
      <c r="L687" s="9" t="s">
        <v>746</v>
      </c>
      <c r="M687" s="9">
        <f t="shared" si="31"/>
        <v>46191</v>
      </c>
      <c r="N687" s="9" t="str">
        <f t="shared" si="32"/>
        <v>Arxiu Històric de Sabadell</v>
      </c>
    </row>
    <row r="688" spans="1:14" ht="75" customHeight="1">
      <c r="A688" s="4">
        <f>IFERROR(VLOOKUP($K688,[1]BBDD!$A$1:$Z$65536,5,0),"")</f>
        <v>46174</v>
      </c>
      <c r="B688" s="4" t="str">
        <f>IFERROR(VLOOKUP($K688,[1]BBDD!$A$1:$Z$65536,9,0),"")</f>
        <v>Particular</v>
      </c>
      <c r="C688" s="5" t="str">
        <f>IFERROR(VLOOKUP($K688,[1]BBDD!$A$1:$Z$65536,6,0),"")</f>
        <v>Sol·licitud d'accés a informació a AHS: c. Ausiàs March 98</v>
      </c>
      <c r="D688" s="6" t="s">
        <v>7</v>
      </c>
      <c r="E688" s="4">
        <v>46191</v>
      </c>
      <c r="F688" s="4" t="str">
        <f>IFERROR(VLOOKUP($K688,[1]BBDD!$A$1:$Z$65536,12,0),"")</f>
        <v>Arxiu Històric de Sabadell</v>
      </c>
      <c r="G688" s="7">
        <v>700</v>
      </c>
      <c r="H688" s="7"/>
      <c r="I688" s="7"/>
      <c r="K688" t="str">
        <f t="shared" si="30"/>
        <v>TBG/2026/700</v>
      </c>
      <c r="L688" s="9" t="s">
        <v>747</v>
      </c>
      <c r="M688" s="9">
        <f t="shared" si="31"/>
        <v>46191</v>
      </c>
      <c r="N688" s="9" t="str">
        <f t="shared" si="32"/>
        <v>Arxiu Històric de Sabadell</v>
      </c>
    </row>
    <row r="689" spans="1:14" ht="75" customHeight="1">
      <c r="A689" s="4">
        <f>IFERROR(VLOOKUP($K689,[1]BBDD!$A$1:$Z$65536,5,0),"")</f>
        <v>46174</v>
      </c>
      <c r="B689" s="4" t="str">
        <f>IFERROR(VLOOKUP($K689,[1]BBDD!$A$1:$Z$65536,9,0),"")</f>
        <v>Particular</v>
      </c>
      <c r="C689" s="5" t="str">
        <f>IFERROR(VLOOKUP($K689,[1]BBDD!$A$1:$Z$65536,6,0),"")</f>
        <v>Sol·licitud d'accés a informació a AHS: c. Miquel Servet, 12-16</v>
      </c>
      <c r="D689" s="6" t="s">
        <v>7</v>
      </c>
      <c r="E689" s="4">
        <v>46195</v>
      </c>
      <c r="F689" s="4" t="str">
        <f>IFERROR(VLOOKUP($K689,[1]BBDD!$A$1:$Z$65536,12,0),"")</f>
        <v>Arxiu Històric de Sabadell</v>
      </c>
      <c r="G689" s="7">
        <v>701</v>
      </c>
      <c r="H689" s="7"/>
      <c r="I689" s="7"/>
      <c r="K689" t="str">
        <f t="shared" si="30"/>
        <v>TBG/2026/701</v>
      </c>
      <c r="L689" s="9" t="s">
        <v>748</v>
      </c>
      <c r="M689" s="9">
        <f t="shared" si="31"/>
        <v>46195</v>
      </c>
      <c r="N689" s="9" t="str">
        <f t="shared" si="32"/>
        <v>Arxiu Històric de Sabadell</v>
      </c>
    </row>
    <row r="690" spans="1:14" ht="75" customHeight="1">
      <c r="A690" s="4">
        <f>IFERROR(VLOOKUP($K690,[1]BBDD!$A$1:$Z$65536,5,0),"")</f>
        <v>46174</v>
      </c>
      <c r="B690" s="4" t="str">
        <f>IFERROR(VLOOKUP($K690,[1]BBDD!$A$1:$Z$65536,9,0),"")</f>
        <v>Particular</v>
      </c>
      <c r="C690" s="5" t="str">
        <f>IFERROR(VLOOKUP($K690,[1]BBDD!$A$1:$Z$65536,6,0),"")</f>
        <v>Sol·licitud d'accés a informació a AHS: av. Concòrdia 69</v>
      </c>
      <c r="D690" s="6" t="s">
        <v>7</v>
      </c>
      <c r="E690" s="4">
        <v>46195</v>
      </c>
      <c r="F690" s="4" t="str">
        <f>IFERROR(VLOOKUP($K690,[1]BBDD!$A$1:$Z$65536,12,0),"")</f>
        <v>Arxiu Històric de Sabadell</v>
      </c>
      <c r="G690" s="7">
        <v>702</v>
      </c>
      <c r="H690" s="7"/>
      <c r="I690" s="7"/>
      <c r="K690" t="str">
        <f t="shared" si="30"/>
        <v>TBG/2026/702</v>
      </c>
      <c r="L690" s="9" t="s">
        <v>749</v>
      </c>
      <c r="M690" s="9">
        <f t="shared" si="31"/>
        <v>46195</v>
      </c>
      <c r="N690" s="9" t="str">
        <f t="shared" si="32"/>
        <v>Arxiu Històric de Sabadell</v>
      </c>
    </row>
    <row r="691" spans="1:14" ht="75" customHeight="1">
      <c r="A691" s="4">
        <f>IFERROR(VLOOKUP($K691,[1]BBDD!$A$1:$Z$65536,5,0),"")</f>
        <v>46174</v>
      </c>
      <c r="B691" s="4" t="str">
        <f>IFERROR(VLOOKUP($K691,[1]BBDD!$A$1:$Z$65536,9,0),"")</f>
        <v>Particular</v>
      </c>
      <c r="C691" s="5" t="str">
        <f>IFERROR(VLOOKUP($K691,[1]BBDD!$A$1:$Z$65536,6,0),"")</f>
        <v>Sol·licitud d'accés a informació a RRHH: exàmens C1- C2</v>
      </c>
      <c r="D691" s="6" t="s">
        <v>44</v>
      </c>
      <c r="E691" s="4">
        <v>46190</v>
      </c>
      <c r="F691" s="4" t="s">
        <v>8</v>
      </c>
      <c r="G691" s="7">
        <v>703</v>
      </c>
      <c r="H691" s="7"/>
      <c r="I691" s="7"/>
      <c r="K691" t="str">
        <f t="shared" si="30"/>
        <v>TBG/2026/703</v>
      </c>
      <c r="L691" s="9" t="s">
        <v>750</v>
      </c>
      <c r="M691" s="9">
        <f t="shared" si="31"/>
        <v>46190</v>
      </c>
      <c r="N691" s="9" t="str">
        <f t="shared" si="32"/>
        <v>Recursos Humans</v>
      </c>
    </row>
    <row r="692" spans="1:14" ht="75" customHeight="1">
      <c r="A692" s="4">
        <f>IFERROR(VLOOKUP($K692,[1]BBDD!$A$1:$Z$65536,5,0),"")</f>
        <v>46174</v>
      </c>
      <c r="B692" s="4" t="str">
        <f>IFERROR(VLOOKUP($K692,[1]BBDD!$A$1:$Z$65536,9,0),"")</f>
        <v>Particular</v>
      </c>
      <c r="C692" s="5" t="str">
        <f>IFERROR(VLOOKUP($K692,[1]BBDD!$A$1:$Z$65536,6,0),"")</f>
        <v>Sol·licitud d'accés a informació a AHS: c. Andorra, 73</v>
      </c>
      <c r="D692" s="6" t="s">
        <v>7</v>
      </c>
      <c r="E692" s="4">
        <v>46195</v>
      </c>
      <c r="F692" s="4" t="str">
        <f>IFERROR(VLOOKUP($K692,[1]BBDD!$A$1:$Z$65536,12,0),"")</f>
        <v>Arxiu Històric de Sabadell</v>
      </c>
      <c r="G692" s="7">
        <v>704</v>
      </c>
      <c r="H692" s="7"/>
      <c r="I692" s="7"/>
      <c r="K692" t="str">
        <f t="shared" si="30"/>
        <v>TBG/2026/704</v>
      </c>
      <c r="L692" s="9" t="s">
        <v>751</v>
      </c>
      <c r="M692" s="9">
        <f t="shared" si="31"/>
        <v>46195</v>
      </c>
      <c r="N692" s="9" t="str">
        <f t="shared" si="32"/>
        <v>Arxiu Històric de Sabadell</v>
      </c>
    </row>
    <row r="693" spans="1:14" ht="75" customHeight="1">
      <c r="A693" s="4">
        <f>IFERROR(VLOOKUP($K693,[1]BBDD!$A$1:$Z$65536,5,0),"")</f>
        <v>46174</v>
      </c>
      <c r="B693" s="4" t="str">
        <f>IFERROR(VLOOKUP($K693,[1]BBDD!$A$1:$Z$65536,9,0),"")</f>
        <v>Particular</v>
      </c>
      <c r="C693" s="5" t="str">
        <f>IFERROR(VLOOKUP($K693,[1]BBDD!$A$1:$Z$65536,6,0),"")</f>
        <v>Sol·licitud d'accés a informació a LLU c. Abat Escarré i Avda, Paraires</v>
      </c>
      <c r="D693" s="6" t="s">
        <v>7</v>
      </c>
      <c r="E693" s="4">
        <v>46192</v>
      </c>
      <c r="F693" s="4" t="str">
        <f>IFERROR(VLOOKUP($K693,[1]BBDD!$A$1:$Z$65536,12,0),"")</f>
        <v>Llicències Urbanístiques</v>
      </c>
      <c r="G693" s="7">
        <v>705</v>
      </c>
      <c r="H693" s="7"/>
      <c r="I693" s="7"/>
      <c r="K693" t="str">
        <f t="shared" si="30"/>
        <v>TBG/2026/705</v>
      </c>
      <c r="L693" s="9" t="s">
        <v>752</v>
      </c>
      <c r="M693" s="9">
        <f t="shared" si="31"/>
        <v>46192</v>
      </c>
      <c r="N693" s="9" t="str">
        <f t="shared" si="32"/>
        <v>Llicències Urbanístiques</v>
      </c>
    </row>
    <row r="694" spans="1:14" ht="75" customHeight="1">
      <c r="A694" s="4">
        <f>IFERROR(VLOOKUP($K694,[1]BBDD!$A$1:$Z$65536,5,0),"")</f>
        <v>46175</v>
      </c>
      <c r="B694" s="4" t="str">
        <f>IFERROR(VLOOKUP($K694,[1]BBDD!$A$1:$Z$65536,9,0),"")</f>
        <v>Particular</v>
      </c>
      <c r="C694" s="5" t="str">
        <f>IFERROR(VLOOKUP($K694,[1]BBDD!$A$1:$Z$65536,6,0),"")</f>
        <v>Sol·licitud d'accés a  informació a AHS: arxius, imatges, llicències i projectes de l'escola superior de Disseny de Sabadell (ESDI) c. Marqués de Comillas 79-83.</v>
      </c>
      <c r="D694" s="6" t="s">
        <v>7</v>
      </c>
      <c r="E694" s="4">
        <v>46195</v>
      </c>
      <c r="F694" s="4" t="s">
        <v>57</v>
      </c>
      <c r="G694" s="7">
        <v>706</v>
      </c>
      <c r="H694" s="7"/>
      <c r="I694" s="7"/>
      <c r="K694" t="str">
        <f t="shared" si="30"/>
        <v>TBG/2026/706</v>
      </c>
      <c r="L694" s="9" t="s">
        <v>753</v>
      </c>
      <c r="M694" s="9">
        <f t="shared" si="31"/>
        <v>46195</v>
      </c>
      <c r="N694" s="9" t="str">
        <f t="shared" si="32"/>
        <v>Arxiu Històric de Sabadell</v>
      </c>
    </row>
    <row r="695" spans="1:14" ht="75" customHeight="1">
      <c r="A695" s="4">
        <f>IFERROR(VLOOKUP($K695,[1]BBDD!$A$1:$Z$65536,5,0),"")</f>
        <v>46175</v>
      </c>
      <c r="B695" s="4" t="str">
        <f>IFERROR(VLOOKUP($K695,[1]BBDD!$A$1:$Z$65536,9,0),"")</f>
        <v>Particular</v>
      </c>
      <c r="C695" s="5" t="str">
        <f>IFERROR(VLOOKUP($K695,[1]BBDD!$A$1:$Z$65536,6,0),"")</f>
        <v>Sol·licitud d'accés a informació a AHS: c.  Sallarès i Pla número 57</v>
      </c>
      <c r="D695" s="6" t="s">
        <v>7</v>
      </c>
      <c r="E695" s="4">
        <v>46195</v>
      </c>
      <c r="F695" s="4" t="str">
        <f>IFERROR(VLOOKUP($K695,[1]BBDD!$A$1:$Z$65536,12,0),"")</f>
        <v>Arxiu Històric de Sabadell</v>
      </c>
      <c r="G695" s="7">
        <v>707</v>
      </c>
      <c r="H695" s="7"/>
      <c r="I695" s="7"/>
      <c r="K695" t="str">
        <f t="shared" si="30"/>
        <v>TBG/2026/707</v>
      </c>
      <c r="L695" s="9" t="s">
        <v>754</v>
      </c>
      <c r="M695" s="9">
        <f t="shared" si="31"/>
        <v>46195</v>
      </c>
      <c r="N695" s="9" t="str">
        <f t="shared" si="32"/>
        <v>Arxiu Històric de Sabadell</v>
      </c>
    </row>
    <row r="696" spans="1:14" ht="75" customHeight="1">
      <c r="A696" s="4">
        <f>IFERROR(VLOOKUP($K696,[1]BBDD!$A$1:$Z$65536,5,0),"")</f>
        <v>46175</v>
      </c>
      <c r="B696" s="4" t="str">
        <f>IFERROR(VLOOKUP($K696,[1]BBDD!$A$1:$Z$65536,9,0),"")</f>
        <v>Particular</v>
      </c>
      <c r="C696" s="5" t="str">
        <f>IFERROR(VLOOKUP($K696,[1]BBDD!$A$1:$Z$65536,6,0),"")</f>
        <v>Sol·licitud d'accés a informació a AHS:  av. Matadepera 76, 1er 1ª</v>
      </c>
      <c r="D696" s="6" t="s">
        <v>7</v>
      </c>
      <c r="E696" s="4">
        <v>46195</v>
      </c>
      <c r="F696" s="4" t="str">
        <f>IFERROR(VLOOKUP($K696,[1]BBDD!$A$1:$Z$65536,12,0),"")</f>
        <v>Arxiu Històric de Sabadell</v>
      </c>
      <c r="G696" s="7">
        <v>708</v>
      </c>
      <c r="H696" s="7"/>
      <c r="I696" s="7"/>
      <c r="K696" t="str">
        <f t="shared" si="30"/>
        <v>TBG/2026/708</v>
      </c>
      <c r="L696" s="9" t="s">
        <v>755</v>
      </c>
      <c r="M696" s="9">
        <f t="shared" si="31"/>
        <v>46195</v>
      </c>
      <c r="N696" s="9" t="str">
        <f t="shared" si="32"/>
        <v>Arxiu Històric de Sabadell</v>
      </c>
    </row>
    <row r="697" spans="1:14" ht="75" customHeight="1">
      <c r="A697" s="4">
        <f>IFERROR(VLOOKUP($K697,[1]BBDD!$A$1:$Z$65536,5,0),"")</f>
        <v>46175</v>
      </c>
      <c r="B697" s="4" t="str">
        <f>IFERROR(VLOOKUP($K697,[1]BBDD!$A$1:$Z$65536,9,0),"")</f>
        <v>Particular</v>
      </c>
      <c r="C697" s="5" t="str">
        <f>IFERROR(VLOOKUP($K697,[1]BBDD!$A$1:$Z$65536,6,0),"")</f>
        <v>Sol·licitud d'accés a informació a AHS: c. del Forn 33-35</v>
      </c>
      <c r="D697" s="6" t="s">
        <v>7</v>
      </c>
      <c r="E697" s="4">
        <v>46211</v>
      </c>
      <c r="F697" s="4" t="str">
        <f>IFERROR(VLOOKUP($K697,[1]BBDD!$A$1:$Z$65536,12,0),"")</f>
        <v>Arxiu Històric de Sabadell</v>
      </c>
      <c r="G697" s="7">
        <v>709</v>
      </c>
      <c r="H697" s="7"/>
      <c r="I697" s="7"/>
      <c r="K697" t="str">
        <f t="shared" si="30"/>
        <v>TBG/2026/709</v>
      </c>
      <c r="L697" s="9" t="s">
        <v>756</v>
      </c>
      <c r="M697" s="9">
        <f t="shared" si="31"/>
        <v>46211</v>
      </c>
      <c r="N697" s="9" t="str">
        <f t="shared" si="32"/>
        <v>Arxiu Històric de Sabadell</v>
      </c>
    </row>
    <row r="698" spans="1:14" ht="75" customHeight="1">
      <c r="A698" s="4">
        <f>IFERROR(VLOOKUP($K698,[1]BBDD!$A$1:$Z$65536,5,0),"")</f>
        <v>46175</v>
      </c>
      <c r="B698" s="4" t="str">
        <f>IFERROR(VLOOKUP($K698,[1]BBDD!$A$1:$Z$65536,9,0),"")</f>
        <v>Particular</v>
      </c>
      <c r="C698" s="5" t="str">
        <f>IFERROR(VLOOKUP($K698,[1]BBDD!$A$1:$Z$65536,6,0),"")</f>
        <v>Sol·licitud d'accés a informació a RRHH: Política d'inclusió de persones amb capacitats diverses i col·lectius vulnerables, d';acord amb la normativa vigent</v>
      </c>
      <c r="D698" s="6" t="s">
        <v>7</v>
      </c>
      <c r="E698" s="4">
        <v>46240</v>
      </c>
      <c r="F698" s="4" t="s">
        <v>8</v>
      </c>
      <c r="G698" s="7">
        <v>710</v>
      </c>
      <c r="H698" s="7"/>
      <c r="I698" s="7"/>
      <c r="K698" t="str">
        <f t="shared" si="30"/>
        <v>TBG/2026/710</v>
      </c>
      <c r="L698" s="9" t="s">
        <v>757</v>
      </c>
      <c r="M698" s="9">
        <f t="shared" si="31"/>
        <v>46240</v>
      </c>
      <c r="N698" s="9" t="str">
        <f t="shared" si="32"/>
        <v>Recursos Humans</v>
      </c>
    </row>
    <row r="699" spans="1:14" ht="75" customHeight="1">
      <c r="A699" s="4">
        <f>IFERROR(VLOOKUP($K699,[1]BBDD!$A$1:$Z$65536,5,0),"")</f>
        <v>46175</v>
      </c>
      <c r="B699" s="4" t="str">
        <f>IFERROR(VLOOKUP($K699,[1]BBDD!$A$1:$Z$65536,9,0),"")</f>
        <v>Particular</v>
      </c>
      <c r="C699" s="5" t="str">
        <f>IFERROR(VLOOKUP($K699,[1]BBDD!$A$1:$Z$65536,6,0),"")</f>
        <v>Sol·licitud d'accés a informació a AHS:  c. Estrella, 160</v>
      </c>
      <c r="D699" s="6" t="s">
        <v>7</v>
      </c>
      <c r="E699" s="4">
        <v>46205</v>
      </c>
      <c r="F699" s="4" t="str">
        <f>IFERROR(VLOOKUP($K699,[1]BBDD!$A$1:$Z$65536,12,0),"")</f>
        <v>Arxiu Històric de Sabadell</v>
      </c>
      <c r="G699" s="7">
        <v>711</v>
      </c>
      <c r="H699" s="7"/>
      <c r="I699" s="7"/>
      <c r="K699" t="str">
        <f t="shared" si="30"/>
        <v>TBG/2026/711</v>
      </c>
      <c r="L699" s="9" t="s">
        <v>758</v>
      </c>
      <c r="M699" s="9">
        <f t="shared" si="31"/>
        <v>46205</v>
      </c>
      <c r="N699" s="9" t="str">
        <f t="shared" si="32"/>
        <v>Arxiu Històric de Sabadell</v>
      </c>
    </row>
    <row r="700" spans="1:14" ht="75" customHeight="1">
      <c r="A700" s="4">
        <f>IFERROR(VLOOKUP($K700,[1]BBDD!$A$1:$Z$65536,5,0),"")</f>
        <v>46175</v>
      </c>
      <c r="B700" s="4" t="str">
        <f>IFERROR(VLOOKUP($K700,[1]BBDD!$A$1:$Z$65536,9,0),"")</f>
        <v>Particular</v>
      </c>
      <c r="C700" s="5" t="str">
        <f>IFERROR(VLOOKUP($K700,[1]BBDD!$A$1:$Z$65536,6,0),"")</f>
        <v>Sol·licitud d'accés a  informació a AHS: c. Juan Valera 36</v>
      </c>
      <c r="D700" s="6" t="s">
        <v>7</v>
      </c>
      <c r="E700" s="4">
        <v>46211</v>
      </c>
      <c r="F700" s="4" t="s">
        <v>759</v>
      </c>
      <c r="G700" s="7">
        <v>712</v>
      </c>
      <c r="H700" s="7"/>
      <c r="I700" s="7"/>
      <c r="K700" t="str">
        <f t="shared" si="30"/>
        <v>TBG/2026/712</v>
      </c>
      <c r="L700" s="9" t="s">
        <v>760</v>
      </c>
      <c r="M700" s="9">
        <f t="shared" si="31"/>
        <v>46211</v>
      </c>
      <c r="N700" s="9" t="str">
        <f t="shared" si="32"/>
        <v>Arxiu històric de Sabadell</v>
      </c>
    </row>
    <row r="701" spans="1:14" ht="75" customHeight="1">
      <c r="A701" s="4">
        <f>IFERROR(VLOOKUP($K701,[1]BBDD!$A$1:$Z$65536,5,0),"")</f>
        <v>46176</v>
      </c>
      <c r="B701" s="4" t="str">
        <f>IFERROR(VLOOKUP($K701,[1]BBDD!$A$1:$Z$65536,9,0),"")</f>
        <v>Particular</v>
      </c>
      <c r="C701" s="5" t="s">
        <v>761</v>
      </c>
      <c r="D701" s="6" t="s">
        <v>7</v>
      </c>
      <c r="E701" s="4">
        <v>46212</v>
      </c>
      <c r="F701" s="4" t="s">
        <v>57</v>
      </c>
      <c r="G701" s="7">
        <v>713</v>
      </c>
      <c r="H701" s="7"/>
      <c r="I701" s="7"/>
      <c r="K701" t="str">
        <f t="shared" si="30"/>
        <v>TBG/2026/713</v>
      </c>
      <c r="L701" s="9" t="s">
        <v>762</v>
      </c>
      <c r="M701" s="9">
        <f t="shared" si="31"/>
        <v>46212</v>
      </c>
      <c r="N701" s="9" t="str">
        <f t="shared" si="32"/>
        <v>Arxiu Històric de Sabadell</v>
      </c>
    </row>
    <row r="702" spans="1:14" ht="75" customHeight="1">
      <c r="A702" s="4">
        <f>IFERROR(VLOOKUP($K702,[1]BBDD!$A$1:$Z$65536,5,0),"")</f>
        <v>46176</v>
      </c>
      <c r="B702" s="4" t="str">
        <f>IFERROR(VLOOKUP($K702,[1]BBDD!$A$1:$Z$65536,9,0),"")</f>
        <v>Particular</v>
      </c>
      <c r="C702" s="5" t="str">
        <f>IFERROR(VLOOKUP($K702,[1]BBDD!$A$1:$Z$65536,6,0),"")</f>
        <v>Sol·licitud d'accés a la informació a RRHH: convocatòria COTLLA2232223</v>
      </c>
      <c r="D702" s="6" t="s">
        <v>7</v>
      </c>
      <c r="E702" s="4">
        <v>46223</v>
      </c>
      <c r="F702" s="4" t="s">
        <v>8</v>
      </c>
      <c r="G702" s="7">
        <v>714</v>
      </c>
      <c r="H702" s="7"/>
      <c r="I702" s="7"/>
      <c r="K702" t="str">
        <f t="shared" si="30"/>
        <v>TBG/2026/714</v>
      </c>
      <c r="L702" s="9" t="s">
        <v>763</v>
      </c>
      <c r="M702" s="9">
        <f t="shared" si="31"/>
        <v>46223</v>
      </c>
      <c r="N702" s="9" t="str">
        <f t="shared" si="32"/>
        <v>Recursos Humans</v>
      </c>
    </row>
    <row r="703" spans="1:14" ht="75" customHeight="1">
      <c r="A703" s="4">
        <f>IFERROR(VLOOKUP($K703,[1]BBDD!$A$1:$Z$65536,5,0),"")</f>
        <v>46177</v>
      </c>
      <c r="B703" s="4" t="str">
        <f>IFERROR(VLOOKUP($K703,[1]BBDD!$A$1:$Z$65536,9,0),"")</f>
        <v>Particular</v>
      </c>
      <c r="C703" s="5" t="str">
        <f>IFERROR(VLOOKUP($K703,[1]BBDD!$A$1:$Z$65536,6,0),"")</f>
        <v>Sol·licitud d'accés a informació a AHS: c.Serra d'en Camaró 20</v>
      </c>
      <c r="D703" s="6" t="s">
        <v>7</v>
      </c>
      <c r="E703" s="4">
        <v>46224</v>
      </c>
      <c r="F703" s="4" t="str">
        <f>IFERROR(VLOOKUP($K703,[1]BBDD!$A$1:$Z$65536,12,0),"")</f>
        <v>Arxiu Històric de Sabadell</v>
      </c>
      <c r="G703" s="7">
        <v>715</v>
      </c>
      <c r="H703" s="7"/>
      <c r="I703" s="7"/>
      <c r="K703" t="str">
        <f t="shared" si="30"/>
        <v>TBG/2026/715</v>
      </c>
      <c r="L703" s="9" t="s">
        <v>764</v>
      </c>
      <c r="M703" s="9">
        <f t="shared" si="31"/>
        <v>46224</v>
      </c>
      <c r="N703" s="9" t="str">
        <f t="shared" si="32"/>
        <v>Arxiu Històric de Sabadell</v>
      </c>
    </row>
    <row r="704" spans="1:14" ht="75" customHeight="1">
      <c r="A704" s="4">
        <f>IFERROR(VLOOKUP($K704,[1]BBDD!$A$1:$Z$65536,5,0),"")</f>
        <v>46177</v>
      </c>
      <c r="B704" s="4" t="str">
        <f>IFERROR(VLOOKUP($K704,[1]BBDD!$A$1:$Z$65536,9,0),"")</f>
        <v>Particular</v>
      </c>
      <c r="C704" s="5" t="str">
        <f>IFERROR(VLOOKUP($K704,[1]BBDD!$A$1:$Z$65536,6,0),"")</f>
        <v>Sol·licitud d'accés a informació a AHS: pça Catalunya 17-18, i del parking de  pça Catalunya 13 i 17-18.</v>
      </c>
      <c r="D704" s="6" t="s">
        <v>7</v>
      </c>
      <c r="E704" s="4">
        <v>46212</v>
      </c>
      <c r="F704" s="4" t="str">
        <f>IFERROR(VLOOKUP($K704,[1]BBDD!$A$1:$Z$65536,12,0),"")</f>
        <v>Arxiu Històric de Sabadell</v>
      </c>
      <c r="G704" s="7">
        <v>716</v>
      </c>
      <c r="H704" s="7"/>
      <c r="I704" s="7"/>
      <c r="K704" t="str">
        <f t="shared" si="30"/>
        <v>TBG/2026/716</v>
      </c>
      <c r="L704" s="9" t="s">
        <v>765</v>
      </c>
      <c r="M704" s="9">
        <f t="shared" si="31"/>
        <v>46212</v>
      </c>
      <c r="N704" s="9" t="str">
        <f t="shared" si="32"/>
        <v>Arxiu Històric de Sabadell</v>
      </c>
    </row>
    <row r="705" spans="1:14" ht="75" customHeight="1">
      <c r="A705" s="4">
        <f>IFERROR(VLOOKUP($K705,[1]BBDD!$A$1:$Z$65536,5,0),"")</f>
        <v>46177</v>
      </c>
      <c r="B705" s="4" t="str">
        <f>IFERROR(VLOOKUP($K705,[1]BBDD!$A$1:$Z$65536,9,0),"")</f>
        <v>Empresa</v>
      </c>
      <c r="C705" s="5" t="str">
        <f>IFERROR(VLOOKUP($K705,[1]BBDD!$A$1:$Z$65536,6,0),"")</f>
        <v>Sol·licitud d'accés a informació a AHS: FÀBRICA MOLINS GERMANS, c. dels Calders, c. de Martí l'Humà i av. de Barberà</v>
      </c>
      <c r="D705" s="6" t="s">
        <v>7</v>
      </c>
      <c r="E705" s="4">
        <v>46212</v>
      </c>
      <c r="F705" s="4" t="str">
        <f>IFERROR(VLOOKUP($K705,[1]BBDD!$A$1:$Z$65536,12,0),"")</f>
        <v>Arxiu Històric de Sabadell</v>
      </c>
      <c r="G705" s="7">
        <v>717</v>
      </c>
      <c r="H705" s="7"/>
      <c r="I705" s="7"/>
      <c r="K705" t="str">
        <f t="shared" si="30"/>
        <v>TBG/2026/717</v>
      </c>
      <c r="L705" s="9" t="s">
        <v>766</v>
      </c>
      <c r="M705" s="9">
        <f t="shared" si="31"/>
        <v>46212</v>
      </c>
      <c r="N705" s="9" t="str">
        <f t="shared" si="32"/>
        <v>Arxiu Històric de Sabadell</v>
      </c>
    </row>
    <row r="706" spans="1:14" ht="75" customHeight="1">
      <c r="A706" s="4">
        <f>IFERROR(VLOOKUP($K706,[1]BBDD!$A$1:$Z$65536,5,0),"")</f>
        <v>46177</v>
      </c>
      <c r="B706" s="4" t="str">
        <f>IFERROR(VLOOKUP($K706,[1]BBDD!$A$1:$Z$65536,9,0),"")</f>
        <v>Particular</v>
      </c>
      <c r="C706" s="5" t="str">
        <f>IFERROR(VLOOKUP($K706,[1]BBDD!$A$1:$Z$65536,6,0),"")</f>
        <v>Sol·licitud d'accés a informació a LLU: pg. del Regne Unit 142 exp. LLU/2021/4168</v>
      </c>
      <c r="D706" s="6" t="s">
        <v>7</v>
      </c>
      <c r="E706" s="4">
        <v>46199</v>
      </c>
      <c r="F706" s="4" t="str">
        <f>IFERROR(VLOOKUP($K706,[1]BBDD!$A$1:$Z$65536,12,0),"")</f>
        <v>Llicències Urbanístiques</v>
      </c>
      <c r="G706" s="7">
        <v>718</v>
      </c>
      <c r="H706" s="7"/>
      <c r="I706" s="7"/>
      <c r="K706" t="str">
        <f t="shared" si="30"/>
        <v>TBG/2026/718</v>
      </c>
      <c r="L706" s="9" t="s">
        <v>767</v>
      </c>
      <c r="M706" s="9">
        <f t="shared" si="31"/>
        <v>46199</v>
      </c>
      <c r="N706" s="9" t="str">
        <f t="shared" si="32"/>
        <v>Llicències Urbanístiques</v>
      </c>
    </row>
    <row r="707" spans="1:14" ht="75" customHeight="1">
      <c r="A707" s="4">
        <f>IFERROR(VLOOKUP($K707,[1]BBDD!$A$1:$Z$65536,5,0),"")</f>
        <v>46177</v>
      </c>
      <c r="B707" s="4" t="str">
        <f>IFERROR(VLOOKUP($K707,[1]BBDD!$A$1:$Z$65536,9,0),"")</f>
        <v>Particular</v>
      </c>
      <c r="C707" s="5" t="str">
        <f>IFERROR(VLOOKUP($K707,[1]BBDD!$A$1:$Z$65536,6,0),"")</f>
        <v>Sol·licitud d'accés a informació a RRHH:  examen teòric i pràctic C2  codi convocatòria COPIC24822232425.</v>
      </c>
      <c r="D707" s="6" t="s">
        <v>7</v>
      </c>
      <c r="E707" s="4">
        <v>46224</v>
      </c>
      <c r="F707" s="4" t="s">
        <v>8</v>
      </c>
      <c r="G707" s="7">
        <v>719</v>
      </c>
      <c r="H707" s="7"/>
      <c r="I707" s="7"/>
      <c r="K707" t="str">
        <f t="shared" si="30"/>
        <v>TBG/2026/719</v>
      </c>
      <c r="L707" s="9" t="s">
        <v>768</v>
      </c>
      <c r="M707" s="9">
        <f t="shared" si="31"/>
        <v>46224</v>
      </c>
      <c r="N707" s="9" t="str">
        <f t="shared" si="32"/>
        <v>Recursos Humans</v>
      </c>
    </row>
    <row r="708" spans="1:14" ht="75" customHeight="1">
      <c r="A708" s="4">
        <f>IFERROR(VLOOKUP($K708,[1]BBDD!$A$1:$Z$65536,5,0),"")</f>
        <v>46177</v>
      </c>
      <c r="B708" s="4" t="str">
        <f>IFERROR(VLOOKUP($K708,[1]BBDD!$A$1:$Z$65536,9,0),"")</f>
        <v>Particular</v>
      </c>
      <c r="C708" s="5" t="str">
        <f>IFERROR(VLOOKUP($K708,[1]BBDD!$A$1:$Z$65536,6,0),"")</f>
        <v>Sol·licitud d'accés a informació a AHS. c. Mèxic 1-7 / pg. de Can Feu 36-50-50T</v>
      </c>
      <c r="D708" s="6" t="s">
        <v>7</v>
      </c>
      <c r="E708" s="4">
        <v>46212</v>
      </c>
      <c r="F708" s="4" t="str">
        <f>IFERROR(VLOOKUP($K708,[1]BBDD!$A$1:$Z$65536,12,0),"")</f>
        <v>Arxiu Històric de Sabadell</v>
      </c>
      <c r="G708" s="7">
        <v>720</v>
      </c>
      <c r="H708" s="7"/>
      <c r="I708" s="7"/>
      <c r="K708" t="str">
        <f t="shared" si="30"/>
        <v>TBG/2026/720</v>
      </c>
      <c r="L708" s="9" t="s">
        <v>769</v>
      </c>
      <c r="M708" s="9">
        <f t="shared" si="31"/>
        <v>46212</v>
      </c>
      <c r="N708" s="9" t="str">
        <f t="shared" si="32"/>
        <v>Arxiu Històric de Sabadell</v>
      </c>
    </row>
    <row r="709" spans="1:14" ht="75" customHeight="1">
      <c r="A709" s="4">
        <f>IFERROR(VLOOKUP($K709,[1]BBDD!$A$1:$Z$65536,5,0),"")</f>
        <v>46178</v>
      </c>
      <c r="B709" s="4" t="str">
        <f>IFERROR(VLOOKUP($K709,[1]BBDD!$A$1:$Z$65536,9,0),"")</f>
        <v>Particular</v>
      </c>
      <c r="C709" s="5" t="s">
        <v>770</v>
      </c>
      <c r="D709" s="6" t="s">
        <v>7</v>
      </c>
      <c r="E709" s="4">
        <v>46212</v>
      </c>
      <c r="F709" s="4" t="s">
        <v>57</v>
      </c>
      <c r="G709" s="7">
        <v>721</v>
      </c>
      <c r="H709" s="7"/>
      <c r="I709" s="7"/>
      <c r="K709" t="str">
        <f t="shared" si="30"/>
        <v>TBG/2026/721</v>
      </c>
      <c r="L709" s="9" t="s">
        <v>771</v>
      </c>
      <c r="M709" s="9">
        <f t="shared" si="31"/>
        <v>46212</v>
      </c>
      <c r="N709" s="9" t="str">
        <f t="shared" si="32"/>
        <v>Arxiu Històric de Sabadell</v>
      </c>
    </row>
    <row r="710" spans="1:14" ht="75" customHeight="1">
      <c r="A710" s="4">
        <f>IFERROR(VLOOKUP($K710,[1]BBDD!$A$1:$Z$65536,5,0),"")</f>
        <v>46178</v>
      </c>
      <c r="B710" s="4" t="str">
        <f>IFERROR(VLOOKUP($K710,[1]BBDD!$A$1:$Z$65536,9,0),"")</f>
        <v>Particular</v>
      </c>
      <c r="C710" s="5" t="s">
        <v>772</v>
      </c>
      <c r="D710" s="6" t="s">
        <v>7</v>
      </c>
      <c r="E710" s="4">
        <v>46219</v>
      </c>
      <c r="F710" s="4" t="s">
        <v>30</v>
      </c>
      <c r="G710" s="7">
        <v>722</v>
      </c>
      <c r="H710" s="7"/>
      <c r="I710" s="7"/>
      <c r="K710" t="str">
        <f t="shared" si="30"/>
        <v>TBG/2026/722</v>
      </c>
      <c r="L710" s="9" t="s">
        <v>773</v>
      </c>
      <c r="M710" s="9">
        <f t="shared" si="31"/>
        <v>46219</v>
      </c>
      <c r="N710" s="9" t="str">
        <f t="shared" si="32"/>
        <v>Llicències Urbanístiques</v>
      </c>
    </row>
    <row r="711" spans="1:14" ht="75" customHeight="1">
      <c r="A711" s="4">
        <f>IFERROR(VLOOKUP($K711,[1]BBDD!$A$1:$Z$65536,5,0),"")</f>
        <v>46178</v>
      </c>
      <c r="B711" s="4" t="str">
        <f>IFERROR(VLOOKUP($K711,[1]BBDD!$A$1:$Z$65536,9,0),"")</f>
        <v>Particular</v>
      </c>
      <c r="C711" s="5" t="str">
        <f>IFERROR(VLOOKUP($K711,[1]BBDD!$A$1:$Z$65536,6,0),"")</f>
        <v>Sol·licitud d'accés a informació a AHS:  c. Baldiri Reixac, 4  i  6</v>
      </c>
      <c r="D711" s="6" t="s">
        <v>7</v>
      </c>
      <c r="E711" s="4">
        <v>46212</v>
      </c>
      <c r="F711" s="4" t="str">
        <f>IFERROR(VLOOKUP($K711,[1]BBDD!$A$1:$Z$65536,12,0),"")</f>
        <v>Arxiu Històric de Sabadell</v>
      </c>
      <c r="G711" s="7">
        <v>723</v>
      </c>
      <c r="H711" s="7"/>
      <c r="I711" s="7"/>
      <c r="K711" t="str">
        <f t="shared" si="30"/>
        <v>TBG/2026/723</v>
      </c>
      <c r="L711" s="9" t="s">
        <v>774</v>
      </c>
      <c r="M711" s="9">
        <f t="shared" si="31"/>
        <v>46212</v>
      </c>
      <c r="N711" s="9" t="str">
        <f t="shared" si="32"/>
        <v>Arxiu Històric de Sabadell</v>
      </c>
    </row>
    <row r="712" spans="1:14" ht="75" customHeight="1">
      <c r="A712" s="4">
        <f>IFERROR(VLOOKUP($K712,[1]BBDD!$A$1:$Z$65536,5,0),"")</f>
        <v>46178</v>
      </c>
      <c r="B712" s="4" t="str">
        <f>IFERROR(VLOOKUP($K712,[1]BBDD!$A$1:$Z$65536,9,0),"")</f>
        <v>Particular</v>
      </c>
      <c r="C712" s="5" t="s">
        <v>775</v>
      </c>
      <c r="D712" s="6" t="s">
        <v>44</v>
      </c>
      <c r="E712" s="4">
        <v>46283</v>
      </c>
      <c r="F712" s="4" t="s">
        <v>57</v>
      </c>
      <c r="G712" s="7">
        <v>724</v>
      </c>
      <c r="H712" s="7"/>
      <c r="I712" s="7"/>
      <c r="K712" t="str">
        <f t="shared" si="30"/>
        <v>TBG/2026/724</v>
      </c>
      <c r="L712" s="9" t="s">
        <v>776</v>
      </c>
      <c r="M712" s="9">
        <f t="shared" si="31"/>
        <v>46283</v>
      </c>
      <c r="N712" s="9" t="str">
        <f t="shared" si="32"/>
        <v>Arxiu Històric de Sabadell</v>
      </c>
    </row>
    <row r="713" spans="1:14" ht="75" customHeight="1">
      <c r="A713" s="4">
        <f>IFERROR(VLOOKUP($K713,[1]BBDD!$A$1:$Z$65536,5,0),"")</f>
        <v>46178</v>
      </c>
      <c r="B713" s="4" t="s">
        <v>344</v>
      </c>
      <c r="C713" s="5" t="s">
        <v>777</v>
      </c>
      <c r="D713" s="6" t="s">
        <v>7</v>
      </c>
      <c r="E713" s="4">
        <v>46196</v>
      </c>
      <c r="F713" s="4" t="s">
        <v>30</v>
      </c>
      <c r="G713" s="7">
        <v>725</v>
      </c>
      <c r="H713" s="7"/>
      <c r="I713" s="7"/>
      <c r="K713" t="str">
        <f t="shared" si="30"/>
        <v>TBG/2026/725</v>
      </c>
      <c r="L713" s="9"/>
      <c r="M713" s="9"/>
      <c r="N713" s="9" t="str">
        <f t="shared" si="32"/>
        <v>Llicències Urbanístiques</v>
      </c>
    </row>
    <row r="714" spans="1:14" ht="75" customHeight="1">
      <c r="A714" s="4">
        <f>IFERROR(VLOOKUP($K714,[1]BBDD!$A$1:$Z$65536,5,0),"")</f>
        <v>46178</v>
      </c>
      <c r="B714" s="4" t="str">
        <f>IFERROR(VLOOKUP($K714,[1]BBDD!$A$1:$Z$65536,9,0),"")</f>
        <v>Particular</v>
      </c>
      <c r="C714" s="5" t="str">
        <f>IFERROR(VLOOKUP($K714,[1]BBDD!$A$1:$Z$65536,6,0),"")</f>
        <v>Sol·licitud d'accés a informació a AHS: c. Pau Rigalt, 52</v>
      </c>
      <c r="D714" s="6" t="s">
        <v>7</v>
      </c>
      <c r="E714" s="4">
        <v>46283</v>
      </c>
      <c r="F714" s="4" t="s">
        <v>30</v>
      </c>
      <c r="G714" s="7">
        <v>726</v>
      </c>
      <c r="H714" s="7"/>
      <c r="I714" s="7"/>
      <c r="K714" t="str">
        <f t="shared" si="30"/>
        <v>TBG/2026/726</v>
      </c>
      <c r="L714" s="9" t="s">
        <v>778</v>
      </c>
      <c r="M714" s="9">
        <f t="shared" si="31"/>
        <v>46283</v>
      </c>
      <c r="N714" s="9" t="str">
        <f t="shared" si="32"/>
        <v>Llicències Urbanístiques</v>
      </c>
    </row>
    <row r="715" spans="1:14" ht="75" customHeight="1">
      <c r="A715" s="4">
        <f>IFERROR(VLOOKUP($K715,[1]BBDD!$A$1:$Z$65536,5,0),"")</f>
        <v>46178</v>
      </c>
      <c r="B715" s="4" t="str">
        <f>IFERROR(VLOOKUP($K715,[1]BBDD!$A$1:$Z$65536,9,0),"")</f>
        <v>Particular</v>
      </c>
      <c r="C715" s="5" t="str">
        <f>IFERROR(VLOOKUP($K715,[1]BBDD!$A$1:$Z$65536,6,0),"")</f>
        <v>Sol·licitud d'accés a informació a AHS: c. Marques de Comilla 53</v>
      </c>
      <c r="D715" s="6" t="s">
        <v>7</v>
      </c>
      <c r="E715" s="4">
        <v>46211</v>
      </c>
      <c r="F715" s="4" t="str">
        <f>IFERROR(VLOOKUP($K715,[1]BBDD!$A$1:$Z$65536,12,0),"")</f>
        <v>Arxiu Històric de Sabadell</v>
      </c>
      <c r="G715" s="7">
        <v>727</v>
      </c>
      <c r="H715" s="7"/>
      <c r="I715" s="7"/>
      <c r="K715" t="str">
        <f t="shared" si="30"/>
        <v>TBG/2026/727</v>
      </c>
      <c r="L715" s="9" t="s">
        <v>779</v>
      </c>
      <c r="M715" s="9">
        <f t="shared" si="31"/>
        <v>46211</v>
      </c>
      <c r="N715" s="9" t="str">
        <f t="shared" si="32"/>
        <v>Arxiu Històric de Sabadell</v>
      </c>
    </row>
    <row r="716" spans="1:14" ht="75" customHeight="1">
      <c r="A716" s="4">
        <f>IFERROR(VLOOKUP($K716,[1]BBDD!$A$1:$Z$65536,5,0),"")</f>
        <v>46181</v>
      </c>
      <c r="B716" s="4" t="str">
        <f>IFERROR(VLOOKUP($K716,[1]BBDD!$A$1:$Z$65536,9,0),"")</f>
        <v>Particular</v>
      </c>
      <c r="C716" s="5" t="str">
        <f>IFERROR(VLOOKUP($K716,[1]BBDD!$A$1:$Z$65536,6,0),"")</f>
        <v>Sol·licitud d'accés a informació a LLU: promoció Parc Tèxtil c. Vidal 58 (Gran Via)</v>
      </c>
      <c r="D716" s="6" t="s">
        <v>7</v>
      </c>
      <c r="E716" s="4">
        <v>46204</v>
      </c>
      <c r="F716" s="4" t="str">
        <f>IFERROR(VLOOKUP($K716,[1]BBDD!$A$1:$Z$65536,12,0),"")</f>
        <v>Llicències Urbanístiques</v>
      </c>
      <c r="G716" s="7">
        <v>728</v>
      </c>
      <c r="H716" s="7"/>
      <c r="I716" s="7"/>
      <c r="K716" t="str">
        <f t="shared" si="30"/>
        <v>TBG/2026/728</v>
      </c>
      <c r="L716" s="9" t="s">
        <v>780</v>
      </c>
      <c r="M716" s="9">
        <f t="shared" si="31"/>
        <v>46204</v>
      </c>
      <c r="N716" s="9" t="str">
        <f t="shared" si="32"/>
        <v>Llicències Urbanístiques</v>
      </c>
    </row>
    <row r="717" spans="1:14" ht="75" customHeight="1">
      <c r="A717" s="4">
        <f>IFERROR(VLOOKUP($K717,[1]BBDD!$A$1:$Z$65536,5,0),"")</f>
        <v>46181</v>
      </c>
      <c r="B717" s="4" t="str">
        <f>IFERROR(VLOOKUP($K717,[1]BBDD!$A$1:$Z$65536,9,0),"")</f>
        <v>Particular</v>
      </c>
      <c r="C717" s="5" t="str">
        <f>IFERROR(VLOOKUP($K717,[1]BBDD!$A$1:$Z$65536,6,0),"")</f>
        <v>Sol·licitud d'accés a informació a LLACT:  c. Fra Luis León, 93 bx</v>
      </c>
      <c r="D717" s="6" t="s">
        <v>7</v>
      </c>
      <c r="E717" s="4">
        <v>46219</v>
      </c>
      <c r="F717" s="4" t="str">
        <f>IFERROR(VLOOKUP($K717,[1]BBDD!$A$1:$Z$65536,12,0),"")</f>
        <v>Llicències d'Activitats</v>
      </c>
      <c r="G717" s="7">
        <v>729</v>
      </c>
      <c r="H717" s="7"/>
      <c r="I717" s="7"/>
      <c r="K717" t="str">
        <f t="shared" si="30"/>
        <v>TBG/2026/729</v>
      </c>
      <c r="L717" s="9" t="s">
        <v>781</v>
      </c>
      <c r="M717" s="9">
        <f t="shared" si="31"/>
        <v>46219</v>
      </c>
      <c r="N717" s="9" t="str">
        <f t="shared" si="32"/>
        <v>Llicències d'Activitats</v>
      </c>
    </row>
    <row r="718" spans="1:14" ht="75" customHeight="1">
      <c r="A718" s="4">
        <f>IFERROR(VLOOKUP($K718,[1]BBDD!$A$1:$Z$65536,5,0),"")</f>
        <v>46181</v>
      </c>
      <c r="B718" s="4" t="str">
        <f>IFERROR(VLOOKUP($K718,[1]BBDD!$A$1:$Z$65536,9,0),"")</f>
        <v>Particular</v>
      </c>
      <c r="C718" s="5" t="str">
        <f>IFERROR(VLOOKUP($K718,[1]BBDD!$A$1:$Z$65536,6,0),"")</f>
        <v>Sol·licitud d'accés a informació a AHS: expedient 8719/2001 CD4 4467/03-04) c.  Zuric 34-36.</v>
      </c>
      <c r="D718" s="6" t="s">
        <v>7</v>
      </c>
      <c r="E718" s="4">
        <v>46211</v>
      </c>
      <c r="F718" s="4" t="str">
        <f>IFERROR(VLOOKUP($K718,[1]BBDD!$A$1:$Z$65536,12,0),"")</f>
        <v>Arxiu Històric de Sabadell</v>
      </c>
      <c r="G718" s="7">
        <v>730</v>
      </c>
      <c r="H718" s="7"/>
      <c r="I718" s="7"/>
      <c r="K718" t="str">
        <f t="shared" si="30"/>
        <v>TBG/2026/730</v>
      </c>
      <c r="L718" s="9" t="s">
        <v>782</v>
      </c>
      <c r="M718" s="9">
        <f t="shared" si="31"/>
        <v>46211</v>
      </c>
      <c r="N718" s="9" t="str">
        <f t="shared" si="32"/>
        <v>Arxiu Històric de Sabadell</v>
      </c>
    </row>
    <row r="719" spans="1:14" ht="75" customHeight="1">
      <c r="A719" s="4">
        <f>IFERROR(VLOOKUP($K719,[1]BBDD!$A$1:$Z$65536,5,0),"")</f>
        <v>46181</v>
      </c>
      <c r="B719" s="4" t="str">
        <f>IFERROR(VLOOKUP($K719,[1]BBDD!$A$1:$Z$65536,9,0),"")</f>
        <v>Particular</v>
      </c>
      <c r="C719" s="5" t="str">
        <f>IFERROR(VLOOKUP($K719,[1]BBDD!$A$1:$Z$65536,6,0),"")</f>
        <v>Sol·licitud d'accés a informació a LLU: c. Turull 37 / Riego 93</v>
      </c>
      <c r="D719" s="6" t="s">
        <v>7</v>
      </c>
      <c r="E719" s="4">
        <v>46196</v>
      </c>
      <c r="F719" s="4" t="str">
        <f>IFERROR(VLOOKUP($K719,[1]BBDD!$A$1:$Z$65536,12,0),"")</f>
        <v>Llicències Urbanístiques</v>
      </c>
      <c r="G719" s="7">
        <v>731</v>
      </c>
      <c r="H719" s="7"/>
      <c r="I719" s="7"/>
      <c r="K719" t="str">
        <f t="shared" si="30"/>
        <v>TBG/2026/731</v>
      </c>
      <c r="L719" s="9" t="s">
        <v>783</v>
      </c>
      <c r="M719" s="9">
        <f t="shared" si="31"/>
        <v>46196</v>
      </c>
      <c r="N719" s="9" t="str">
        <f t="shared" si="32"/>
        <v>Llicències Urbanístiques</v>
      </c>
    </row>
    <row r="720" spans="1:14" ht="75" customHeight="1">
      <c r="A720" s="4">
        <f>IFERROR(VLOOKUP($K720,[1]BBDD!$A$1:$Z$65536,5,0),"")</f>
        <v>46181</v>
      </c>
      <c r="B720" s="4" t="str">
        <f>IFERROR(VLOOKUP($K720,[1]BBDD!$A$1:$Z$65536,9,0),"")</f>
        <v>Particular</v>
      </c>
      <c r="C720" s="5" t="str">
        <f>IFERROR(VLOOKUP($K720,[1]BBDD!$A$1:$Z$65536,6,0),"")</f>
        <v>Sol·licitud d'accés a informació a DISCIPLINA URBANÍSTICA: expedients de disciplina urbanística  oberts a les companyies de serveis  elèctrics i de telecomunicacions per cables mals instal·lats a la via publica,en els darrers dos anys</v>
      </c>
      <c r="D720" s="6" t="s">
        <v>7</v>
      </c>
      <c r="E720" s="4">
        <v>46217</v>
      </c>
      <c r="F720" s="4" t="s">
        <v>784</v>
      </c>
      <c r="G720" s="7">
        <v>732</v>
      </c>
      <c r="H720" s="7"/>
      <c r="I720" s="7"/>
      <c r="K720" t="str">
        <f t="shared" si="30"/>
        <v>TBG/2026/732</v>
      </c>
      <c r="L720" s="9" t="s">
        <v>785</v>
      </c>
      <c r="M720" s="9">
        <f t="shared" si="31"/>
        <v>46217</v>
      </c>
      <c r="N720" s="9" t="str">
        <f t="shared" si="32"/>
        <v>Disciplina Urbanística</v>
      </c>
    </row>
    <row r="721" spans="1:14" ht="75" customHeight="1">
      <c r="A721" s="4">
        <v>46181</v>
      </c>
      <c r="B721" s="4" t="s">
        <v>62</v>
      </c>
      <c r="C721" s="20" t="s">
        <v>786</v>
      </c>
      <c r="D721" s="6" t="s">
        <v>7</v>
      </c>
      <c r="E721" s="4">
        <v>46179</v>
      </c>
      <c r="F721" s="4" t="s">
        <v>57</v>
      </c>
      <c r="G721" s="7">
        <v>733</v>
      </c>
      <c r="H721" s="7"/>
      <c r="I721" s="7"/>
      <c r="K721" t="str">
        <f t="shared" si="30"/>
        <v>TBG/2026/733</v>
      </c>
      <c r="L721" s="9"/>
      <c r="M721" s="9">
        <f t="shared" si="31"/>
        <v>46179</v>
      </c>
      <c r="N721" s="9"/>
    </row>
    <row r="722" spans="1:14" ht="75" customHeight="1">
      <c r="A722" s="4">
        <f>IFERROR(VLOOKUP($K722,[1]BBDD!$A$1:$Z$65536,5,0),"")</f>
        <v>46181</v>
      </c>
      <c r="B722" s="4" t="str">
        <f>IFERROR(VLOOKUP($K722,[1]BBDD!$A$1:$Z$65536,9,0),"")</f>
        <v>Particular</v>
      </c>
      <c r="C722" s="5" t="str">
        <f>IFERROR(VLOOKUP($K722,[1]BBDD!$A$1:$Z$65536,6,0),"")</f>
        <v>Sol·licitud d'accés a informació a AHS: : c. de la Noguera Ribagorçana 8 - Francolí  28</v>
      </c>
      <c r="D722" s="6" t="s">
        <v>7</v>
      </c>
      <c r="E722" s="4">
        <v>46211</v>
      </c>
      <c r="F722" s="4" t="str">
        <f>IFERROR(VLOOKUP($K722,[1]BBDD!$A$1:$Z$65536,12,0),"")</f>
        <v>Arxiu Històric de Sabadell</v>
      </c>
      <c r="G722" s="7">
        <v>734</v>
      </c>
      <c r="H722" s="7"/>
      <c r="I722" s="7"/>
      <c r="K722" t="str">
        <f t="shared" si="30"/>
        <v>TBG/2026/734</v>
      </c>
      <c r="L722" s="9" t="s">
        <v>787</v>
      </c>
      <c r="M722" s="9">
        <f t="shared" si="31"/>
        <v>46211</v>
      </c>
      <c r="N722" s="9" t="str">
        <f t="shared" si="32"/>
        <v>Arxiu Històric de Sabadell</v>
      </c>
    </row>
    <row r="723" spans="1:14" ht="75" customHeight="1">
      <c r="A723" s="4">
        <v>46181</v>
      </c>
      <c r="B723" s="4" t="s">
        <v>62</v>
      </c>
      <c r="C723" s="5" t="s">
        <v>788</v>
      </c>
      <c r="D723" s="6" t="s">
        <v>7</v>
      </c>
      <c r="E723" s="4">
        <v>46211</v>
      </c>
      <c r="F723" s="4" t="s">
        <v>57</v>
      </c>
      <c r="G723" s="7">
        <v>735</v>
      </c>
      <c r="H723" s="7"/>
      <c r="I723" s="7"/>
      <c r="K723" t="str">
        <f t="shared" si="30"/>
        <v>TBG/2026/735</v>
      </c>
      <c r="L723" s="9"/>
      <c r="M723" s="9">
        <f t="shared" si="31"/>
        <v>46211</v>
      </c>
      <c r="N723" s="9"/>
    </row>
    <row r="724" spans="1:14" ht="75" customHeight="1">
      <c r="A724" s="4">
        <f>IFERROR(VLOOKUP($K724,[1]BBDD!$A$1:$Z$65536,5,0),"")</f>
        <v>46182</v>
      </c>
      <c r="B724" s="4" t="str">
        <f>IFERROR(VLOOKUP($K724,[1]BBDD!$A$1:$Z$65536,9,0),"")</f>
        <v>Particular</v>
      </c>
      <c r="C724" s="5" t="str">
        <f>IFERROR(VLOOKUP($K724,[1]BBDD!$A$1:$Z$65536,6,0),"")</f>
        <v>Sol·licitud d'accés a informació a LLACT:  projecte d'activitats expedient 2011LRLA00006</v>
      </c>
      <c r="D724" s="6" t="s">
        <v>7</v>
      </c>
      <c r="E724" s="4">
        <v>46205</v>
      </c>
      <c r="F724" s="4" t="str">
        <f>IFERROR(VLOOKUP($K724,[1]BBDD!$A$1:$Z$65536,12,0),"")</f>
        <v>Llicències d'Activitats</v>
      </c>
      <c r="G724" s="7">
        <v>736</v>
      </c>
      <c r="H724" s="7"/>
      <c r="I724" s="7"/>
      <c r="K724" t="str">
        <f t="shared" si="30"/>
        <v>TBG/2026/736</v>
      </c>
      <c r="L724" s="9" t="s">
        <v>789</v>
      </c>
      <c r="M724" s="9">
        <f t="shared" si="31"/>
        <v>46205</v>
      </c>
      <c r="N724" s="9" t="str">
        <f t="shared" ref="N724:N788" si="33">F724</f>
        <v>Llicències d'Activitats</v>
      </c>
    </row>
    <row r="725" spans="1:14" ht="75" customHeight="1">
      <c r="A725" s="4">
        <f>IFERROR(VLOOKUP($K725,[1]BBDD!$A$1:$Z$65536,5,0),"")</f>
        <v>46182</v>
      </c>
      <c r="B725" s="4" t="str">
        <f>IFERROR(VLOOKUP($K725,[1]BBDD!$A$1:$Z$65536,9,0),"")</f>
        <v>Particular</v>
      </c>
      <c r="C725" s="5" t="str">
        <f>IFERROR(VLOOKUP($K725,[1]BBDD!$A$1:$Z$65536,6,0),"")</f>
        <v>Sol·licitud d'accés a informació a LLACT/VIALITAT: cra.  de Prats de Lluçanès, 158</v>
      </c>
      <c r="D725" s="6" t="s">
        <v>7</v>
      </c>
      <c r="E725" s="4" t="s">
        <v>501</v>
      </c>
      <c r="F725" s="4" t="str">
        <f>IFERROR(VLOOKUP($K725,[1]BBDD!$A$1:$Z$65536,12,0),"")</f>
        <v>Llicències d'Activitats</v>
      </c>
      <c r="G725" s="7">
        <v>737</v>
      </c>
      <c r="H725" s="7"/>
      <c r="I725" s="7"/>
      <c r="K725" t="str">
        <f t="shared" si="30"/>
        <v>TBG/2026/737</v>
      </c>
      <c r="L725" s="9" t="s">
        <v>790</v>
      </c>
      <c r="M725" s="9">
        <f t="shared" si="31"/>
        <v>46202</v>
      </c>
      <c r="N725" s="9" t="str">
        <f t="shared" si="33"/>
        <v>Llicències d'Activitats</v>
      </c>
    </row>
    <row r="726" spans="1:14" ht="75" customHeight="1">
      <c r="A726" s="4">
        <f>IFERROR(VLOOKUP($K726,[1]BBDD!$A$1:$Z$65536,5,0),"")</f>
        <v>46182</v>
      </c>
      <c r="B726" s="4" t="str">
        <f>IFERROR(VLOOKUP($K726,[1]BBDD!$A$1:$Z$65536,9,0),"")</f>
        <v>Particular</v>
      </c>
      <c r="C726" s="5" t="str">
        <f>IFERROR(VLOOKUP($K726,[1]BBDD!$A$1:$Z$65536,6,0),"")</f>
        <v>Sol·licitud d'accés a informació a LLU: av. Estrasburg 130 bx A</v>
      </c>
      <c r="D726" s="6" t="s">
        <v>7</v>
      </c>
      <c r="E726" s="13" t="s">
        <v>1575</v>
      </c>
      <c r="F726" s="4" t="str">
        <f>IFERROR(VLOOKUP($K726,[1]BBDD!$A$1:$Z$65536,12,0),"")</f>
        <v>Llicències Urbanístiques</v>
      </c>
      <c r="G726" s="7">
        <v>738</v>
      </c>
      <c r="H726" s="7"/>
      <c r="I726" s="7"/>
      <c r="K726" t="str">
        <f t="shared" si="30"/>
        <v>TBG/2026/738</v>
      </c>
      <c r="L726" s="9" t="s">
        <v>791</v>
      </c>
      <c r="M726" s="9" t="e">
        <f t="shared" si="31"/>
        <v>#VALUE!</v>
      </c>
      <c r="N726" s="9" t="str">
        <f t="shared" si="33"/>
        <v>Llicències Urbanístiques</v>
      </c>
    </row>
    <row r="727" spans="1:14" ht="75" customHeight="1">
      <c r="A727" s="4">
        <f>IFERROR(VLOOKUP($K727,[1]BBDD!$A$1:$Z$65536,5,0),"")</f>
        <v>46182</v>
      </c>
      <c r="B727" s="4" t="str">
        <f>IFERROR(VLOOKUP($K727,[1]BBDD!$A$1:$Z$65536,9,0),"")</f>
        <v>Particular</v>
      </c>
      <c r="C727" s="5" t="str">
        <f>IFERROR(VLOOKUP($K727,[1]BBDD!$A$1:$Z$65536,6,0),"")</f>
        <v>Sol·licitud d'accés a inforrmació a RRHH:  totes les fitxes que s'han creat i desenvolupat en la guia de permisos i llicències.</v>
      </c>
      <c r="D727" s="6" t="s">
        <v>7</v>
      </c>
      <c r="E727" s="4">
        <v>46253</v>
      </c>
      <c r="F727" s="4" t="s">
        <v>8</v>
      </c>
      <c r="G727" s="7">
        <v>739</v>
      </c>
      <c r="H727" s="7"/>
      <c r="I727" s="7"/>
      <c r="K727" t="str">
        <f t="shared" si="30"/>
        <v>TBG/2026/739</v>
      </c>
      <c r="L727" s="9" t="s">
        <v>792</v>
      </c>
      <c r="M727" s="9">
        <f t="shared" si="31"/>
        <v>46253</v>
      </c>
      <c r="N727" s="9" t="str">
        <f t="shared" si="33"/>
        <v>Recursos Humans</v>
      </c>
    </row>
    <row r="728" spans="1:14" ht="75" customHeight="1">
      <c r="A728" s="4">
        <f>IFERROR(VLOOKUP($K728,[1]BBDD!$A$1:$Z$65536,5,0),"")</f>
        <v>46182</v>
      </c>
      <c r="B728" s="4" t="str">
        <f>IFERROR(VLOOKUP($K728,[1]BBDD!$A$1:$Z$65536,9,0),"")</f>
        <v>Particular</v>
      </c>
      <c r="C728" s="5" t="str">
        <f>IFERROR(VLOOKUP($K728,[1]BBDD!$A$1:$Z$65536,6,0),"")</f>
        <v>Sol·licitud d'accés a informació a RRHH: Exàmens convocatòries: ECOC11622 ( C1); ECOC12022 (C1),  ECOC22722 ( C2)</v>
      </c>
      <c r="D728" s="6" t="s">
        <v>7</v>
      </c>
      <c r="E728" s="4">
        <v>46224</v>
      </c>
      <c r="F728" s="4" t="str">
        <f>IFERROR(VLOOKUP($K728,[1]BBDD!$A$1:$Z$65536,12,0),"")</f>
        <v>Recursos Humans</v>
      </c>
      <c r="G728" s="7">
        <v>740</v>
      </c>
      <c r="H728" s="7"/>
      <c r="I728" s="7"/>
      <c r="K728" t="str">
        <f t="shared" si="30"/>
        <v>TBG/2026/740</v>
      </c>
      <c r="L728" s="9" t="s">
        <v>793</v>
      </c>
      <c r="M728" s="9">
        <f t="shared" ref="M728:M792" si="34">VALUE(E728)</f>
        <v>46224</v>
      </c>
      <c r="N728" s="9" t="str">
        <f t="shared" si="33"/>
        <v>Recursos Humans</v>
      </c>
    </row>
    <row r="729" spans="1:14" ht="75" customHeight="1">
      <c r="A729" s="4">
        <f>IFERROR(VLOOKUP($K729,[1]BBDD!$A$1:$Z$65536,5,0),"")</f>
        <v>46183</v>
      </c>
      <c r="B729" s="4" t="str">
        <f>IFERROR(VLOOKUP($K729,[1]BBDD!$A$1:$Z$65536,9,0),"")</f>
        <v>Particular</v>
      </c>
      <c r="C729" s="5" t="str">
        <f>IFERROR(VLOOKUP($K729,[1]BBDD!$A$1:$Z$65536,6,0),"")</f>
        <v>Sol·licitud d'accés a informació a AHS:  c. Mas Canals 9</v>
      </c>
      <c r="D729" s="6" t="s">
        <v>7</v>
      </c>
      <c r="E729" s="4">
        <v>46211</v>
      </c>
      <c r="F729" s="4" t="str">
        <f>IFERROR(VLOOKUP($K729,[1]BBDD!$A$1:$Z$65536,12,0),"")</f>
        <v>Arxiu Històric de Sabadell</v>
      </c>
      <c r="G729" s="7">
        <v>741</v>
      </c>
      <c r="H729" s="7"/>
      <c r="I729" s="7"/>
      <c r="K729" t="str">
        <f t="shared" ref="K729:K793" si="35">CONCATENATE("TBG/2026/"&amp;G729)</f>
        <v>TBG/2026/741</v>
      </c>
      <c r="L729" s="9" t="s">
        <v>794</v>
      </c>
      <c r="M729" s="9">
        <f t="shared" si="34"/>
        <v>46211</v>
      </c>
      <c r="N729" s="9" t="str">
        <f t="shared" si="33"/>
        <v>Arxiu Històric de Sabadell</v>
      </c>
    </row>
    <row r="730" spans="1:14" ht="75" customHeight="1">
      <c r="A730" s="4">
        <f>IFERROR(VLOOKUP($K730,[1]BBDD!$A$1:$Z$65536,5,0),"")</f>
        <v>46183</v>
      </c>
      <c r="B730" s="4" t="str">
        <f>IFERROR(VLOOKUP($K730,[1]BBDD!$A$1:$Z$65536,9,0),"")</f>
        <v>Particular</v>
      </c>
      <c r="C730" s="5" t="str">
        <f>IFERROR(VLOOKUP($K730,[1]BBDD!$A$1:$Z$65536,6,0),"")</f>
        <v>Sol·licitud d'accés a informació a AHS:c. Pérez Moya, 72</v>
      </c>
      <c r="D730" s="6" t="s">
        <v>7</v>
      </c>
      <c r="E730" s="4">
        <v>46211</v>
      </c>
      <c r="F730" s="4" t="str">
        <f>IFERROR(VLOOKUP($K730,[1]BBDD!$A$1:$Z$65536,12,0),"")</f>
        <v>Arxiu Històric de Sabadell</v>
      </c>
      <c r="G730" s="7">
        <v>742</v>
      </c>
      <c r="H730" s="7"/>
      <c r="I730" s="7"/>
      <c r="K730" t="str">
        <f t="shared" si="35"/>
        <v>TBG/2026/742</v>
      </c>
      <c r="L730" s="9" t="s">
        <v>795</v>
      </c>
      <c r="M730" s="9">
        <f t="shared" si="34"/>
        <v>46211</v>
      </c>
      <c r="N730" s="9" t="str">
        <f t="shared" si="33"/>
        <v>Arxiu Històric de Sabadell</v>
      </c>
    </row>
    <row r="731" spans="1:14" ht="75" customHeight="1">
      <c r="A731" s="4">
        <f>IFERROR(VLOOKUP($K731,[1]BBDD!$A$1:$Z$65536,5,0),"")</f>
        <v>46183</v>
      </c>
      <c r="B731" s="4" t="str">
        <f>IFERROR(VLOOKUP($K731,[1]BBDD!$A$1:$Z$65536,9,0),"")</f>
        <v>Particular</v>
      </c>
      <c r="C731" s="5" t="str">
        <f>IFERROR(VLOOKUP($K731,[1]BBDD!$A$1:$Z$65536,6,0),"")</f>
        <v>Sol·licitud d'accés a  informació a AHS: c. Metge Mir 42 i 44.</v>
      </c>
      <c r="D731" s="6" t="s">
        <v>7</v>
      </c>
      <c r="E731" s="4">
        <v>46211</v>
      </c>
      <c r="F731" s="4" t="s">
        <v>57</v>
      </c>
      <c r="G731" s="7">
        <v>743</v>
      </c>
      <c r="H731" s="7"/>
      <c r="I731" s="7"/>
      <c r="K731" t="str">
        <f t="shared" si="35"/>
        <v>TBG/2026/743</v>
      </c>
      <c r="L731" s="9" t="s">
        <v>796</v>
      </c>
      <c r="M731" s="9">
        <f t="shared" si="34"/>
        <v>46211</v>
      </c>
      <c r="N731" s="9" t="str">
        <f t="shared" si="33"/>
        <v>Arxiu Històric de Sabadell</v>
      </c>
    </row>
    <row r="732" spans="1:14" ht="75" customHeight="1">
      <c r="A732" s="4">
        <f>IFERROR(VLOOKUP($K732,[1]BBDD!$A$1:$Z$65536,5,0),"")</f>
        <v>46183</v>
      </c>
      <c r="B732" s="4" t="str">
        <f>IFERROR(VLOOKUP($K732,[1]BBDD!$A$1:$Z$65536,9,0),"")</f>
        <v>Particular</v>
      </c>
      <c r="C732" s="5" t="str">
        <f>IFERROR(VLOOKUP($K732,[1]BBDD!$A$1:$Z$65536,6,0),"")</f>
        <v>Sol·licitud d'accés a informació a AHS: c.  Soledat, núm.55</v>
      </c>
      <c r="D732" s="6" t="s">
        <v>7</v>
      </c>
      <c r="E732" s="4">
        <v>46212</v>
      </c>
      <c r="F732" s="4" t="str">
        <f>IFERROR(VLOOKUP($K732,[1]BBDD!$A$1:$Z$65536,12,0),"")</f>
        <v>Arxiu Històric de Sabadell</v>
      </c>
      <c r="G732" s="7">
        <v>745</v>
      </c>
      <c r="H732" s="7"/>
      <c r="I732" s="7"/>
      <c r="K732" t="str">
        <f t="shared" si="35"/>
        <v>TBG/2026/745</v>
      </c>
      <c r="L732" s="9" t="s">
        <v>797</v>
      </c>
      <c r="M732" s="9">
        <f t="shared" si="34"/>
        <v>46212</v>
      </c>
      <c r="N732" s="9" t="str">
        <f t="shared" si="33"/>
        <v>Arxiu Històric de Sabadell</v>
      </c>
    </row>
    <row r="733" spans="1:14" ht="75" customHeight="1">
      <c r="A733" s="4">
        <f>IFERROR(VLOOKUP($K733,[1]BBDD!$A$1:$Z$65536,5,0),"")</f>
        <v>46183</v>
      </c>
      <c r="B733" s="4" t="str">
        <f>IFERROR(VLOOKUP($K733,[1]BBDD!$A$1:$Z$65536,9,0),"")</f>
        <v>Particular</v>
      </c>
      <c r="C733" s="5" t="str">
        <f>IFERROR(VLOOKUP($K733,[1]BBDD!$A$1:$Z$65536,6,0),"")</f>
        <v>Sol·licitud d'accés a informació a AHS: consulta històrica del padró</v>
      </c>
      <c r="D733" s="6" t="s">
        <v>7</v>
      </c>
      <c r="E733" s="4">
        <v>46212</v>
      </c>
      <c r="F733" s="4" t="str">
        <f>IFERROR(VLOOKUP($K733,[1]BBDD!$A$1:$Z$65536,12,0),"")</f>
        <v>Arxiu Històric de Sabadell</v>
      </c>
      <c r="G733" s="7">
        <v>746</v>
      </c>
      <c r="H733" s="7"/>
      <c r="I733" s="7"/>
      <c r="K733" t="str">
        <f t="shared" si="35"/>
        <v>TBG/2026/746</v>
      </c>
      <c r="L733" s="9" t="s">
        <v>798</v>
      </c>
      <c r="M733" s="9">
        <f t="shared" si="34"/>
        <v>46212</v>
      </c>
      <c r="N733" s="9" t="str">
        <f t="shared" si="33"/>
        <v>Arxiu Històric de Sabadell</v>
      </c>
    </row>
    <row r="734" spans="1:14" ht="75" customHeight="1">
      <c r="A734" s="4">
        <f>IFERROR(VLOOKUP($K734,[1]BBDD!$A$1:$Z$65536,5,0),"")</f>
        <v>46183</v>
      </c>
      <c r="B734" s="4" t="str">
        <f>IFERROR(VLOOKUP($K734,[1]BBDD!$A$1:$Z$65536,9,0),"")</f>
        <v>Particular</v>
      </c>
      <c r="C734" s="5" t="str">
        <f>IFERROR(VLOOKUP($K734,[1]BBDD!$A$1:$Z$65536,6,0),"")</f>
        <v>Sol·licitud d'accés a informació a AHS: c. de Narcís Monturiol,72.</v>
      </c>
      <c r="D734" s="6" t="s">
        <v>7</v>
      </c>
      <c r="E734" s="4">
        <v>46218</v>
      </c>
      <c r="F734" s="4" t="str">
        <f>IFERROR(VLOOKUP($K734,[1]BBDD!$A$1:$Z$65536,12,0),"")</f>
        <v>Arxiu Històric de Sabadell</v>
      </c>
      <c r="G734" s="7">
        <v>747</v>
      </c>
      <c r="H734" s="7"/>
      <c r="I734" s="7"/>
      <c r="K734" t="str">
        <f t="shared" si="35"/>
        <v>TBG/2026/747</v>
      </c>
      <c r="L734" s="9" t="s">
        <v>799</v>
      </c>
      <c r="M734" s="9">
        <f t="shared" si="34"/>
        <v>46218</v>
      </c>
      <c r="N734" s="9" t="str">
        <f t="shared" si="33"/>
        <v>Arxiu Històric de Sabadell</v>
      </c>
    </row>
    <row r="735" spans="1:14" ht="75" customHeight="1">
      <c r="A735" s="4">
        <f>IFERROR(VLOOKUP($K735,[1]BBDD!$A$1:$Z$65536,5,0),"")</f>
        <v>46184</v>
      </c>
      <c r="B735" s="4" t="str">
        <f>IFERROR(VLOOKUP($K735,[1]BBDD!$A$1:$Z$65536,9,0),"")</f>
        <v>Particular</v>
      </c>
      <c r="C735" s="5" t="str">
        <f>IFERROR(VLOOKUP($K735,[1]BBDD!$A$1:$Z$65536,6,0),"")</f>
        <v>Sol·licitud d'accés a informació a LLACT: pça Granados 20</v>
      </c>
      <c r="D735" s="6" t="s">
        <v>7</v>
      </c>
      <c r="E735" s="4">
        <v>46218</v>
      </c>
      <c r="F735" s="4" t="str">
        <f>IFERROR(VLOOKUP($K735,[1]BBDD!$A$1:$Z$65536,12,0),"")</f>
        <v>Llicències d'Activitats</v>
      </c>
      <c r="G735" s="7">
        <v>748</v>
      </c>
      <c r="H735" s="7"/>
      <c r="I735" s="7"/>
      <c r="K735" t="str">
        <f t="shared" si="35"/>
        <v>TBG/2026/748</v>
      </c>
      <c r="L735" s="9" t="s">
        <v>800</v>
      </c>
      <c r="M735" s="9">
        <f t="shared" si="34"/>
        <v>46218</v>
      </c>
      <c r="N735" s="9" t="str">
        <f t="shared" si="33"/>
        <v>Llicències d'Activitats</v>
      </c>
    </row>
    <row r="736" spans="1:14" ht="75" customHeight="1">
      <c r="A736" s="4">
        <f>IFERROR(VLOOKUP($K736,[1]BBDD!$A$1:$Z$65536,5,0),"")</f>
        <v>46184</v>
      </c>
      <c r="B736" s="4" t="str">
        <f>IFERROR(VLOOKUP($K736,[1]BBDD!$A$1:$Z$65536,9,0),"")</f>
        <v>Particular</v>
      </c>
      <c r="C736" s="5" t="str">
        <f>IFERROR(VLOOKUP($K736,[1]BBDD!$A$1:$Z$65536,6,0),"")</f>
        <v>Sol·licitud d'accés a informació a AHS: C. Romeu 31.</v>
      </c>
      <c r="D736" s="6" t="s">
        <v>7</v>
      </c>
      <c r="E736" s="4">
        <v>46218</v>
      </c>
      <c r="F736" s="4" t="str">
        <f>IFERROR(VLOOKUP($K736,[1]BBDD!$A$1:$Z$65536,12,0),"")</f>
        <v>Arxiu Històric de Sabadell</v>
      </c>
      <c r="G736" s="7">
        <v>749</v>
      </c>
      <c r="H736" s="7"/>
      <c r="I736" s="7"/>
      <c r="K736" t="str">
        <f t="shared" si="35"/>
        <v>TBG/2026/749</v>
      </c>
      <c r="L736" s="9" t="s">
        <v>801</v>
      </c>
      <c r="M736" s="9">
        <f t="shared" si="34"/>
        <v>46218</v>
      </c>
      <c r="N736" s="9" t="str">
        <f t="shared" si="33"/>
        <v>Arxiu Històric de Sabadell</v>
      </c>
    </row>
    <row r="737" spans="1:14" ht="75" customHeight="1">
      <c r="A737" s="4">
        <f>IFERROR(VLOOKUP($K737,[1]BBDD!$A$1:$Z$65536,5,0),"")</f>
        <v>46184</v>
      </c>
      <c r="B737" s="4" t="str">
        <f>IFERROR(VLOOKUP($K737,[1]BBDD!$A$1:$Z$65536,9,0),"")</f>
        <v>Particular</v>
      </c>
      <c r="C737" s="5" t="str">
        <f>IFERROR(VLOOKUP($K737,[1]BBDD!$A$1:$Z$65536,6,0),"")</f>
        <v>Sol·licitud d'accés a informació a AHS: c. Flamicell  41 - 43.</v>
      </c>
      <c r="D737" s="6" t="s">
        <v>7</v>
      </c>
      <c r="E737" s="4">
        <v>46218</v>
      </c>
      <c r="F737" s="4" t="str">
        <f>IFERROR(VLOOKUP($K737,[1]BBDD!$A$1:$Z$65536,12,0),"")</f>
        <v>Arxiu Històric de Sabadell</v>
      </c>
      <c r="G737" s="7">
        <v>750</v>
      </c>
      <c r="H737" s="7"/>
      <c r="I737" s="7"/>
      <c r="K737" t="str">
        <f t="shared" si="35"/>
        <v>TBG/2026/750</v>
      </c>
      <c r="L737" s="9" t="s">
        <v>802</v>
      </c>
      <c r="M737" s="9">
        <f t="shared" si="34"/>
        <v>46218</v>
      </c>
      <c r="N737" s="9" t="str">
        <f t="shared" si="33"/>
        <v>Arxiu Històric de Sabadell</v>
      </c>
    </row>
    <row r="738" spans="1:14" ht="75" customHeight="1">
      <c r="A738" s="4">
        <f>IFERROR(VLOOKUP($K738,[1]BBDD!$A$1:$Z$65536,5,0),"")</f>
        <v>46184</v>
      </c>
      <c r="B738" s="4" t="str">
        <f>IFERROR(VLOOKUP($K738,[1]BBDD!$A$1:$Z$65536,9,0),"")</f>
        <v>Particular</v>
      </c>
      <c r="C738" s="5" t="str">
        <f>IFERROR(VLOOKUP($K738,[1]BBDD!$A$1:$Z$65536,6,0),"")</f>
        <v>Sol·licitud d'accés a informació AHS: c. de  Rosales núm. 34</v>
      </c>
      <c r="D738" s="6" t="s">
        <v>7</v>
      </c>
      <c r="E738" s="4">
        <v>46218</v>
      </c>
      <c r="F738" s="4" t="s">
        <v>57</v>
      </c>
      <c r="G738" s="7">
        <v>751</v>
      </c>
      <c r="H738" s="7"/>
      <c r="I738" s="7"/>
      <c r="K738" t="str">
        <f t="shared" si="35"/>
        <v>TBG/2026/751</v>
      </c>
      <c r="L738" s="9" t="s">
        <v>803</v>
      </c>
      <c r="M738" s="9">
        <f t="shared" si="34"/>
        <v>46218</v>
      </c>
      <c r="N738" s="9" t="str">
        <f t="shared" si="33"/>
        <v>Arxiu Històric de Sabadell</v>
      </c>
    </row>
    <row r="739" spans="1:14" ht="75" customHeight="1">
      <c r="A739" s="4">
        <f>IFERROR(VLOOKUP($K739,[1]BBDD!$A$1:$Z$65536,5,0),"")</f>
        <v>46184</v>
      </c>
      <c r="B739" s="4" t="str">
        <f>IFERROR(VLOOKUP($K739,[1]BBDD!$A$1:$Z$65536,9,0),"")</f>
        <v>Particular</v>
      </c>
      <c r="C739" s="5" t="str">
        <f>IFERROR(VLOOKUP($K739,[1]BBDD!$A$1:$Z$65536,6,0),"")</f>
        <v>Sol·licitud d'accés a informació :referencia cadastral es 5198039DF2959H0046EU.</v>
      </c>
      <c r="D739" s="6" t="s">
        <v>7</v>
      </c>
      <c r="E739" s="4" t="s">
        <v>501</v>
      </c>
      <c r="F739" s="4" t="s">
        <v>57</v>
      </c>
      <c r="G739" s="7">
        <v>752</v>
      </c>
      <c r="H739" s="7"/>
      <c r="I739" s="7"/>
      <c r="K739" t="str">
        <f t="shared" si="35"/>
        <v>TBG/2026/752</v>
      </c>
      <c r="L739" s="9" t="s">
        <v>804</v>
      </c>
      <c r="M739" s="9">
        <f t="shared" si="34"/>
        <v>46202</v>
      </c>
      <c r="N739" s="9" t="str">
        <f t="shared" si="33"/>
        <v>Arxiu Històric de Sabadell</v>
      </c>
    </row>
    <row r="740" spans="1:14" ht="75" customHeight="1">
      <c r="A740" s="4">
        <f>IFERROR(VLOOKUP($K740,[1]BBDD!$A$1:$Z$65536,5,0),"")</f>
        <v>46184</v>
      </c>
      <c r="B740" s="4" t="str">
        <f>IFERROR(VLOOKUP($K740,[1]BBDD!$A$1:$Z$65536,9,0),"")</f>
        <v>Particular</v>
      </c>
      <c r="C740" s="5" t="str">
        <f>IFERROR(VLOOKUP($K740,[1]BBDD!$A$1:$Z$65536,6,0),"")</f>
        <v>Sol·licitud d'accés a informació  a AHS: c. Lluis Millet 26</v>
      </c>
      <c r="D740" s="6" t="s">
        <v>7</v>
      </c>
      <c r="E740" s="4">
        <v>46218</v>
      </c>
      <c r="F740" s="4" t="s">
        <v>57</v>
      </c>
      <c r="G740" s="7">
        <v>753</v>
      </c>
      <c r="H740" s="7"/>
      <c r="I740" s="7"/>
      <c r="K740" t="str">
        <f t="shared" si="35"/>
        <v>TBG/2026/753</v>
      </c>
      <c r="L740" s="9" t="s">
        <v>805</v>
      </c>
      <c r="M740" s="9">
        <f t="shared" si="34"/>
        <v>46218</v>
      </c>
      <c r="N740" s="9" t="str">
        <f t="shared" si="33"/>
        <v>Arxiu Històric de Sabadell</v>
      </c>
    </row>
    <row r="741" spans="1:14" ht="75" customHeight="1">
      <c r="A741" s="4">
        <v>46184</v>
      </c>
      <c r="B741" s="4" t="s">
        <v>62</v>
      </c>
      <c r="C741" s="5" t="s">
        <v>806</v>
      </c>
      <c r="D741" s="6" t="s">
        <v>7</v>
      </c>
      <c r="E741" s="4">
        <v>46218</v>
      </c>
      <c r="F741" s="4" t="s">
        <v>57</v>
      </c>
      <c r="G741" s="7">
        <v>754</v>
      </c>
      <c r="H741" s="7"/>
      <c r="I741" s="7"/>
      <c r="K741" t="str">
        <f t="shared" si="35"/>
        <v>TBG/2026/754</v>
      </c>
      <c r="L741" s="9"/>
      <c r="M741" s="9"/>
      <c r="N741" s="9" t="str">
        <f t="shared" si="33"/>
        <v>Arxiu Històric de Sabadell</v>
      </c>
    </row>
    <row r="742" spans="1:14" ht="75" customHeight="1">
      <c r="A742" s="4">
        <f>IFERROR(VLOOKUP($K742,[1]BBDD!$A$1:$Z$65536,5,0),"")</f>
        <v>46184</v>
      </c>
      <c r="B742" s="4" t="str">
        <f>IFERROR(VLOOKUP($K742,[1]BBDD!$A$1:$Z$65536,9,0),"")</f>
        <v>Particular</v>
      </c>
      <c r="C742" s="5" t="str">
        <f>IFERROR(VLOOKUP($K742,[1]BBDD!$A$1:$Z$65536,6,0),"")</f>
        <v>Sol·licitud d'accés a  informació a AHS:  c. Olzinelles 18, bxs B</v>
      </c>
      <c r="D742" s="6" t="s">
        <v>7</v>
      </c>
      <c r="E742" s="4">
        <v>46219</v>
      </c>
      <c r="F742" s="4" t="s">
        <v>57</v>
      </c>
      <c r="G742" s="7">
        <v>755</v>
      </c>
      <c r="H742" s="7"/>
      <c r="I742" s="7"/>
      <c r="K742" t="str">
        <f t="shared" si="35"/>
        <v>TBG/2026/755</v>
      </c>
      <c r="L742" s="9" t="s">
        <v>807</v>
      </c>
      <c r="M742" s="9">
        <f t="shared" si="34"/>
        <v>46219</v>
      </c>
      <c r="N742" s="9" t="str">
        <f t="shared" si="33"/>
        <v>Arxiu Històric de Sabadell</v>
      </c>
    </row>
    <row r="743" spans="1:14" ht="75" customHeight="1">
      <c r="A743" s="4">
        <f>IFERROR(VLOOKUP($K743,[1]BBDD!$A$1:$Z$65536,5,0),"")</f>
        <v>46185</v>
      </c>
      <c r="B743" s="4" t="str">
        <f>IFERROR(VLOOKUP($K743,[1]BBDD!$A$1:$Z$65536,9,0),"")</f>
        <v>Particular</v>
      </c>
      <c r="C743" s="5" t="str">
        <f>IFERROR(VLOOKUP($K743,[1]BBDD!$A$1:$Z$65536,6,0),"")</f>
        <v>Sol·licitud d'accés a informació a LLACT: Exp Llicencia 2010LLAC00056 c. Lacy 14</v>
      </c>
      <c r="D743" s="6" t="s">
        <v>7</v>
      </c>
      <c r="E743" s="4">
        <v>46211</v>
      </c>
      <c r="F743" s="4" t="str">
        <f>IFERROR(VLOOKUP($K743,[1]BBDD!$A$1:$Z$65536,12,0),"")</f>
        <v>Llicències d'Activitats</v>
      </c>
      <c r="G743" s="7">
        <v>756</v>
      </c>
      <c r="H743" s="7"/>
      <c r="I743" s="7"/>
      <c r="K743" t="str">
        <f t="shared" si="35"/>
        <v>TBG/2026/756</v>
      </c>
      <c r="L743" s="9" t="s">
        <v>808</v>
      </c>
      <c r="M743" s="9">
        <f t="shared" si="34"/>
        <v>46211</v>
      </c>
      <c r="N743" s="9" t="str">
        <f t="shared" si="33"/>
        <v>Llicències d'Activitats</v>
      </c>
    </row>
    <row r="744" spans="1:14" ht="75" customHeight="1">
      <c r="A744" s="4">
        <f>IFERROR(VLOOKUP($K744,[1]BBDD!$A$1:$Z$65536,5,0),"")</f>
        <v>46185</v>
      </c>
      <c r="B744" s="4" t="str">
        <f>IFERROR(VLOOKUP($K744,[1]BBDD!$A$1:$Z$65536,9,0),"")</f>
        <v>Particular</v>
      </c>
      <c r="C744" s="5" t="str">
        <f>IFERROR(VLOOKUP($K744,[1]BBDD!$A$1:$Z$65536,6,0),"")</f>
        <v>Sol·licitud d'accés a informació a OBRES PUBLIQUES (OTU):  plaça interior Pi i Margall 37-39  exclosa del contracte de servei  d'Obertura i tancament diari d les portes de diferents espais públics municipals;.</v>
      </c>
      <c r="D744" s="6" t="s">
        <v>7</v>
      </c>
      <c r="E744" s="4">
        <v>46188</v>
      </c>
      <c r="F744" s="4" t="s">
        <v>396</v>
      </c>
      <c r="G744" s="7">
        <v>757</v>
      </c>
      <c r="H744" s="7"/>
      <c r="I744" s="7"/>
      <c r="K744" t="str">
        <f t="shared" si="35"/>
        <v>TBG/2026/757</v>
      </c>
      <c r="L744" s="9" t="s">
        <v>809</v>
      </c>
      <c r="M744" s="9">
        <f t="shared" si="34"/>
        <v>46188</v>
      </c>
      <c r="N744" s="9" t="str">
        <f t="shared" si="33"/>
        <v>Obres Públiques</v>
      </c>
    </row>
    <row r="745" spans="1:14" ht="75" customHeight="1">
      <c r="A745" s="4">
        <f>IFERROR(VLOOKUP($K745,[1]BBDD!$A$1:$Z$65536,5,0),"")</f>
        <v>46185</v>
      </c>
      <c r="B745" s="4" t="str">
        <f>IFERROR(VLOOKUP($K745,[1]BBDD!$A$1:$Z$65536,9,0),"")</f>
        <v>Empresa</v>
      </c>
      <c r="C745" s="5" t="str">
        <f>IFERROR(VLOOKUP($K745,[1]BBDD!$A$1:$Z$65536,6,0),"")</f>
        <v>Sol·licitud d'accés a informació a SEGURETAT CIUTADANA/SINDIC/LLACT/TRANSICIÓ ECOLÒGICA:  expedients, informes, diligències, actes, comunicacions, resolucions i qualsevol altra documentació administrativa de l&amp;#39;entitat entre l&amp;#39;1/1/2025 i 1/6/2026.</v>
      </c>
      <c r="D745" s="6" t="s">
        <v>7</v>
      </c>
      <c r="E745" s="13" t="s">
        <v>1575</v>
      </c>
      <c r="F745" s="4" t="s">
        <v>810</v>
      </c>
      <c r="G745" s="7">
        <v>758</v>
      </c>
      <c r="H745" s="7"/>
      <c r="I745" s="7"/>
      <c r="K745" t="str">
        <f t="shared" si="35"/>
        <v>TBG/2026/758</v>
      </c>
      <c r="L745" s="9" t="s">
        <v>811</v>
      </c>
      <c r="M745" s="9" t="e">
        <f t="shared" si="34"/>
        <v>#VALUE!</v>
      </c>
      <c r="N745" s="9" t="str">
        <f t="shared" si="33"/>
        <v>Ocupació Via Pública/Sindic/Seguretat Ciutadana/Activitats</v>
      </c>
    </row>
    <row r="746" spans="1:14" ht="75" customHeight="1">
      <c r="A746" s="4">
        <f>IFERROR(VLOOKUP($K746,[1]BBDD!$A$1:$Z$65536,5,0),"")</f>
        <v>46185</v>
      </c>
      <c r="B746" s="4" t="str">
        <f>IFERROR(VLOOKUP($K746,[1]BBDD!$A$1:$Z$65536,9,0),"")</f>
        <v>Particular</v>
      </c>
      <c r="C746" s="5" t="str">
        <f>IFERROR(VLOOKUP($K746,[1]BBDD!$A$1:$Z$65536,6,0),"")</f>
        <v>Sol·licitud d'accés a informació a AHS: c. Elcano, 82</v>
      </c>
      <c r="D746" s="6" t="s">
        <v>7</v>
      </c>
      <c r="E746" s="4">
        <v>46218</v>
      </c>
      <c r="F746" s="4" t="str">
        <f>IFERROR(VLOOKUP($K746,[1]BBDD!$A$1:$Z$65536,12,0),"")</f>
        <v>Arxiu Històric de Sabadell</v>
      </c>
      <c r="G746" s="7">
        <v>759</v>
      </c>
      <c r="H746" s="7"/>
      <c r="I746" s="7"/>
      <c r="K746" t="str">
        <f t="shared" si="35"/>
        <v>TBG/2026/759</v>
      </c>
      <c r="L746" s="9" t="s">
        <v>812</v>
      </c>
      <c r="M746" s="9">
        <f t="shared" si="34"/>
        <v>46218</v>
      </c>
      <c r="N746" s="9" t="str">
        <f t="shared" si="33"/>
        <v>Arxiu Històric de Sabadell</v>
      </c>
    </row>
    <row r="747" spans="1:14" ht="75" customHeight="1">
      <c r="A747" s="4">
        <f>IFERROR(VLOOKUP($K747,[1]BBDD!$A$1:$Z$65536,5,0),"")</f>
        <v>46185</v>
      </c>
      <c r="B747" s="4" t="str">
        <f>IFERROR(VLOOKUP($K747,[1]BBDD!$A$1:$Z$65536,9,0),"")</f>
        <v>Particular</v>
      </c>
      <c r="C747" s="5" t="str">
        <f>IFERROR(VLOOKUP($K747,[1]BBDD!$A$1:$Z$65536,6,0),"")</f>
        <v>Sol·licitud d'accés a informació a AHS: Ronda Ponent, 8, pis 7 porta B</v>
      </c>
      <c r="D747" s="6" t="s">
        <v>7</v>
      </c>
      <c r="E747" s="13" t="s">
        <v>1575</v>
      </c>
      <c r="F747" s="4" t="str">
        <f>IFERROR(VLOOKUP($K747,[1]BBDD!$A$1:$Z$65536,12,0),"")</f>
        <v>Arxiu Històric de Sabadell</v>
      </c>
      <c r="G747" s="7">
        <v>760</v>
      </c>
      <c r="H747" s="7"/>
      <c r="I747" s="7"/>
      <c r="K747" t="str">
        <f t="shared" si="35"/>
        <v>TBG/2026/760</v>
      </c>
      <c r="L747" s="9" t="s">
        <v>813</v>
      </c>
      <c r="M747" s="9" t="e">
        <f t="shared" si="34"/>
        <v>#VALUE!</v>
      </c>
      <c r="N747" s="9" t="str">
        <f t="shared" si="33"/>
        <v>Arxiu Històric de Sabadell</v>
      </c>
    </row>
    <row r="748" spans="1:14" ht="75" customHeight="1">
      <c r="A748" s="4">
        <f>IFERROR(VLOOKUP($K748,[1]BBDD!$A$1:$Z$65536,5,0),"")</f>
        <v>46188</v>
      </c>
      <c r="B748" s="4" t="str">
        <f>IFERROR(VLOOKUP($K748,[1]BBDD!$A$1:$Z$65536,9,0),"")</f>
        <v>Particular</v>
      </c>
      <c r="C748" s="5" t="str">
        <f>IFERROR(VLOOKUP($K748,[1]BBDD!$A$1:$Z$65536,6,0),"")</f>
        <v>Sol·licitud d'accés a informació a LLACT:: Llicències d'activitats recreatives de caràcter extraordinari sol.licitades des de 1/7/2025 fins a l&amp;#39;actualitat, envers els espectales públics i les activitats recreatives de caràcter extraordinari del Decret 112/2010, de 31 d&amp;#39;agost.</v>
      </c>
      <c r="D748" s="6" t="s">
        <v>7</v>
      </c>
      <c r="E748" s="4">
        <v>46213</v>
      </c>
      <c r="F748" s="4" t="str">
        <f>IFERROR(VLOOKUP($K748,[1]BBDD!$A$1:$Z$65536,12,0),"")</f>
        <v>Llicències d'Activitats</v>
      </c>
      <c r="G748" s="7">
        <v>761</v>
      </c>
      <c r="H748" s="7"/>
      <c r="I748" s="7"/>
      <c r="K748" t="str">
        <f t="shared" si="35"/>
        <v>TBG/2026/761</v>
      </c>
      <c r="L748" s="9" t="s">
        <v>814</v>
      </c>
      <c r="M748" s="9">
        <f t="shared" si="34"/>
        <v>46213</v>
      </c>
      <c r="N748" s="9" t="str">
        <f t="shared" si="33"/>
        <v>Llicències d'Activitats</v>
      </c>
    </row>
    <row r="749" spans="1:14" ht="75" customHeight="1">
      <c r="A749" s="4">
        <f>IFERROR(VLOOKUP($K749,[1]BBDD!$A$1:$Z$65536,5,0),"")</f>
        <v>46188</v>
      </c>
      <c r="B749" s="4" t="str">
        <f>IFERROR(VLOOKUP($K749,[1]BBDD!$A$1:$Z$65536,9,0),"")</f>
        <v>Particular</v>
      </c>
      <c r="C749" s="5" t="str">
        <f>IFERROR(VLOOKUP($K749,[1]BBDD!$A$1:$Z$65536,6,0),"")</f>
        <v>Sol·licitud d'accés a informació a LLU:  exp. 2013LRLM00004 Mesquita  ALHUDA c. Parefita 40_x000D_</v>
      </c>
      <c r="D749" s="6" t="s">
        <v>7</v>
      </c>
      <c r="E749" s="4">
        <v>46217</v>
      </c>
      <c r="F749" s="4" t="str">
        <f>IFERROR(VLOOKUP($K749,[1]BBDD!$A$1:$Z$65536,12,0),"")</f>
        <v>Llicències Urbanístiques</v>
      </c>
      <c r="G749" s="7">
        <v>762</v>
      </c>
      <c r="H749" s="7"/>
      <c r="I749" s="7"/>
      <c r="K749" t="str">
        <f t="shared" si="35"/>
        <v>TBG/2026/762</v>
      </c>
      <c r="L749" s="9" t="s">
        <v>815</v>
      </c>
      <c r="M749" s="9">
        <f t="shared" si="34"/>
        <v>46217</v>
      </c>
      <c r="N749" s="9" t="str">
        <f t="shared" si="33"/>
        <v>Llicències Urbanístiques</v>
      </c>
    </row>
    <row r="750" spans="1:14" ht="75" customHeight="1">
      <c r="A750" s="4">
        <f>IFERROR(VLOOKUP($K750,[1]BBDD!$A$1:$Z$65536,5,0),"")</f>
        <v>46188</v>
      </c>
      <c r="B750" s="4" t="str">
        <f>IFERROR(VLOOKUP($K750,[1]BBDD!$A$1:$Z$65536,9,0),"")</f>
        <v>Particular</v>
      </c>
      <c r="C750" s="5" t="s">
        <v>816</v>
      </c>
      <c r="D750" s="6" t="s">
        <v>7</v>
      </c>
      <c r="E750" s="4">
        <v>46188</v>
      </c>
      <c r="F750" s="4" t="s">
        <v>701</v>
      </c>
      <c r="G750" s="7">
        <v>763</v>
      </c>
      <c r="H750" s="7"/>
      <c r="I750" s="7"/>
      <c r="K750" t="str">
        <f t="shared" si="35"/>
        <v>TBG/2026/763</v>
      </c>
      <c r="L750" s="9" t="s">
        <v>817</v>
      </c>
      <c r="M750" s="9">
        <f t="shared" si="34"/>
        <v>46188</v>
      </c>
      <c r="N750" s="9" t="str">
        <f t="shared" si="33"/>
        <v>Transparecia i Bon Govern</v>
      </c>
    </row>
    <row r="751" spans="1:14" ht="75" customHeight="1">
      <c r="A751" s="4">
        <f>IFERROR(VLOOKUP($K751,[1]BBDD!$A$1:$Z$65536,5,0),"")</f>
        <v>46188</v>
      </c>
      <c r="B751" s="4" t="str">
        <f>IFERROR(VLOOKUP($K751,[1]BBDD!$A$1:$Z$65536,9,0),"")</f>
        <v>Particular</v>
      </c>
      <c r="C751" s="5" t="str">
        <f>IFERROR(VLOOKUP($K751,[1]BBDD!$A$1:$Z$65536,6,0),"")</f>
        <v>Sol·licitud d'accés a informació a AHS: c. Moianès 6</v>
      </c>
      <c r="D751" s="6" t="s">
        <v>7</v>
      </c>
      <c r="E751" s="4">
        <v>46218</v>
      </c>
      <c r="F751" s="4" t="str">
        <f>IFERROR(VLOOKUP($K751,[1]BBDD!$A$1:$Z$65536,12,0),"")</f>
        <v>Arxiu Històric de Sabadell</v>
      </c>
      <c r="G751" s="7">
        <v>764</v>
      </c>
      <c r="H751" s="7"/>
      <c r="I751" s="7"/>
      <c r="K751" t="str">
        <f t="shared" si="35"/>
        <v>TBG/2026/764</v>
      </c>
      <c r="L751" s="9" t="s">
        <v>818</v>
      </c>
      <c r="M751" s="9">
        <f t="shared" si="34"/>
        <v>46218</v>
      </c>
      <c r="N751" s="9" t="str">
        <f t="shared" si="33"/>
        <v>Arxiu Històric de Sabadell</v>
      </c>
    </row>
    <row r="752" spans="1:14" ht="75" customHeight="1">
      <c r="A752" s="4">
        <f>IFERROR(VLOOKUP($K752,[1]BBDD!$A$1:$Z$65536,5,0),"")</f>
        <v>46188</v>
      </c>
      <c r="B752" s="4" t="str">
        <f>IFERROR(VLOOKUP($K752,[1]BBDD!$A$1:$Z$65536,9,0),"")</f>
        <v>Particular</v>
      </c>
      <c r="C752" s="5" t="s">
        <v>819</v>
      </c>
      <c r="D752" s="6" t="s">
        <v>7</v>
      </c>
      <c r="E752" s="4">
        <v>46218</v>
      </c>
      <c r="F752" s="4" t="s">
        <v>57</v>
      </c>
      <c r="G752" s="7">
        <v>765</v>
      </c>
      <c r="H752" s="7"/>
      <c r="I752" s="7"/>
      <c r="K752" t="str">
        <f t="shared" si="35"/>
        <v>TBG/2026/765</v>
      </c>
      <c r="L752" s="9" t="s">
        <v>820</v>
      </c>
      <c r="M752" s="9">
        <f t="shared" si="34"/>
        <v>46218</v>
      </c>
      <c r="N752" s="9" t="str">
        <f t="shared" si="33"/>
        <v>Arxiu Històric de Sabadell</v>
      </c>
    </row>
    <row r="753" spans="1:14" ht="75" customHeight="1">
      <c r="A753" s="4">
        <f>IFERROR(VLOOKUP($K753,[1]BBDD!$A$1:$Z$65536,5,0),"")</f>
        <v>46188</v>
      </c>
      <c r="B753" s="4" t="str">
        <f>IFERROR(VLOOKUP($K753,[1]BBDD!$A$1:$Z$65536,9,0),"")</f>
        <v>Particular</v>
      </c>
      <c r="C753" s="5" t="s">
        <v>821</v>
      </c>
      <c r="D753" s="6" t="s">
        <v>7</v>
      </c>
      <c r="E753" s="4">
        <v>46218</v>
      </c>
      <c r="F753" s="4" t="s">
        <v>30</v>
      </c>
      <c r="G753" s="7">
        <v>766</v>
      </c>
      <c r="H753" s="7"/>
      <c r="I753" s="7"/>
      <c r="K753" t="str">
        <f t="shared" si="35"/>
        <v>TBG/2026/766</v>
      </c>
      <c r="L753" s="9" t="s">
        <v>822</v>
      </c>
      <c r="M753" s="9">
        <f t="shared" si="34"/>
        <v>46218</v>
      </c>
      <c r="N753" s="9" t="str">
        <f t="shared" si="33"/>
        <v>Llicències Urbanístiques</v>
      </c>
    </row>
    <row r="754" spans="1:14" ht="75" customHeight="1">
      <c r="A754" s="4">
        <f>IFERROR(VLOOKUP($K754,[1]BBDD!$A$1:$Z$65536,5,0),"")</f>
        <v>46188</v>
      </c>
      <c r="B754" s="4" t="str">
        <f>IFERROR(VLOOKUP($K754,[1]BBDD!$A$1:$Z$65536,9,0),"")</f>
        <v>Particular</v>
      </c>
      <c r="C754" s="5" t="str">
        <f>IFERROR(VLOOKUP($K754,[1]BBDD!$A$1:$Z$65536,6,0),"")</f>
        <v>Sol·licitud d'accés a informació a RRHH: supòsits pràctics  de convocatòries anterior relacionades amb places administratives i auxiliar administratives</v>
      </c>
      <c r="D754" s="6" t="s">
        <v>44</v>
      </c>
      <c r="E754" s="4">
        <v>46205</v>
      </c>
      <c r="F754" s="4" t="str">
        <f>IFERROR(VLOOKUP($K754,[1]BBDD!$A$1:$Z$65536,12,0),"")</f>
        <v>Recursos Humans</v>
      </c>
      <c r="G754" s="7">
        <v>767</v>
      </c>
      <c r="H754" s="7"/>
      <c r="I754" s="7"/>
      <c r="K754" t="str">
        <f t="shared" si="35"/>
        <v>TBG/2026/767</v>
      </c>
      <c r="L754" s="9" t="s">
        <v>823</v>
      </c>
      <c r="M754" s="9">
        <f t="shared" si="34"/>
        <v>46205</v>
      </c>
      <c r="N754" s="9" t="str">
        <f t="shared" si="33"/>
        <v>Recursos Humans</v>
      </c>
    </row>
    <row r="755" spans="1:14" ht="75" customHeight="1">
      <c r="A755" s="4">
        <f>IFERROR(VLOOKUP($K755,[1]BBDD!$A$1:$Z$65536,5,0),"")</f>
        <v>46188</v>
      </c>
      <c r="B755" s="4" t="str">
        <f>IFERROR(VLOOKUP($K755,[1]BBDD!$A$1:$Z$65536,9,0),"")</f>
        <v>Particular</v>
      </c>
      <c r="C755" s="5" t="str">
        <f>IFERROR(VLOOKUP($K755,[1]BBDD!$A$1:$Z$65536,6,0),"")</f>
        <v>Sol·licitud d'accés a  informació a AHS: cra.  de Terrassa 400</v>
      </c>
      <c r="D755" s="6" t="s">
        <v>7</v>
      </c>
      <c r="E755" s="4">
        <v>46218</v>
      </c>
      <c r="F755" s="4" t="s">
        <v>57</v>
      </c>
      <c r="G755" s="7">
        <v>768</v>
      </c>
      <c r="H755" s="7"/>
      <c r="I755" s="7"/>
      <c r="K755" t="str">
        <f t="shared" si="35"/>
        <v>TBG/2026/768</v>
      </c>
      <c r="L755" s="9" t="s">
        <v>824</v>
      </c>
      <c r="M755" s="9">
        <f t="shared" si="34"/>
        <v>46218</v>
      </c>
      <c r="N755" s="9" t="str">
        <f t="shared" si="33"/>
        <v>Arxiu Històric de Sabadell</v>
      </c>
    </row>
    <row r="756" spans="1:14" ht="75" customHeight="1">
      <c r="A756" s="4">
        <f>IFERROR(VLOOKUP($K756,[1]BBDD!$A$1:$Z$65536,5,0),"")</f>
        <v>46188</v>
      </c>
      <c r="B756" s="4" t="str">
        <f>IFERROR(VLOOKUP($K756,[1]BBDD!$A$1:$Z$65536,9,0),"")</f>
        <v>Particular</v>
      </c>
      <c r="C756" s="5" t="str">
        <f>IFERROR(VLOOKUP($K756,[1]BBDD!$A$1:$Z$65536,6,0),"")</f>
        <v>Sol·licitud d'accés a informació a AHS:  finca del c. Can Llobateres, 21 G</v>
      </c>
      <c r="D756" s="6" t="s">
        <v>7</v>
      </c>
      <c r="E756" s="4">
        <v>46219</v>
      </c>
      <c r="F756" s="4" t="str">
        <f>IFERROR(VLOOKUP($K756,[1]BBDD!$A$1:$Z$65536,12,0),"")</f>
        <v>Arxiu Històric de Sabadell</v>
      </c>
      <c r="G756" s="7">
        <v>769</v>
      </c>
      <c r="H756" s="7"/>
      <c r="I756" s="7"/>
      <c r="K756" t="str">
        <f t="shared" si="35"/>
        <v>TBG/2026/769</v>
      </c>
      <c r="L756" s="9" t="s">
        <v>825</v>
      </c>
      <c r="M756" s="9">
        <f t="shared" si="34"/>
        <v>46219</v>
      </c>
      <c r="N756" s="9" t="str">
        <f t="shared" si="33"/>
        <v>Arxiu Històric de Sabadell</v>
      </c>
    </row>
    <row r="757" spans="1:14" ht="75" customHeight="1">
      <c r="A757" s="4">
        <f>IFERROR(VLOOKUP($K757,[1]BBDD!$A$1:$Z$65536,5,0),"")</f>
        <v>46188</v>
      </c>
      <c r="B757" s="4" t="str">
        <f>IFERROR(VLOOKUP($K757,[1]BBDD!$A$1:$Z$65536,9,0),"")</f>
        <v>Particular</v>
      </c>
      <c r="C757" s="5" t="str">
        <f>IFERROR(VLOOKUP($K757,[1]BBDD!$A$1:$Z$65536,6,0),"")</f>
        <v>Sol·licitud d'accés a informació a LLU:  c. Praga, 86</v>
      </c>
      <c r="D757" s="6" t="s">
        <v>7</v>
      </c>
      <c r="E757" s="4">
        <v>46198</v>
      </c>
      <c r="F757" s="4" t="str">
        <f>IFERROR(VLOOKUP($K757,[1]BBDD!$A$1:$Z$65536,12,0),"")</f>
        <v>Llicències Urbanístiques</v>
      </c>
      <c r="G757" s="7">
        <v>770</v>
      </c>
      <c r="H757" s="7"/>
      <c r="I757" s="7"/>
      <c r="K757" t="str">
        <f t="shared" si="35"/>
        <v>TBG/2026/770</v>
      </c>
      <c r="L757" s="9" t="s">
        <v>826</v>
      </c>
      <c r="M757" s="9">
        <f t="shared" si="34"/>
        <v>46198</v>
      </c>
      <c r="N757" s="9" t="str">
        <f t="shared" si="33"/>
        <v>Llicències Urbanístiques</v>
      </c>
    </row>
    <row r="758" spans="1:14" ht="75" customHeight="1">
      <c r="A758" s="4">
        <f>IFERROR(VLOOKUP($K758,[1]BBDD!$A$1:$Z$65536,5,0),"")</f>
        <v>46188</v>
      </c>
      <c r="B758" s="4" t="str">
        <f>IFERROR(VLOOKUP($K758,[1]BBDD!$A$1:$Z$65536,9,0),"")</f>
        <v>Particular</v>
      </c>
      <c r="C758" s="5" t="str">
        <f>IFERROR(VLOOKUP($K758,[1]BBDD!$A$1:$Z$65536,6,0),"")</f>
        <v>Sol·licitud d'accés a informació a AHS: c. Narcís Giralt 28</v>
      </c>
      <c r="D758" s="6" t="s">
        <v>7</v>
      </c>
      <c r="E758" s="4">
        <v>46219</v>
      </c>
      <c r="F758" s="4" t="str">
        <f>IFERROR(VLOOKUP($K758,[1]BBDD!$A$1:$Z$65536,12,0),"")</f>
        <v>Arxiu Històric de Sabadell</v>
      </c>
      <c r="G758" s="7">
        <v>771</v>
      </c>
      <c r="H758" s="7"/>
      <c r="I758" s="7"/>
      <c r="K758" t="str">
        <f t="shared" si="35"/>
        <v>TBG/2026/771</v>
      </c>
      <c r="L758" s="9" t="s">
        <v>827</v>
      </c>
      <c r="M758" s="9">
        <f t="shared" si="34"/>
        <v>46219</v>
      </c>
      <c r="N758" s="9" t="str">
        <f t="shared" si="33"/>
        <v>Arxiu Històric de Sabadell</v>
      </c>
    </row>
    <row r="759" spans="1:14" ht="75" customHeight="1">
      <c r="A759" s="4">
        <f>IFERROR(VLOOKUP($K759,[1]BBDD!$A$1:$Z$65536,5,0),"")</f>
        <v>46188</v>
      </c>
      <c r="B759" s="4" t="str">
        <f>IFERROR(VLOOKUP($K759,[1]BBDD!$A$1:$Z$65536,9,0),"")</f>
        <v>Particular</v>
      </c>
      <c r="C759" s="5" t="str">
        <f>IFERROR(VLOOKUP($K759,[1]BBDD!$A$1:$Z$65536,6,0),"")</f>
        <v>Sol·licitud d'accés a informació a AHS:  c. Migdia, 33 3r</v>
      </c>
      <c r="D759" s="6" t="s">
        <v>7</v>
      </c>
      <c r="E759" s="4">
        <v>46219</v>
      </c>
      <c r="F759" s="4" t="str">
        <f>IFERROR(VLOOKUP($K759,[1]BBDD!$A$1:$Z$65536,12,0),"")</f>
        <v>Arxiu Històric de Sabadell</v>
      </c>
      <c r="G759" s="7">
        <v>772</v>
      </c>
      <c r="H759" s="7"/>
      <c r="I759" s="7"/>
      <c r="K759" t="str">
        <f t="shared" si="35"/>
        <v>TBG/2026/772</v>
      </c>
      <c r="L759" s="9" t="s">
        <v>828</v>
      </c>
      <c r="M759" s="9">
        <f t="shared" si="34"/>
        <v>46219</v>
      </c>
      <c r="N759" s="9" t="str">
        <f t="shared" si="33"/>
        <v>Arxiu Històric de Sabadell</v>
      </c>
    </row>
    <row r="760" spans="1:14" ht="75" customHeight="1">
      <c r="A760" s="4">
        <f>IFERROR(VLOOKUP($K760,[1]BBDD!$A$1:$Z$65536,5,0),"")</f>
        <v>46189</v>
      </c>
      <c r="B760" s="4" t="str">
        <f>IFERROR(VLOOKUP($K760,[1]BBDD!$A$1:$Z$65536,9,0),"")</f>
        <v>Particular</v>
      </c>
      <c r="C760" s="5" t="str">
        <f>IFERROR(VLOOKUP($K760,[1]BBDD!$A$1:$Z$65536,6,0),"")</f>
        <v>Sol·licitud d'accés a informació a AHS:  c. Advocat Viladot, nº23</v>
      </c>
      <c r="D760" s="6" t="s">
        <v>7</v>
      </c>
      <c r="E760" s="4">
        <v>46219</v>
      </c>
      <c r="F760" s="4" t="str">
        <f>IFERROR(VLOOKUP($K760,[1]BBDD!$A$1:$Z$65536,12,0),"")</f>
        <v>Arxiu Històric de Sabadell</v>
      </c>
      <c r="G760" s="7">
        <v>773</v>
      </c>
      <c r="H760" s="7"/>
      <c r="I760" s="7"/>
      <c r="K760" t="str">
        <f t="shared" si="35"/>
        <v>TBG/2026/773</v>
      </c>
      <c r="L760" s="9" t="s">
        <v>829</v>
      </c>
      <c r="M760" s="9">
        <f t="shared" si="34"/>
        <v>46219</v>
      </c>
      <c r="N760" s="9" t="str">
        <f t="shared" si="33"/>
        <v>Arxiu Històric de Sabadell</v>
      </c>
    </row>
    <row r="761" spans="1:14" ht="75" customHeight="1">
      <c r="A761" s="4">
        <f>IFERROR(VLOOKUP($K761,[1]BBDD!$A$1:$Z$65536,5,0),"")</f>
        <v>46189</v>
      </c>
      <c r="B761" s="4" t="str">
        <f>IFERROR(VLOOKUP($K761,[1]BBDD!$A$1:$Z$65536,9,0),"")</f>
        <v>Particular</v>
      </c>
      <c r="C761" s="5" t="str">
        <f>IFERROR(VLOOKUP($K761,[1]BBDD!$A$1:$Z$65536,6,0),"")</f>
        <v>Sol·licitud d'accés a informació a LLU:  c. Covadonga 463-467</v>
      </c>
      <c r="D761" s="6" t="s">
        <v>7</v>
      </c>
      <c r="E761" s="4">
        <v>46211</v>
      </c>
      <c r="F761" s="4" t="str">
        <f>IFERROR(VLOOKUP($K761,[1]BBDD!$A$1:$Z$65536,12,0),"")</f>
        <v>Llicències Urbanístiques</v>
      </c>
      <c r="G761" s="7">
        <v>774</v>
      </c>
      <c r="H761" s="7"/>
      <c r="I761" s="7"/>
      <c r="K761" t="str">
        <f t="shared" si="35"/>
        <v>TBG/2026/774</v>
      </c>
      <c r="L761" s="9" t="s">
        <v>830</v>
      </c>
      <c r="M761" s="9">
        <f t="shared" si="34"/>
        <v>46211</v>
      </c>
      <c r="N761" s="9" t="str">
        <f t="shared" si="33"/>
        <v>Llicències Urbanístiques</v>
      </c>
    </row>
    <row r="762" spans="1:14" ht="75" customHeight="1">
      <c r="A762" s="4">
        <f>IFERROR(VLOOKUP($K762,[1]BBDD!$A$1:$Z$65536,5,0),"")</f>
        <v>46189</v>
      </c>
      <c r="B762" s="4" t="str">
        <f>IFERROR(VLOOKUP($K762,[1]BBDD!$A$1:$Z$65536,9,0),"")</f>
        <v>Particular</v>
      </c>
      <c r="C762" s="5" t="str">
        <f>IFERROR(VLOOKUP($K762,[1]BBDD!$A$1:$Z$65536,6,0),"")</f>
        <v>Sol·licitud d'accés a informació a AHS:  Passeig de la Plaça Major, 58 - c. Migdia 2bis -  c. Regàs, 75</v>
      </c>
      <c r="D762" s="6" t="s">
        <v>7</v>
      </c>
      <c r="E762" s="4">
        <v>46219</v>
      </c>
      <c r="F762" s="4" t="str">
        <f>IFERROR(VLOOKUP($K762,[1]BBDD!$A$1:$Z$65536,12,0),"")</f>
        <v>Arxiu Històric de Sabadell</v>
      </c>
      <c r="G762" s="7">
        <v>775</v>
      </c>
      <c r="H762" s="7"/>
      <c r="I762" s="7"/>
      <c r="K762" t="str">
        <f t="shared" si="35"/>
        <v>TBG/2026/775</v>
      </c>
      <c r="L762" s="9" t="s">
        <v>831</v>
      </c>
      <c r="M762" s="9">
        <f t="shared" si="34"/>
        <v>46219</v>
      </c>
      <c r="N762" s="9" t="str">
        <f t="shared" si="33"/>
        <v>Arxiu Històric de Sabadell</v>
      </c>
    </row>
    <row r="763" spans="1:14" ht="75" customHeight="1">
      <c r="A763" s="4"/>
      <c r="B763" s="4"/>
      <c r="C763" s="5" t="s">
        <v>832</v>
      </c>
      <c r="D763" s="6" t="s">
        <v>7</v>
      </c>
      <c r="E763" s="4">
        <v>46294</v>
      </c>
      <c r="F763" s="4" t="s">
        <v>30</v>
      </c>
      <c r="G763" s="7">
        <v>776</v>
      </c>
      <c r="H763" s="7"/>
      <c r="I763" s="7"/>
      <c r="K763" t="str">
        <f t="shared" si="35"/>
        <v>TBG/2026/776</v>
      </c>
      <c r="L763" s="9"/>
      <c r="M763" s="9">
        <f t="shared" si="34"/>
        <v>46294</v>
      </c>
      <c r="N763" s="9"/>
    </row>
    <row r="764" spans="1:14" ht="75" customHeight="1">
      <c r="A764" s="4">
        <f>IFERROR(VLOOKUP($K764,[1]BBDD!$A$1:$Z$65536,5,0),"")</f>
        <v>46189</v>
      </c>
      <c r="B764" s="4" t="str">
        <f>IFERROR(VLOOKUP($K764,[1]BBDD!$A$1:$Z$65536,9,0),"")</f>
        <v>Particular</v>
      </c>
      <c r="C764" s="5" t="str">
        <f>IFERROR(VLOOKUP($K764,[1]BBDD!$A$1:$Z$65536,6,0),"")</f>
        <v>Sol·licitud d'accés a informació a OBRES PUBLIQUES (OTU):  manteniment calçada c. Vila Cinca 99-101 del 2020 al 2026</v>
      </c>
      <c r="D764" s="6" t="s">
        <v>7</v>
      </c>
      <c r="E764" s="4">
        <v>46248</v>
      </c>
      <c r="F764" s="4" t="s">
        <v>396</v>
      </c>
      <c r="G764" s="7">
        <v>777</v>
      </c>
      <c r="H764" s="7"/>
      <c r="I764" s="7"/>
      <c r="K764" t="str">
        <f t="shared" si="35"/>
        <v>TBG/2026/777</v>
      </c>
      <c r="L764" s="9" t="s">
        <v>833</v>
      </c>
      <c r="M764" s="9">
        <f t="shared" si="34"/>
        <v>46248</v>
      </c>
      <c r="N764" s="9" t="str">
        <f t="shared" si="33"/>
        <v>Obres Públiques</v>
      </c>
    </row>
    <row r="765" spans="1:14" ht="75" customHeight="1">
      <c r="A765" s="4">
        <f>IFERROR(VLOOKUP($K765,[1]BBDD!$A$1:$Z$65536,5,0),"")</f>
        <v>46190</v>
      </c>
      <c r="B765" s="4" t="str">
        <f>IFERROR(VLOOKUP($K765,[1]BBDD!$A$1:$Z$65536,9,0),"")</f>
        <v>Particular</v>
      </c>
      <c r="C765" s="5" t="str">
        <f>IFERROR(VLOOKUP($K765,[1]BBDD!$A$1:$Z$65536,6,0),"")</f>
        <v>Sol·licitud d'accés a informació a AHS: c. Gràcia 15, llicència 45/1866</v>
      </c>
      <c r="D765" s="6" t="s">
        <v>7</v>
      </c>
      <c r="E765" s="4">
        <v>46219</v>
      </c>
      <c r="F765" s="4" t="str">
        <f>IFERROR(VLOOKUP($K765,[1]BBDD!$A$1:$Z$65536,12,0),"")</f>
        <v>Arxiu Històric de Sabadell</v>
      </c>
      <c r="G765" s="7">
        <v>778</v>
      </c>
      <c r="H765" s="7"/>
      <c r="I765" s="7"/>
      <c r="K765" t="str">
        <f t="shared" si="35"/>
        <v>TBG/2026/778</v>
      </c>
      <c r="L765" s="9" t="s">
        <v>834</v>
      </c>
      <c r="M765" s="9">
        <f t="shared" si="34"/>
        <v>46219</v>
      </c>
      <c r="N765" s="9" t="str">
        <f t="shared" si="33"/>
        <v>Arxiu Històric de Sabadell</v>
      </c>
    </row>
    <row r="766" spans="1:14" ht="75" customHeight="1">
      <c r="A766" s="4">
        <f>IFERROR(VLOOKUP($K766,[1]BBDD!$A$1:$Z$65536,5,0),"")</f>
        <v>46190</v>
      </c>
      <c r="B766" s="4" t="str">
        <f>IFERROR(VLOOKUP($K766,[1]BBDD!$A$1:$Z$65536,9,0),"")</f>
        <v>Particular</v>
      </c>
      <c r="C766" s="5" t="str">
        <f>IFERROR(VLOOKUP($K766,[1]BBDD!$A$1:$Z$65536,6,0),"")</f>
        <v>Sol·licitud d'accés a informació: bandera de Palestina al pal de la façana de la Plaça del Doctor Robert</v>
      </c>
      <c r="D766" s="6" t="s">
        <v>99</v>
      </c>
      <c r="E766" s="4">
        <v>46191</v>
      </c>
      <c r="F766" s="4" t="s">
        <v>705</v>
      </c>
      <c r="G766" s="7">
        <v>779</v>
      </c>
      <c r="H766" s="7"/>
      <c r="I766" s="7"/>
      <c r="K766" t="str">
        <f t="shared" si="35"/>
        <v>TBG/2026/779</v>
      </c>
      <c r="L766" s="9" t="s">
        <v>835</v>
      </c>
      <c r="M766" s="9">
        <f t="shared" si="34"/>
        <v>46191</v>
      </c>
      <c r="N766" s="9" t="str">
        <f t="shared" si="33"/>
        <v>Alcaldia</v>
      </c>
    </row>
    <row r="767" spans="1:14" ht="75" customHeight="1">
      <c r="A767" s="4">
        <f>IFERROR(VLOOKUP($K767,[1]BBDD!$A$1:$Z$65536,5,0),"")</f>
        <v>46190</v>
      </c>
      <c r="B767" s="4" t="str">
        <f>IFERROR(VLOOKUP($K767,[1]BBDD!$A$1:$Z$65536,9,0),"")</f>
        <v>Particular</v>
      </c>
      <c r="C767" s="5" t="str">
        <f>IFERROR(VLOOKUP($K767,[1]BBDD!$A$1:$Z$65536,6,0),"")</f>
        <v>Sol·licitud d'accés a informació a LLACT: expedient d'activitats av.. de Barberà, 253 (nom comercial YIDA).</v>
      </c>
      <c r="D767" s="6" t="s">
        <v>7</v>
      </c>
      <c r="E767" s="4">
        <v>46219</v>
      </c>
      <c r="F767" s="4" t="str">
        <f>IFERROR(VLOOKUP($K767,[1]BBDD!$A$1:$Z$65536,12,0),"")</f>
        <v>Llicències d'Activitats</v>
      </c>
      <c r="G767" s="7">
        <v>780</v>
      </c>
      <c r="H767" s="7"/>
      <c r="I767" s="7"/>
      <c r="K767" t="str">
        <f t="shared" si="35"/>
        <v>TBG/2026/780</v>
      </c>
      <c r="L767" s="9" t="s">
        <v>836</v>
      </c>
      <c r="M767" s="9">
        <f t="shared" si="34"/>
        <v>46219</v>
      </c>
      <c r="N767" s="9" t="str">
        <f t="shared" si="33"/>
        <v>Llicències d'Activitats</v>
      </c>
    </row>
    <row r="768" spans="1:14" ht="75" customHeight="1">
      <c r="A768" s="4">
        <f>IFERROR(VLOOKUP($K768,[1]BBDD!$A$1:$Z$65536,5,0),"")</f>
        <v>46190</v>
      </c>
      <c r="B768" s="4" t="str">
        <f>IFERROR(VLOOKUP($K768,[1]BBDD!$A$1:$Z$65536,9,0),"")</f>
        <v>Particular</v>
      </c>
      <c r="C768" s="5" t="str">
        <f>IFERROR(VLOOKUP($K768,[1]BBDD!$A$1:$Z$65536,6,0),"")</f>
        <v>Sol·licitud d'accés a informació a OVP: llicència de terrassa de dos locals del c. Mestre Rius: El Kaguama i el Taps.</v>
      </c>
      <c r="D768" s="6" t="s">
        <v>7</v>
      </c>
      <c r="E768" s="13">
        <v>46283</v>
      </c>
      <c r="F768" s="4" t="str">
        <f>IFERROR(VLOOKUP($K768,[1]BBDD!$A$1:$Z$65536,12,0),"")</f>
        <v>Ocupació de la Via Pública</v>
      </c>
      <c r="G768" s="7">
        <v>781</v>
      </c>
      <c r="H768" s="7"/>
      <c r="I768" s="7"/>
      <c r="K768" t="str">
        <f t="shared" si="35"/>
        <v>TBG/2026/781</v>
      </c>
      <c r="L768" s="9" t="s">
        <v>837</v>
      </c>
      <c r="M768" s="9">
        <f t="shared" si="34"/>
        <v>46283</v>
      </c>
      <c r="N768" s="9" t="str">
        <f t="shared" si="33"/>
        <v>Ocupació de la Via Pública</v>
      </c>
    </row>
    <row r="769" spans="1:14" ht="75" customHeight="1">
      <c r="A769" s="4">
        <f>IFERROR(VLOOKUP($K769,[1]BBDD!$A$1:$Z$65536,5,0),"")</f>
        <v>46190</v>
      </c>
      <c r="B769" s="4" t="str">
        <f>IFERROR(VLOOKUP($K769,[1]BBDD!$A$1:$Z$65536,9,0),"")</f>
        <v>Particular</v>
      </c>
      <c r="C769" s="5" t="str">
        <f>IFERROR(VLOOKUP($K769,[1]BBDD!$A$1:$Z$65536,6,0),"")</f>
        <v>Sol·licitud d'accés a informació a RRHH:  documentació  de la convocatòria BEA10922, borsa de treball de Tècnic/a Superior Difusor/a-Conservador/a (àmbit Museu d&amp;#39;Història i àmbit Museu</v>
      </c>
      <c r="D769" s="6" t="s">
        <v>7</v>
      </c>
      <c r="E769" s="4">
        <v>46218</v>
      </c>
      <c r="F769" s="4" t="s">
        <v>8</v>
      </c>
      <c r="G769" s="7">
        <v>782</v>
      </c>
      <c r="H769" s="7"/>
      <c r="I769" s="7"/>
      <c r="K769" t="str">
        <f t="shared" si="35"/>
        <v>TBG/2026/782</v>
      </c>
      <c r="L769" s="9" t="s">
        <v>838</v>
      </c>
      <c r="M769" s="9">
        <f t="shared" si="34"/>
        <v>46218</v>
      </c>
      <c r="N769" s="9" t="str">
        <f t="shared" si="33"/>
        <v>Recursos Humans</v>
      </c>
    </row>
    <row r="770" spans="1:14" ht="75" customHeight="1">
      <c r="A770" s="4">
        <f>IFERROR(VLOOKUP($K770,[1]BBDD!$A$1:$Z$65536,5,0),"")</f>
        <v>46190</v>
      </c>
      <c r="B770" s="4" t="str">
        <f>IFERROR(VLOOKUP($K770,[1]BBDD!$A$1:$Z$65536,9,0),"")</f>
        <v>Particular</v>
      </c>
      <c r="C770" s="5" t="str">
        <f>IFERROR(VLOOKUP($K770,[1]BBDD!$A$1:$Z$65536,6,0),"")</f>
        <v>Sol·licitud d'accés a informació a AHS:  c. Lluis Vives, 34 Bxs 1a</v>
      </c>
      <c r="D770" s="6" t="s">
        <v>7</v>
      </c>
      <c r="E770" s="4">
        <v>46219</v>
      </c>
      <c r="F770" s="4" t="s">
        <v>57</v>
      </c>
      <c r="G770" s="7">
        <v>783</v>
      </c>
      <c r="H770" s="7"/>
      <c r="I770" s="7"/>
      <c r="K770" t="str">
        <f t="shared" si="35"/>
        <v>TBG/2026/783</v>
      </c>
      <c r="L770" s="9" t="s">
        <v>839</v>
      </c>
      <c r="M770" s="9">
        <f t="shared" si="34"/>
        <v>46219</v>
      </c>
      <c r="N770" s="9" t="str">
        <f t="shared" si="33"/>
        <v>Arxiu Històric de Sabadell</v>
      </c>
    </row>
    <row r="771" spans="1:14" ht="75" customHeight="1">
      <c r="A771" s="4">
        <f>IFERROR(VLOOKUP($K771,[1]BBDD!$A$1:$Z$65536,5,0),"")</f>
        <v>46191</v>
      </c>
      <c r="B771" s="4" t="str">
        <f>IFERROR(VLOOKUP($K771,[1]BBDD!$A$1:$Z$65536,9,0),"")</f>
        <v>Particular</v>
      </c>
      <c r="C771" s="5" t="str">
        <f>IFERROR(VLOOKUP($K771,[1]BBDD!$A$1:$Z$65536,6,0),"")</f>
        <v>Sol·licitud d'accés a informació a RRHH: còpia exàmens convocatòria  ECOC22622 i  ECOC12322</v>
      </c>
      <c r="D771" s="6" t="s">
        <v>7</v>
      </c>
      <c r="E771" s="4">
        <v>46224</v>
      </c>
      <c r="F771" s="4" t="s">
        <v>8</v>
      </c>
      <c r="G771" s="7">
        <v>784</v>
      </c>
      <c r="H771" s="7"/>
      <c r="I771" s="7"/>
      <c r="K771" t="str">
        <f t="shared" si="35"/>
        <v>TBG/2026/784</v>
      </c>
      <c r="L771" s="9" t="s">
        <v>840</v>
      </c>
      <c r="M771" s="9">
        <f t="shared" si="34"/>
        <v>46224</v>
      </c>
      <c r="N771" s="9" t="str">
        <f t="shared" si="33"/>
        <v>Recursos Humans</v>
      </c>
    </row>
    <row r="772" spans="1:14" ht="75" customHeight="1">
      <c r="A772" s="4">
        <f>IFERROR(VLOOKUP($K772,[1]BBDD!$A$1:$Z$65536,5,0),"")</f>
        <v>46191</v>
      </c>
      <c r="B772" s="4" t="str">
        <f>IFERROR(VLOOKUP($K772,[1]BBDD!$A$1:$Z$65536,9,0),"")</f>
        <v>Empresa</v>
      </c>
      <c r="C772" s="5" t="str">
        <f>IFERROR(VLOOKUP($K772,[1]BBDD!$A$1:$Z$65536,6,0),"")</f>
        <v>Sol·licitud d'accés a informació a LLU:  consultar  expedient LLU/2024/1788 antic Molí de Ca n'Oriac</v>
      </c>
      <c r="D772" s="6" t="s">
        <v>7</v>
      </c>
      <c r="E772" s="4">
        <v>46212</v>
      </c>
      <c r="F772" s="4" t="str">
        <f>IFERROR(VLOOKUP($K772,[1]BBDD!$A$1:$Z$65536,12,0),"")</f>
        <v>Llicències Urbanístiques</v>
      </c>
      <c r="G772" s="7">
        <v>785</v>
      </c>
      <c r="H772" s="7"/>
      <c r="I772" s="7"/>
      <c r="K772" t="str">
        <f t="shared" si="35"/>
        <v>TBG/2026/785</v>
      </c>
      <c r="L772" s="9" t="s">
        <v>841</v>
      </c>
      <c r="M772" s="9">
        <f t="shared" si="34"/>
        <v>46212</v>
      </c>
      <c r="N772" s="9" t="str">
        <f t="shared" si="33"/>
        <v>Llicències Urbanístiques</v>
      </c>
    </row>
    <row r="773" spans="1:14" ht="75" customHeight="1">
      <c r="A773" s="4">
        <f>IFERROR(VLOOKUP($K773,[1]BBDD!$A$1:$Z$65536,5,0),"")</f>
        <v>46191</v>
      </c>
      <c r="B773" s="4" t="str">
        <f>IFERROR(VLOOKUP($K773,[1]BBDD!$A$1:$Z$65536,9,0),"")</f>
        <v>Particular</v>
      </c>
      <c r="C773" s="5" t="str">
        <f>IFERROR(VLOOKUP($K773,[1]BBDD!$A$1:$Z$65536,6,0),"")</f>
        <v>Sol·licitud d'accés a informació a AHS:  Torre Mil·lenium av. Francesc Macià 60/ aparcament soterrat Paddock i Llac Center, av. Francesc Macià 54/ Roca 196/  Pare Rodes 26</v>
      </c>
      <c r="D773" s="6" t="s">
        <v>7</v>
      </c>
      <c r="E773" s="4">
        <v>46219</v>
      </c>
      <c r="F773" s="4" t="str">
        <f>IFERROR(VLOOKUP($K773,[1]BBDD!$A$1:$Z$65536,12,0),"")</f>
        <v>Arxiu Històric de Sabadell</v>
      </c>
      <c r="G773" s="7">
        <v>786</v>
      </c>
      <c r="H773" s="7"/>
      <c r="I773" s="7"/>
      <c r="K773" t="str">
        <f t="shared" si="35"/>
        <v>TBG/2026/786</v>
      </c>
      <c r="L773" s="9" t="s">
        <v>842</v>
      </c>
      <c r="M773" s="9">
        <f t="shared" si="34"/>
        <v>46219</v>
      </c>
      <c r="N773" s="9" t="str">
        <f t="shared" si="33"/>
        <v>Arxiu Històric de Sabadell</v>
      </c>
    </row>
    <row r="774" spans="1:14" ht="75" customHeight="1">
      <c r="A774" s="4">
        <f>IFERROR(VLOOKUP($K774,[1]BBDD!$A$1:$Z$65536,5,0),"")</f>
        <v>46191</v>
      </c>
      <c r="B774" s="4" t="str">
        <f>IFERROR(VLOOKUP($K774,[1]BBDD!$A$1:$Z$65536,9,0),"")</f>
        <v>Particular</v>
      </c>
      <c r="C774" s="5" t="str">
        <f>IFERROR(VLOOKUP($K774,[1]BBDD!$A$1:$Z$65536,6,0),"")</f>
        <v>Sol·licitud d'accés a informació a AHS:  c. Compte Ramon Berenguer 11 / Josep Miquel 30.</v>
      </c>
      <c r="D774" s="6" t="s">
        <v>7</v>
      </c>
      <c r="E774" s="4">
        <v>46219</v>
      </c>
      <c r="F774" s="4" t="str">
        <f>IFERROR(VLOOKUP($K774,[1]BBDD!$A$1:$Z$65536,12,0),"")</f>
        <v>Arxiu Històric de Sabadell</v>
      </c>
      <c r="G774" s="7">
        <v>787</v>
      </c>
      <c r="H774" s="7"/>
      <c r="I774" s="7"/>
      <c r="K774" t="str">
        <f t="shared" si="35"/>
        <v>TBG/2026/787</v>
      </c>
      <c r="L774" s="9" t="s">
        <v>843</v>
      </c>
      <c r="M774" s="9">
        <f t="shared" si="34"/>
        <v>46219</v>
      </c>
      <c r="N774" s="9" t="str">
        <f t="shared" si="33"/>
        <v>Arxiu Històric de Sabadell</v>
      </c>
    </row>
    <row r="775" spans="1:14" ht="75" customHeight="1">
      <c r="A775" s="4">
        <f>IFERROR(VLOOKUP($K775,[1]BBDD!$A$1:$Z$65536,5,0),"")</f>
        <v>46192</v>
      </c>
      <c r="B775" s="4" t="s">
        <v>344</v>
      </c>
      <c r="C775" s="5" t="s">
        <v>844</v>
      </c>
      <c r="D775" s="6" t="s">
        <v>7</v>
      </c>
      <c r="E775" s="4">
        <v>46198</v>
      </c>
      <c r="F775" s="4" t="s">
        <v>30</v>
      </c>
      <c r="G775" s="7">
        <v>788</v>
      </c>
      <c r="H775" s="7"/>
      <c r="I775" s="7"/>
      <c r="K775" t="str">
        <f t="shared" si="35"/>
        <v>TBG/2026/788</v>
      </c>
      <c r="L775" s="9" t="s">
        <v>845</v>
      </c>
      <c r="M775" s="9">
        <f t="shared" si="34"/>
        <v>46198</v>
      </c>
      <c r="N775" s="9" t="str">
        <f t="shared" si="33"/>
        <v>Llicències Urbanístiques</v>
      </c>
    </row>
    <row r="776" spans="1:14" ht="75" customHeight="1">
      <c r="A776" s="4">
        <f>IFERROR(VLOOKUP($K776,[1]BBDD!$A$1:$Z$65536,5,0),"")</f>
        <v>46192</v>
      </c>
      <c r="B776" s="4" t="str">
        <f>IFERROR(VLOOKUP($K776,[1]BBDD!$A$1:$Z$65536,9,0),"")</f>
        <v>Particular</v>
      </c>
      <c r="C776" s="5" t="str">
        <f>IFERROR(VLOOKUP($K776,[1]BBDD!$A$1:$Z$65536,6,0),"")</f>
        <v>Sol·licitud d'accés a informació a RRHH:  exàmens  convocatòria BUC2119 i BEC20622,</v>
      </c>
      <c r="D776" s="6" t="s">
        <v>7</v>
      </c>
      <c r="E776" s="4">
        <v>46224</v>
      </c>
      <c r="F776" s="4" t="s">
        <v>8</v>
      </c>
      <c r="G776" s="7">
        <v>789</v>
      </c>
      <c r="H776" s="7"/>
      <c r="I776" s="7"/>
      <c r="K776" t="str">
        <f t="shared" si="35"/>
        <v>TBG/2026/789</v>
      </c>
      <c r="L776" s="9" t="s">
        <v>846</v>
      </c>
      <c r="M776" s="9">
        <f t="shared" si="34"/>
        <v>46224</v>
      </c>
      <c r="N776" s="9" t="str">
        <f t="shared" si="33"/>
        <v>Recursos Humans</v>
      </c>
    </row>
    <row r="777" spans="1:14" ht="75" customHeight="1">
      <c r="A777" s="4">
        <f>IFERROR(VLOOKUP($K777,[1]BBDD!$A$1:$Z$65536,5,0),"")</f>
        <v>46195</v>
      </c>
      <c r="B777" s="4" t="str">
        <f>IFERROR(VLOOKUP($K777,[1]BBDD!$A$1:$Z$65536,9,0),"")</f>
        <v>Particular</v>
      </c>
      <c r="C777" s="5" t="str">
        <f>IFERROR(VLOOKUP($K777,[1]BBDD!$A$1:$Z$65536,6,0),"")</f>
        <v>Sol·licitud d'accés a informació a AHS: crta. Barcelona 597 i c. Bernat Desclot 6</v>
      </c>
      <c r="D777" s="6" t="s">
        <v>7</v>
      </c>
      <c r="E777" s="4">
        <v>46247</v>
      </c>
      <c r="F777" s="4" t="str">
        <f>IFERROR(VLOOKUP($K777,[1]BBDD!$A$1:$Z$65536,12,0),"")</f>
        <v>Arxiu Històric de Sabadell</v>
      </c>
      <c r="G777" s="7">
        <v>791</v>
      </c>
      <c r="H777" s="7"/>
      <c r="I777" s="7"/>
      <c r="K777" t="str">
        <f t="shared" si="35"/>
        <v>TBG/2026/791</v>
      </c>
      <c r="L777" s="9" t="s">
        <v>847</v>
      </c>
      <c r="M777" s="9">
        <f t="shared" si="34"/>
        <v>46247</v>
      </c>
      <c r="N777" s="9" t="str">
        <f t="shared" si="33"/>
        <v>Arxiu Històric de Sabadell</v>
      </c>
    </row>
    <row r="778" spans="1:14" ht="75" customHeight="1">
      <c r="A778" s="4">
        <f>IFERROR(VLOOKUP($K778,[1]BBDD!$A$1:$Z$65536,5,0),"")</f>
        <v>46195</v>
      </c>
      <c r="B778" s="4" t="str">
        <f>IFERROR(VLOOKUP($K778,[1]BBDD!$A$1:$Z$65536,9,0),"")</f>
        <v>Particular</v>
      </c>
      <c r="C778" s="5" t="str">
        <f>IFERROR(VLOOKUP($K778,[1]BBDD!$A$1:$Z$65536,6,0),"")</f>
        <v>Sol·licitud d'accés a informació a AHS: c. Bonavista, del nr. 48 al nr 58</v>
      </c>
      <c r="D778" s="6" t="s">
        <v>7</v>
      </c>
      <c r="E778" s="4">
        <v>46240</v>
      </c>
      <c r="F778" s="4" t="str">
        <f>IFERROR(VLOOKUP($K778,[1]BBDD!$A$1:$Z$65536,12,0),"")</f>
        <v>Arxiu Històric de Sabadell</v>
      </c>
      <c r="G778" s="7">
        <v>792</v>
      </c>
      <c r="H778" s="7"/>
      <c r="I778" s="7"/>
      <c r="K778" t="str">
        <f t="shared" si="35"/>
        <v>TBG/2026/792</v>
      </c>
      <c r="L778" s="9" t="s">
        <v>848</v>
      </c>
      <c r="M778" s="9">
        <f t="shared" si="34"/>
        <v>46240</v>
      </c>
      <c r="N778" s="9" t="str">
        <f t="shared" si="33"/>
        <v>Arxiu Històric de Sabadell</v>
      </c>
    </row>
    <row r="779" spans="1:14" ht="75" customHeight="1">
      <c r="A779" s="4">
        <f>IFERROR(VLOOKUP($K779,[1]BBDD!$A$1:$Z$65536,5,0),"")</f>
        <v>46195</v>
      </c>
      <c r="B779" s="4" t="str">
        <f>IFERROR(VLOOKUP($K779,[1]BBDD!$A$1:$Z$65536,9,0),"")</f>
        <v>Particular</v>
      </c>
      <c r="C779" s="5" t="str">
        <f>IFERROR(VLOOKUP($K779,[1]BBDD!$A$1:$Z$65536,6,0),"")</f>
        <v>Sol·licitud d'accés a informació a AHS: c. de Sant Cugat, 47</v>
      </c>
      <c r="D779" s="6" t="s">
        <v>7</v>
      </c>
      <c r="E779" s="4">
        <v>46239</v>
      </c>
      <c r="F779" s="4" t="str">
        <f>IFERROR(VLOOKUP($K779,[1]BBDD!$A$1:$Z$65536,12,0),"")</f>
        <v>Arxiu Històric de Sabadell</v>
      </c>
      <c r="G779" s="7">
        <v>793</v>
      </c>
      <c r="H779" s="7"/>
      <c r="I779" s="7"/>
      <c r="K779" t="str">
        <f t="shared" si="35"/>
        <v>TBG/2026/793</v>
      </c>
      <c r="L779" s="9" t="s">
        <v>849</v>
      </c>
      <c r="M779" s="9">
        <f t="shared" si="34"/>
        <v>46239</v>
      </c>
      <c r="N779" s="9" t="str">
        <f t="shared" si="33"/>
        <v>Arxiu Històric de Sabadell</v>
      </c>
    </row>
    <row r="780" spans="1:14" ht="75" customHeight="1">
      <c r="A780" s="4">
        <f>IFERROR(VLOOKUP($K780,[1]BBDD!$A$1:$Z$65536,5,0),"")</f>
        <v>46195</v>
      </c>
      <c r="B780" s="4" t="str">
        <f>IFERROR(VLOOKUP($K780,[1]BBDD!$A$1:$Z$65536,9,0),"")</f>
        <v>Particular</v>
      </c>
      <c r="C780" s="5" t="s">
        <v>850</v>
      </c>
      <c r="D780" s="6" t="s">
        <v>7</v>
      </c>
      <c r="E780" s="4">
        <v>46237</v>
      </c>
      <c r="F780" s="4" t="s">
        <v>19</v>
      </c>
      <c r="G780" s="7">
        <v>794</v>
      </c>
      <c r="H780" s="7"/>
      <c r="I780" s="7"/>
      <c r="K780" t="str">
        <f t="shared" si="35"/>
        <v>TBG/2026/794</v>
      </c>
      <c r="L780" s="9" t="s">
        <v>851</v>
      </c>
      <c r="M780" s="9">
        <f t="shared" si="34"/>
        <v>46237</v>
      </c>
      <c r="N780" s="9" t="str">
        <f t="shared" si="33"/>
        <v>Urbanisme</v>
      </c>
    </row>
    <row r="781" spans="1:14" ht="75" customHeight="1">
      <c r="A781" s="4">
        <f>IFERROR(VLOOKUP($K781,[1]BBDD!$A$1:$Z$65536,5,0),"")</f>
        <v>46195</v>
      </c>
      <c r="B781" s="4" t="str">
        <f>IFERROR(VLOOKUP($K781,[1]BBDD!$A$1:$Z$65536,9,0),"")</f>
        <v>Particular</v>
      </c>
      <c r="C781" s="5" t="str">
        <f>IFERROR(VLOOKUP($K781,[1]BBDD!$A$1:$Z$65536,6,0),"")</f>
        <v>Sol·licitud d'accés a informació a AHS: c. Regàs 25</v>
      </c>
      <c r="D781" s="6" t="s">
        <v>7</v>
      </c>
      <c r="E781" s="4">
        <v>46239</v>
      </c>
      <c r="F781" s="4" t="str">
        <f>IFERROR(VLOOKUP($K781,[1]BBDD!$A$1:$Z$65536,12,0),"")</f>
        <v>Arxiu Històric de Sabadell</v>
      </c>
      <c r="G781" s="7">
        <v>795</v>
      </c>
      <c r="H781" s="7"/>
      <c r="I781" s="7"/>
      <c r="K781" t="str">
        <f t="shared" si="35"/>
        <v>TBG/2026/795</v>
      </c>
      <c r="L781" s="9" t="s">
        <v>852</v>
      </c>
      <c r="M781" s="9">
        <f t="shared" si="34"/>
        <v>46239</v>
      </c>
      <c r="N781" s="9" t="str">
        <f t="shared" si="33"/>
        <v>Arxiu Històric de Sabadell</v>
      </c>
    </row>
    <row r="782" spans="1:14" ht="75" customHeight="1">
      <c r="A782" s="4">
        <f>IFERROR(VLOOKUP($K782,[1]BBDD!$A$1:$Z$65536,5,0),"")</f>
        <v>46196</v>
      </c>
      <c r="B782" s="4" t="str">
        <f>IFERROR(VLOOKUP($K782,[1]BBDD!$A$1:$Z$65536,9,0),"")</f>
        <v>Particular</v>
      </c>
      <c r="C782" s="5" t="str">
        <f>IFERROR(VLOOKUP($K782,[1]BBDD!$A$1:$Z$65536,6,0),"")</f>
        <v>Sol·licitud d'accés a informació a RRHH: exàmen realitzat el 2 de juny de 2026 de l'oposició de Policia municipal</v>
      </c>
      <c r="D782" s="6" t="s">
        <v>7</v>
      </c>
      <c r="E782" s="4">
        <v>46224</v>
      </c>
      <c r="F782" s="4" t="s">
        <v>8</v>
      </c>
      <c r="G782" s="7">
        <v>796</v>
      </c>
      <c r="H782" s="7"/>
      <c r="I782" s="7"/>
      <c r="K782" t="str">
        <f t="shared" si="35"/>
        <v>TBG/2026/796</v>
      </c>
      <c r="L782" s="9" t="s">
        <v>853</v>
      </c>
      <c r="M782" s="9">
        <f t="shared" si="34"/>
        <v>46224</v>
      </c>
      <c r="N782" s="9" t="str">
        <f t="shared" si="33"/>
        <v>Recursos Humans</v>
      </c>
    </row>
    <row r="783" spans="1:14" ht="75" customHeight="1">
      <c r="A783" s="4">
        <f>IFERROR(VLOOKUP($K783,[1]BBDD!$A$1:$Z$65536,5,0),"")</f>
        <v>46196</v>
      </c>
      <c r="B783" s="4" t="str">
        <f>IFERROR(VLOOKUP($K783,[1]BBDD!$A$1:$Z$65536,9,0),"")</f>
        <v>Particular</v>
      </c>
      <c r="C783" s="5" t="str">
        <f>IFERROR(VLOOKUP($K783,[1]BBDD!$A$1:$Z$65536,6,0),"")</f>
        <v>Sol·licitud d'accés a informació a AHS: c. Vila Cinca, 167</v>
      </c>
      <c r="D783" s="6" t="s">
        <v>7</v>
      </c>
      <c r="E783" s="4">
        <v>46239</v>
      </c>
      <c r="F783" s="4" t="str">
        <f>IFERROR(VLOOKUP($K783,[1]BBDD!$A$1:$Z$65536,12,0),"")</f>
        <v>Arxiu Històric de Sabadell</v>
      </c>
      <c r="G783" s="7">
        <v>797</v>
      </c>
      <c r="H783" s="7"/>
      <c r="I783" s="7"/>
      <c r="K783" t="str">
        <f t="shared" si="35"/>
        <v>TBG/2026/797</v>
      </c>
      <c r="L783" s="9" t="s">
        <v>854</v>
      </c>
      <c r="M783" s="9">
        <f t="shared" si="34"/>
        <v>46239</v>
      </c>
      <c r="N783" s="9" t="str">
        <f t="shared" si="33"/>
        <v>Arxiu Històric de Sabadell</v>
      </c>
    </row>
    <row r="784" spans="1:14" ht="75" customHeight="1">
      <c r="A784" s="4">
        <f>IFERROR(VLOOKUP($K784,[1]BBDD!$A$1:$Z$65536,5,0),"")</f>
        <v>46196</v>
      </c>
      <c r="B784" s="4" t="str">
        <f>IFERROR(VLOOKUP($K784,[1]BBDD!$A$1:$Z$65536,9,0),"")</f>
        <v>Particular</v>
      </c>
      <c r="C784" s="5" t="str">
        <f>IFERROR(VLOOKUP($K784,[1]BBDD!$A$1:$Z$65536,6,0),"")</f>
        <v>Sol·licitud d'accés a informació  a AHS:   Rambla 155 i 157</v>
      </c>
      <c r="D784" s="6" t="s">
        <v>7</v>
      </c>
      <c r="E784" s="4">
        <v>46211</v>
      </c>
      <c r="F784" s="4" t="s">
        <v>57</v>
      </c>
      <c r="G784" s="7">
        <v>798</v>
      </c>
      <c r="H784" s="7"/>
      <c r="I784" s="7"/>
      <c r="K784" t="str">
        <f t="shared" si="35"/>
        <v>TBG/2026/798</v>
      </c>
      <c r="L784" s="9" t="s">
        <v>855</v>
      </c>
      <c r="M784" s="9">
        <f t="shared" si="34"/>
        <v>46211</v>
      </c>
      <c r="N784" s="9" t="str">
        <f t="shared" si="33"/>
        <v>Arxiu Històric de Sabadell</v>
      </c>
    </row>
    <row r="785" spans="1:14" ht="75" customHeight="1">
      <c r="A785" s="4">
        <f>IFERROR(VLOOKUP($K785,[1]BBDD!$A$1:$Z$65536,5,0),"")</f>
        <v>46196</v>
      </c>
      <c r="B785" s="4" t="str">
        <f>IFERROR(VLOOKUP($K785,[1]BBDD!$A$1:$Z$65536,9,0),"")</f>
        <v>Particular</v>
      </c>
      <c r="C785" s="5" t="str">
        <f>IFERROR(VLOOKUP($K785,[1]BBDD!$A$1:$Z$65536,6,0),"")</f>
        <v>Sol·licitud d'accés a informació a AHS: c. Indústria núm. 23 bis .</v>
      </c>
      <c r="D785" s="6" t="s">
        <v>7</v>
      </c>
      <c r="E785" s="4">
        <v>46239</v>
      </c>
      <c r="F785" s="4" t="str">
        <f>IFERROR(VLOOKUP($K785,[1]BBDD!$A$1:$Z$65536,12,0),"")</f>
        <v>Arxiu Històric de Sabadell</v>
      </c>
      <c r="G785" s="7">
        <v>799</v>
      </c>
      <c r="H785" s="7"/>
      <c r="I785" s="7"/>
      <c r="K785" t="str">
        <f t="shared" si="35"/>
        <v>TBG/2026/799</v>
      </c>
      <c r="L785" s="9" t="s">
        <v>856</v>
      </c>
      <c r="M785" s="9">
        <f t="shared" si="34"/>
        <v>46239</v>
      </c>
      <c r="N785" s="9" t="str">
        <f t="shared" si="33"/>
        <v>Arxiu Històric de Sabadell</v>
      </c>
    </row>
    <row r="786" spans="1:14" ht="75" customHeight="1">
      <c r="A786" s="4">
        <v>46196</v>
      </c>
      <c r="B786" s="4" t="s">
        <v>344</v>
      </c>
      <c r="C786" s="5" t="s">
        <v>857</v>
      </c>
      <c r="D786" s="6" t="s">
        <v>7</v>
      </c>
      <c r="E786" s="4">
        <v>46239</v>
      </c>
      <c r="F786" s="4" t="s">
        <v>97</v>
      </c>
      <c r="G786" s="7">
        <v>800</v>
      </c>
      <c r="H786" s="7"/>
      <c r="I786" s="7"/>
      <c r="K786" t="str">
        <f t="shared" si="35"/>
        <v>TBG/2026/800</v>
      </c>
      <c r="L786" s="9"/>
      <c r="M786" s="9">
        <f t="shared" si="34"/>
        <v>46239</v>
      </c>
      <c r="N786" s="9"/>
    </row>
    <row r="787" spans="1:14" ht="75" customHeight="1">
      <c r="A787" s="4">
        <f>IFERROR(VLOOKUP($K787,[1]BBDD!$A$1:$Z$65536,5,0),"")</f>
        <v>46198</v>
      </c>
      <c r="B787" s="4" t="str">
        <f>IFERROR(VLOOKUP($K787,[1]BBDD!$A$1:$Z$65536,9,0),"")</f>
        <v>Particular</v>
      </c>
      <c r="C787" s="5" t="str">
        <f>IFERROR(VLOOKUP($K787,[1]BBDD!$A$1:$Z$65536,6,0),"")</f>
        <v>Sol·licitud d'accés a informació a AHS: c. Vinhamala 30</v>
      </c>
      <c r="D787" s="6" t="s">
        <v>7</v>
      </c>
      <c r="E787" s="4">
        <v>46239</v>
      </c>
      <c r="F787" s="4" t="str">
        <f>IFERROR(VLOOKUP($K787,[1]BBDD!$A$1:$Z$65536,12,0),"")</f>
        <v>Arxiu Històric de Sabadell</v>
      </c>
      <c r="G787" s="7">
        <v>801</v>
      </c>
      <c r="H787" s="7"/>
      <c r="I787" s="7"/>
      <c r="K787" t="str">
        <f t="shared" si="35"/>
        <v>TBG/2026/801</v>
      </c>
      <c r="L787" s="9" t="s">
        <v>858</v>
      </c>
      <c r="M787" s="9">
        <f t="shared" si="34"/>
        <v>46239</v>
      </c>
      <c r="N787" s="9" t="str">
        <f t="shared" si="33"/>
        <v>Arxiu Històric de Sabadell</v>
      </c>
    </row>
    <row r="788" spans="1:14" ht="75" customHeight="1">
      <c r="A788" s="4">
        <f>IFERROR(VLOOKUP($K788,[1]BBDD!$A$1:$Z$65536,5,0),"")</f>
        <v>46199</v>
      </c>
      <c r="B788" s="4" t="str">
        <f>IFERROR(VLOOKUP($K788,[1]BBDD!$A$1:$Z$65536,9,0),"")</f>
        <v>Particular</v>
      </c>
      <c r="C788" s="5" t="s">
        <v>859</v>
      </c>
      <c r="D788" s="6" t="s">
        <v>44</v>
      </c>
      <c r="E788" s="4">
        <v>46218</v>
      </c>
      <c r="F788" s="4" t="s">
        <v>30</v>
      </c>
      <c r="G788" s="7">
        <v>802</v>
      </c>
      <c r="H788" s="7"/>
      <c r="I788" s="7"/>
      <c r="K788" t="str">
        <f t="shared" si="35"/>
        <v>TBG/2026/802</v>
      </c>
      <c r="L788" s="9" t="s">
        <v>860</v>
      </c>
      <c r="M788" s="9">
        <f t="shared" si="34"/>
        <v>46218</v>
      </c>
      <c r="N788" s="9" t="str">
        <f t="shared" si="33"/>
        <v>Llicències Urbanístiques</v>
      </c>
    </row>
    <row r="789" spans="1:14" ht="75" customHeight="1">
      <c r="A789" s="4">
        <f>IFERROR(VLOOKUP($K789,[1]BBDD!$A$1:$Z$65536,5,0),"")</f>
        <v>46202</v>
      </c>
      <c r="B789" s="4" t="str">
        <f>IFERROR(VLOOKUP($K789,[1]BBDD!$A$1:$Z$65536,9,0),"")</f>
        <v>Particular</v>
      </c>
      <c r="C789" s="5" t="str">
        <f>IFERROR(VLOOKUP($K789,[1]BBDD!$A$1:$Z$65536,6,0),"")</f>
        <v>Sol·licitud d'accés a informació a AHS:  Caserna del c.  Batllevell, 19</v>
      </c>
      <c r="D789" s="6" t="s">
        <v>7</v>
      </c>
      <c r="E789" s="4">
        <v>46248</v>
      </c>
      <c r="F789" s="4" t="str">
        <f>IFERROR(VLOOKUP($K789,[1]BBDD!$A$1:$Z$65536,12,0),"")</f>
        <v>Arxiu Històric de Sabadell</v>
      </c>
      <c r="G789" s="7">
        <v>803</v>
      </c>
      <c r="H789" s="7"/>
      <c r="I789" s="7"/>
      <c r="K789" t="str">
        <f t="shared" si="35"/>
        <v>TBG/2026/803</v>
      </c>
      <c r="L789" s="9" t="s">
        <v>861</v>
      </c>
      <c r="M789" s="9">
        <f t="shared" si="34"/>
        <v>46248</v>
      </c>
      <c r="N789" s="9" t="str">
        <f t="shared" ref="N789:N852" si="36">F789</f>
        <v>Arxiu Històric de Sabadell</v>
      </c>
    </row>
    <row r="790" spans="1:14" ht="75" customHeight="1">
      <c r="A790" s="4">
        <f>IFERROR(VLOOKUP($K790,[1]BBDD!$A$1:$Z$65536,5,0),"")</f>
        <v>46203</v>
      </c>
      <c r="B790" s="4" t="str">
        <f>IFERROR(VLOOKUP($K790,[1]BBDD!$A$1:$Z$65536,9,0),"")</f>
        <v>Particular</v>
      </c>
      <c r="C790" s="5" t="str">
        <f>IFERROR(VLOOKUP($K790,[1]BBDD!$A$1:$Z$65536,6,0),"")</f>
        <v>Sol·licitud d'accés a informació pública a AHS, Av. Francesc Macià, 51 Bxs</v>
      </c>
      <c r="D790" s="6" t="s">
        <v>7</v>
      </c>
      <c r="E790" s="4">
        <v>46239</v>
      </c>
      <c r="F790" s="4" t="s">
        <v>57</v>
      </c>
      <c r="G790" s="7">
        <v>804</v>
      </c>
      <c r="H790" s="7"/>
      <c r="I790" s="7"/>
      <c r="K790" t="str">
        <f t="shared" si="35"/>
        <v>TBG/2026/804</v>
      </c>
      <c r="L790" s="9" t="s">
        <v>862</v>
      </c>
      <c r="M790" s="9">
        <f t="shared" si="34"/>
        <v>46239</v>
      </c>
      <c r="N790" s="9" t="str">
        <f t="shared" si="36"/>
        <v>Arxiu Històric de Sabadell</v>
      </c>
    </row>
    <row r="791" spans="1:14" ht="75" customHeight="1">
      <c r="A791" s="4">
        <f>IFERROR(VLOOKUP($K791,[1]BBDD!$A$1:$Z$65536,5,0),"")</f>
        <v>46203</v>
      </c>
      <c r="B791" s="4" t="str">
        <f>IFERROR(VLOOKUP($K791,[1]BBDD!$A$1:$Z$65536,9,0),"")</f>
        <v>Particular</v>
      </c>
      <c r="C791" s="5" t="str">
        <f>IFERROR(VLOOKUP($K791,[1]BBDD!$A$1:$Z$65536,6,0),"")</f>
        <v>Sol·licitud d'accés a informació pública LLACT/LLU, c. de Pau Claris 173-183 (Exp LLU/2023/1483)</v>
      </c>
      <c r="D791" s="6" t="s">
        <v>7</v>
      </c>
      <c r="E791" s="4">
        <v>46225</v>
      </c>
      <c r="F791" s="4" t="s">
        <v>150</v>
      </c>
      <c r="G791" s="7">
        <v>805</v>
      </c>
      <c r="H791" s="7"/>
      <c r="I791" s="7"/>
      <c r="K791" t="str">
        <f t="shared" si="35"/>
        <v>TBG/2026/805</v>
      </c>
      <c r="L791" s="9" t="s">
        <v>863</v>
      </c>
      <c r="M791" s="9">
        <f t="shared" si="34"/>
        <v>46225</v>
      </c>
      <c r="N791" s="9" t="str">
        <f t="shared" si="36"/>
        <v>Llicències Urbanístiques/Llicències d'Activitats</v>
      </c>
    </row>
    <row r="792" spans="1:14" ht="75" customHeight="1">
      <c r="A792" s="4">
        <f>IFERROR(VLOOKUP($K792,[1]BBDD!$A$1:$Z$65536,5,0),"")</f>
        <v>46203</v>
      </c>
      <c r="B792" s="4" t="str">
        <f>IFERROR(VLOOKUP($K792,[1]BBDD!$A$1:$Z$65536,9,0),"")</f>
        <v>Particular</v>
      </c>
      <c r="C792" s="5" t="str">
        <f>IFERROR(VLOOKUP($K792,[1]BBDD!$A$1:$Z$65536,6,0),"")</f>
        <v>Sol·licitud d'accés a informació pública a AHS, Plaça de Lluís Casassas 6, 2n E</v>
      </c>
      <c r="D792" s="6" t="s">
        <v>7</v>
      </c>
      <c r="E792" s="4">
        <v>46239</v>
      </c>
      <c r="F792" s="4" t="s">
        <v>57</v>
      </c>
      <c r="G792" s="7">
        <v>806</v>
      </c>
      <c r="H792" s="7"/>
      <c r="I792" s="7"/>
      <c r="K792" t="str">
        <f t="shared" si="35"/>
        <v>TBG/2026/806</v>
      </c>
      <c r="L792" s="9" t="s">
        <v>864</v>
      </c>
      <c r="M792" s="9">
        <f t="shared" si="34"/>
        <v>46239</v>
      </c>
      <c r="N792" s="9" t="str">
        <f t="shared" si="36"/>
        <v>Arxiu Històric de Sabadell</v>
      </c>
    </row>
    <row r="793" spans="1:14" ht="75" customHeight="1">
      <c r="A793" s="4">
        <f>IFERROR(VLOOKUP($K793,[1]BBDD!$A$1:$Z$65536,5,0),"")</f>
        <v>46203</v>
      </c>
      <c r="B793" s="4" t="str">
        <f>IFERROR(VLOOKUP($K793,[1]BBDD!$A$1:$Z$65536,9,0),"")</f>
        <v>Particular</v>
      </c>
      <c r="C793" s="5" t="str">
        <f>IFERROR(VLOOKUP($K793,[1]BBDD!$A$1:$Z$65536,6,0),"")</f>
        <v>Sol·licitud d'accés a informació a LLU: c. Segre 32</v>
      </c>
      <c r="D793" s="6" t="s">
        <v>7</v>
      </c>
      <c r="E793" s="13" t="s">
        <v>1575</v>
      </c>
      <c r="F793" s="4" t="str">
        <f>IFERROR(VLOOKUP($K793,[1]BBDD!$A$1:$Z$65536,12,0),"")</f>
        <v>Llicències Urbanístiques</v>
      </c>
      <c r="G793" s="7">
        <v>807</v>
      </c>
      <c r="H793" s="7"/>
      <c r="I793" s="7"/>
      <c r="K793" t="str">
        <f t="shared" si="35"/>
        <v>TBG/2026/807</v>
      </c>
      <c r="L793" s="9" t="s">
        <v>865</v>
      </c>
      <c r="M793" s="9" t="e">
        <f t="shared" ref="M793:M856" si="37">VALUE(E793)</f>
        <v>#VALUE!</v>
      </c>
      <c r="N793" s="9" t="str">
        <f t="shared" si="36"/>
        <v>Llicències Urbanístiques</v>
      </c>
    </row>
    <row r="794" spans="1:14" ht="75" customHeight="1">
      <c r="A794" s="4">
        <f>IFERROR(VLOOKUP($K794,[1]BBDD!$A$1:$Z$65536,5,0),"")</f>
        <v>46203</v>
      </c>
      <c r="B794" s="4" t="str">
        <f>IFERROR(VLOOKUP($K794,[1]BBDD!$A$1:$Z$65536,9,0),"")</f>
        <v>Particular</v>
      </c>
      <c r="C794" s="5" t="str">
        <f>IFERROR(VLOOKUP($K794,[1]BBDD!$A$1:$Z$65536,6,0),"")</f>
        <v>Sol·licitud d'accés a informació a LLU: c.:  projecte de  reparcel·lació del c.  Bruc 117, que es troba dins d'un pol·ligon d'actuació PA160 i d'un pla especial PE-148.</v>
      </c>
      <c r="D794" s="6" t="s">
        <v>7</v>
      </c>
      <c r="E794" s="4">
        <v>46219</v>
      </c>
      <c r="F794" s="4" t="str">
        <f>IFERROR(VLOOKUP($K794,[1]BBDD!$A$1:$Z$65536,12,0),"")</f>
        <v>Llicències Urbanístiques</v>
      </c>
      <c r="G794" s="7">
        <v>808</v>
      </c>
      <c r="H794" s="7"/>
      <c r="I794" s="7"/>
      <c r="K794" t="str">
        <f t="shared" ref="K794:K857" si="38">CONCATENATE("TBG/2026/"&amp;G794)</f>
        <v>TBG/2026/808</v>
      </c>
      <c r="L794" s="9" t="s">
        <v>866</v>
      </c>
      <c r="M794" s="9">
        <f t="shared" si="37"/>
        <v>46219</v>
      </c>
      <c r="N794" s="9" t="str">
        <f t="shared" si="36"/>
        <v>Llicències Urbanístiques</v>
      </c>
    </row>
    <row r="795" spans="1:14" ht="75" customHeight="1">
      <c r="A795" s="4">
        <f>IFERROR(VLOOKUP($K795,[1]BBDD!$A$1:$Z$65536,5,0),"")</f>
        <v>46203</v>
      </c>
      <c r="B795" s="4" t="str">
        <f>IFERROR(VLOOKUP($K795,[1]BBDD!$A$1:$Z$65536,9,0),"")</f>
        <v>Particular</v>
      </c>
      <c r="C795" s="5" t="str">
        <f>IFERROR(VLOOKUP($K795,[1]BBDD!$A$1:$Z$65536,6,0),"")</f>
        <v>Sol·licitud d'accés a informació a AHS: investigació històrica sobre la Secció Femenina de Falange a Sabadell</v>
      </c>
      <c r="D795" s="6" t="s">
        <v>7</v>
      </c>
      <c r="E795" s="4">
        <v>46219</v>
      </c>
      <c r="F795" s="4" t="str">
        <f>IFERROR(VLOOKUP($K795,[1]BBDD!$A$1:$Z$65536,12,0),"")</f>
        <v>Arxiu Històric de Sabadell</v>
      </c>
      <c r="G795" s="7">
        <v>809</v>
      </c>
      <c r="H795" s="7"/>
      <c r="I795" s="7"/>
      <c r="K795" t="str">
        <f t="shared" si="38"/>
        <v>TBG/2026/809</v>
      </c>
      <c r="L795" s="9" t="s">
        <v>867</v>
      </c>
      <c r="M795" s="9">
        <f t="shared" si="37"/>
        <v>46219</v>
      </c>
      <c r="N795" s="9" t="str">
        <f t="shared" si="36"/>
        <v>Arxiu Històric de Sabadell</v>
      </c>
    </row>
    <row r="796" spans="1:14" ht="75" customHeight="1">
      <c r="A796" s="4">
        <f>IFERROR(VLOOKUP($K796,[1]BBDD!$A$1:$Z$65536,5,0),"")</f>
        <v>46203</v>
      </c>
      <c r="B796" s="4" t="str">
        <f>IFERROR(VLOOKUP($K796,[1]BBDD!$A$1:$Z$65536,9,0),"")</f>
        <v>Particular</v>
      </c>
      <c r="C796" s="5" t="str">
        <f>IFERROR(VLOOKUP($K796,[1]BBDD!$A$1:$Z$65536,6,0),"")</f>
        <v>Sol·licitud d'accés a informació a RRHH:  prova pràctica codi convocatòria COPIC2312223.</v>
      </c>
      <c r="D796" s="6" t="s">
        <v>7</v>
      </c>
      <c r="E796" s="4">
        <v>46224</v>
      </c>
      <c r="F796" s="4" t="s">
        <v>8</v>
      </c>
      <c r="G796" s="7">
        <v>810</v>
      </c>
      <c r="H796" s="7"/>
      <c r="I796" s="7"/>
      <c r="K796" t="str">
        <f t="shared" si="38"/>
        <v>TBG/2026/810</v>
      </c>
      <c r="L796" s="9" t="s">
        <v>868</v>
      </c>
      <c r="M796" s="9">
        <f t="shared" si="37"/>
        <v>46224</v>
      </c>
      <c r="N796" s="9" t="str">
        <f t="shared" si="36"/>
        <v>Recursos Humans</v>
      </c>
    </row>
    <row r="797" spans="1:14" ht="75" customHeight="1">
      <c r="A797" s="4">
        <f>IFERROR(VLOOKUP($K797,[1]BBDD!$A$1:$Z$65536,5,0),"")</f>
        <v>46203</v>
      </c>
      <c r="B797" s="4" t="str">
        <f>IFERROR(VLOOKUP($K797,[1]BBDD!$A$1:$Z$65536,9,0),"")</f>
        <v>Particular</v>
      </c>
      <c r="C797" s="5" t="str">
        <f>IFERROR(VLOOKUP($K797,[1]BBDD!$A$1:$Z$65536,6,0),"")</f>
        <v>Sol·licitud d'accés a informació pública a AHS, c. Galceran de Pinos 88.</v>
      </c>
      <c r="D797" s="6" t="s">
        <v>7</v>
      </c>
      <c r="E797" s="4">
        <v>46239</v>
      </c>
      <c r="F797" s="4" t="s">
        <v>57</v>
      </c>
      <c r="G797" s="7">
        <v>811</v>
      </c>
      <c r="H797" s="7"/>
      <c r="I797" s="7"/>
      <c r="K797" t="str">
        <f t="shared" si="38"/>
        <v>TBG/2026/811</v>
      </c>
      <c r="L797" s="9" t="s">
        <v>869</v>
      </c>
      <c r="M797" s="9">
        <f t="shared" si="37"/>
        <v>46239</v>
      </c>
      <c r="N797" s="9" t="str">
        <f t="shared" si="36"/>
        <v>Arxiu Històric de Sabadell</v>
      </c>
    </row>
    <row r="798" spans="1:14" ht="75" customHeight="1">
      <c r="A798" s="4">
        <f>IFERROR(VLOOKUP($K798,[1]BBDD!$A$1:$Z$65536,5,0),"")</f>
        <v>46203</v>
      </c>
      <c r="B798" s="4" t="str">
        <f>IFERROR(VLOOKUP($K798,[1]BBDD!$A$1:$Z$65536,9,0),"")</f>
        <v>Empresa</v>
      </c>
      <c r="C798" s="5" t="str">
        <f>IFERROR(VLOOKUP($K798,[1]BBDD!$A$1:$Z$65536,6,0),"")</f>
        <v>Sol·licitud d'accés a informació a LLU: c. Puig i Cadafalch 23</v>
      </c>
      <c r="D798" s="6" t="s">
        <v>7</v>
      </c>
      <c r="E798" s="4">
        <v>46282</v>
      </c>
      <c r="F798" s="4" t="str">
        <f>IFERROR(VLOOKUP($K798,[1]BBDD!$A$1:$Z$65536,12,0),"")</f>
        <v>Llicències Urbanístiques</v>
      </c>
      <c r="G798" s="7">
        <v>812</v>
      </c>
      <c r="H798" s="7"/>
      <c r="I798" s="7"/>
      <c r="K798" t="str">
        <f t="shared" si="38"/>
        <v>TBG/2026/812</v>
      </c>
      <c r="L798" s="9" t="s">
        <v>870</v>
      </c>
      <c r="M798" s="9">
        <f t="shared" si="37"/>
        <v>46282</v>
      </c>
      <c r="N798" s="9" t="str">
        <f t="shared" si="36"/>
        <v>Llicències Urbanístiques</v>
      </c>
    </row>
    <row r="799" spans="1:14" ht="75" customHeight="1">
      <c r="A799" s="4">
        <f>IFERROR(VLOOKUP($K799,[1]BBDD!$A$1:$Z$65536,5,0),"")</f>
        <v>46203</v>
      </c>
      <c r="B799" s="4" t="str">
        <f>IFERROR(VLOOKUP($K799,[1]BBDD!$A$1:$Z$65536,9,0),"")</f>
        <v>Empresa</v>
      </c>
      <c r="C799" s="5" t="str">
        <f>IFERROR(VLOOKUP($K799,[1]BBDD!$A$1:$Z$65536,6,0),"")</f>
        <v>Sol·licitud d'accés a informació a LLU: crta. Barcelona 87</v>
      </c>
      <c r="D799" s="6" t="s">
        <v>7</v>
      </c>
      <c r="E799" s="4">
        <v>46282</v>
      </c>
      <c r="F799" s="4" t="str">
        <f>IFERROR(VLOOKUP($K799,[1]BBDD!$A$1:$Z$65536,12,0),"")</f>
        <v>Llicències Urbanístiques</v>
      </c>
      <c r="G799" s="7">
        <v>813</v>
      </c>
      <c r="H799" s="7"/>
      <c r="I799" s="7"/>
      <c r="K799" t="str">
        <f t="shared" si="38"/>
        <v>TBG/2026/813</v>
      </c>
      <c r="L799" s="9" t="s">
        <v>871</v>
      </c>
      <c r="M799" s="9">
        <f t="shared" si="37"/>
        <v>46282</v>
      </c>
      <c r="N799" s="9" t="str">
        <f t="shared" si="36"/>
        <v>Llicències Urbanístiques</v>
      </c>
    </row>
    <row r="800" spans="1:14" ht="75" customHeight="1">
      <c r="A800" s="4">
        <f>IFERROR(VLOOKUP($K800,[1]BBDD!$A$1:$Z$65536,5,0),"")</f>
        <v>46203</v>
      </c>
      <c r="B800" s="4" t="str">
        <f>IFERROR(VLOOKUP($K800,[1]BBDD!$A$1:$Z$65536,9,0),"")</f>
        <v>Empresa</v>
      </c>
      <c r="C800" s="5" t="str">
        <f>IFERROR(VLOOKUP($K800,[1]BBDD!$A$1:$Z$65536,6,0),"")</f>
        <v>Sol·licitud d'accés a informació a LLACT/LLU: crta de  Caldes 193</v>
      </c>
      <c r="D800" s="6" t="s">
        <v>7</v>
      </c>
      <c r="E800" s="4">
        <v>46240</v>
      </c>
      <c r="F800" s="4" t="s">
        <v>150</v>
      </c>
      <c r="G800" s="7">
        <v>814</v>
      </c>
      <c r="H800" s="7"/>
      <c r="I800" s="7"/>
      <c r="K800" t="str">
        <f t="shared" si="38"/>
        <v>TBG/2026/814</v>
      </c>
      <c r="L800" s="9" t="s">
        <v>872</v>
      </c>
      <c r="M800" s="9">
        <f t="shared" si="37"/>
        <v>46240</v>
      </c>
      <c r="N800" s="9" t="str">
        <f t="shared" si="36"/>
        <v>Llicències Urbanístiques/Llicències d'Activitats</v>
      </c>
    </row>
    <row r="801" spans="1:14" ht="75" customHeight="1">
      <c r="A801" s="4">
        <f>IFERROR(VLOOKUP($K801,[1]BBDD!$A$1:$Z$65536,5,0),"")</f>
        <v>46203</v>
      </c>
      <c r="B801" s="4" t="str">
        <f>IFERROR(VLOOKUP($K801,[1]BBDD!$A$1:$Z$65536,9,0),"")</f>
        <v>Particular</v>
      </c>
      <c r="C801" s="5" t="str">
        <f>IFERROR(VLOOKUP($K801,[1]BBDD!$A$1:$Z$65536,6,0),"")</f>
        <v>Sol·licitud d'accés a informació a LLACT:  expedients d'activitats ACT/2023/0156, ACT/2024/1177 i ACT/2025/1251.</v>
      </c>
      <c r="D801" s="6" t="s">
        <v>7</v>
      </c>
      <c r="E801" s="4">
        <v>46211</v>
      </c>
      <c r="F801" s="4" t="str">
        <f>IFERROR(VLOOKUP($K801,[1]BBDD!$A$1:$Z$65536,12,0),"")</f>
        <v>Llicències d'Activitats</v>
      </c>
      <c r="G801" s="7">
        <v>815</v>
      </c>
      <c r="H801" s="7"/>
      <c r="I801" s="7"/>
      <c r="K801" t="str">
        <f t="shared" si="38"/>
        <v>TBG/2026/815</v>
      </c>
      <c r="L801" s="9" t="s">
        <v>873</v>
      </c>
      <c r="M801" s="9">
        <f t="shared" si="37"/>
        <v>46211</v>
      </c>
      <c r="N801" s="9" t="str">
        <f t="shared" si="36"/>
        <v>Llicències d'Activitats</v>
      </c>
    </row>
    <row r="802" spans="1:14" ht="75" customHeight="1">
      <c r="A802" s="4">
        <f>IFERROR(VLOOKUP($K802,[1]BBDD!$A$1:$Z$65536,5,0),"")</f>
        <v>46203</v>
      </c>
      <c r="B802" s="4" t="str">
        <f>IFERROR(VLOOKUP($K802,[1]BBDD!$A$1:$Z$65536,9,0),"")</f>
        <v>Particular</v>
      </c>
      <c r="C802" s="5" t="str">
        <f>IFERROR(VLOOKUP($K802,[1]BBDD!$A$1:$Z$65536,6,0),"")</f>
        <v>Sol·licitud d'accés a informació a LLACT: c. Ramon Casella 20</v>
      </c>
      <c r="D802" s="6" t="s">
        <v>7</v>
      </c>
      <c r="E802" s="4">
        <v>46216</v>
      </c>
      <c r="F802" s="4" t="str">
        <f>IFERROR(VLOOKUP($K802,[1]BBDD!$A$1:$Z$65536,12,0),"")</f>
        <v>Llicències d'Activitats</v>
      </c>
      <c r="G802" s="7">
        <v>816</v>
      </c>
      <c r="H802" s="7"/>
      <c r="I802" s="7"/>
      <c r="K802" t="str">
        <f t="shared" si="38"/>
        <v>TBG/2026/816</v>
      </c>
      <c r="L802" s="9" t="s">
        <v>874</v>
      </c>
      <c r="M802" s="9">
        <f t="shared" si="37"/>
        <v>46216</v>
      </c>
      <c r="N802" s="9" t="str">
        <f t="shared" si="36"/>
        <v>Llicències d'Activitats</v>
      </c>
    </row>
    <row r="803" spans="1:14" ht="75" customHeight="1">
      <c r="A803" s="4">
        <f>IFERROR(VLOOKUP($K803,[1]BBDD!$A$1:$Z$65536,5,0),"")</f>
        <v>46204</v>
      </c>
      <c r="B803" s="4" t="str">
        <f>IFERROR(VLOOKUP($K803,[1]BBDD!$A$1:$Z$65536,9,0),"")</f>
        <v>Particular</v>
      </c>
      <c r="C803" s="5" t="str">
        <f>IFERROR(VLOOKUP($K803,[1]BBDD!$A$1:$Z$65536,6,0),"")</f>
        <v>Sol·licitud d'accés a informació a AHS/LLU:  c. Juan Valera, 54 + plànol de l'antiga Mina Vinyals</v>
      </c>
      <c r="D803" s="6" t="s">
        <v>7</v>
      </c>
      <c r="E803" s="4">
        <v>46283</v>
      </c>
      <c r="F803" s="4" t="s">
        <v>875</v>
      </c>
      <c r="G803" s="7">
        <v>817</v>
      </c>
      <c r="H803" s="7"/>
      <c r="I803" s="7"/>
      <c r="K803" t="str">
        <f t="shared" si="38"/>
        <v>TBG/2026/817</v>
      </c>
      <c r="L803" s="9" t="s">
        <v>876</v>
      </c>
      <c r="M803" s="9">
        <f t="shared" si="37"/>
        <v>46283</v>
      </c>
      <c r="N803" s="9" t="str">
        <f t="shared" si="36"/>
        <v>Arxiu Històric de Sabadll/Llicències Urbanístiques</v>
      </c>
    </row>
    <row r="804" spans="1:14" ht="75" customHeight="1">
      <c r="A804" s="4">
        <f>IFERROR(VLOOKUP($K804,[1]BBDD!$A$1:$Z$65536,5,0),"")</f>
        <v>46204</v>
      </c>
      <c r="B804" s="4" t="str">
        <f>IFERROR(VLOOKUP($K804,[1]BBDD!$A$1:$Z$65536,9,0),"")</f>
        <v>Particular</v>
      </c>
      <c r="C804" s="5" t="str">
        <f>IFERROR(VLOOKUP($K804,[1]BBDD!$A$1:$Z$65536,6,0),"")</f>
        <v>Sol·licitud d'accés a informació a LLACT:  pça Sant Roc, 16</v>
      </c>
      <c r="D804" s="6" t="s">
        <v>7</v>
      </c>
      <c r="E804" s="13" t="s">
        <v>1575</v>
      </c>
      <c r="F804" s="4" t="str">
        <f>IFERROR(VLOOKUP($K804,[1]BBDD!$A$1:$Z$65536,12,0),"")</f>
        <v>Llicències d'Activitats</v>
      </c>
      <c r="G804" s="7">
        <v>818</v>
      </c>
      <c r="H804" s="7"/>
      <c r="I804" s="7"/>
      <c r="J804" s="21"/>
      <c r="K804" t="str">
        <f t="shared" si="38"/>
        <v>TBG/2026/818</v>
      </c>
      <c r="L804" s="9" t="s">
        <v>877</v>
      </c>
      <c r="M804" s="9" t="e">
        <f t="shared" si="37"/>
        <v>#VALUE!</v>
      </c>
      <c r="N804" s="9" t="str">
        <f t="shared" si="36"/>
        <v>Llicències d'Activitats</v>
      </c>
    </row>
    <row r="805" spans="1:14" ht="75" customHeight="1">
      <c r="A805" s="4">
        <f>IFERROR(VLOOKUP($K805,[1]BBDD!$A$1:$Z$65536,5,0),"")</f>
        <v>46204</v>
      </c>
      <c r="B805" s="4" t="str">
        <f>IFERROR(VLOOKUP($K805,[1]BBDD!$A$1:$Z$65536,9,0),"")</f>
        <v>Particular</v>
      </c>
      <c r="C805" s="5" t="str">
        <f>IFERROR(VLOOKUP($K805,[1]BBDD!$A$1:$Z$65536,6,0),"")</f>
        <v>Sol·licitud d'accés a informació a AHS:  c. Antoni Maura, 52.</v>
      </c>
      <c r="D805" s="6" t="s">
        <v>7</v>
      </c>
      <c r="E805" s="4">
        <v>46239</v>
      </c>
      <c r="F805" s="4" t="str">
        <f>IFERROR(VLOOKUP($K805,[1]BBDD!$A$1:$Z$65536,12,0),"")</f>
        <v>Arxiu Històric de Sabadell</v>
      </c>
      <c r="G805" s="7">
        <v>819</v>
      </c>
      <c r="H805" s="7"/>
      <c r="I805" s="7"/>
      <c r="K805" t="str">
        <f t="shared" si="38"/>
        <v>TBG/2026/819</v>
      </c>
      <c r="L805" s="9" t="s">
        <v>878</v>
      </c>
      <c r="M805" s="9">
        <f t="shared" si="37"/>
        <v>46239</v>
      </c>
      <c r="N805" s="9" t="str">
        <f t="shared" si="36"/>
        <v>Arxiu Històric de Sabadell</v>
      </c>
    </row>
    <row r="806" spans="1:14" ht="75" customHeight="1">
      <c r="A806" s="4">
        <f>IFERROR(VLOOKUP($K806,[1]BBDD!$A$1:$Z$65536,5,0),"")</f>
        <v>46204</v>
      </c>
      <c r="B806" s="4" t="str">
        <f>IFERROR(VLOOKUP($K806,[1]BBDD!$A$1:$Z$65536,9,0),"")</f>
        <v>Particular</v>
      </c>
      <c r="C806" s="5" t="str">
        <f>IFERROR(VLOOKUP($K806,[1]BBDD!$A$1:$Z$65536,6,0),"")</f>
        <v>Sol·licitud d'accés a informació a AHS: c. Reina Elionor nº 20.</v>
      </c>
      <c r="D806" s="6" t="s">
        <v>7</v>
      </c>
      <c r="E806" s="4">
        <v>46239</v>
      </c>
      <c r="F806" s="4" t="str">
        <f>IFERROR(VLOOKUP($K806,[1]BBDD!$A$1:$Z$65536,12,0),"")</f>
        <v>Arxiu Històric de Sabadell</v>
      </c>
      <c r="G806" s="7">
        <v>820</v>
      </c>
      <c r="H806" s="7"/>
      <c r="I806" s="7"/>
      <c r="K806" t="str">
        <f t="shared" si="38"/>
        <v>TBG/2026/820</v>
      </c>
      <c r="L806" s="9" t="s">
        <v>879</v>
      </c>
      <c r="M806" s="9">
        <f t="shared" si="37"/>
        <v>46239</v>
      </c>
      <c r="N806" s="9" t="str">
        <f t="shared" si="36"/>
        <v>Arxiu Històric de Sabadell</v>
      </c>
    </row>
    <row r="807" spans="1:14" ht="75" customHeight="1">
      <c r="A807" s="4">
        <f>IFERROR(VLOOKUP($K807,[1]BBDD!$A$1:$Z$65536,5,0),"")</f>
        <v>46204</v>
      </c>
      <c r="B807" s="4" t="str">
        <f>IFERROR(VLOOKUP($K807,[1]BBDD!$A$1:$Z$65536,9,0),"")</f>
        <v>Particular</v>
      </c>
      <c r="C807" s="5" t="str">
        <f>IFERROR(VLOOKUP($K807,[1]BBDD!$A$1:$Z$65536,6,0),"")</f>
        <v>Sol·licitud d'accés a informació a LLU: c. Sant Pau 44-46</v>
      </c>
      <c r="D807" s="6" t="s">
        <v>7</v>
      </c>
      <c r="E807" s="4">
        <v>46219</v>
      </c>
      <c r="F807" s="4" t="str">
        <f>IFERROR(VLOOKUP($K807,[1]BBDD!$A$1:$Z$65536,12,0),"")</f>
        <v>Llicències Urbanístiques</v>
      </c>
      <c r="G807" s="7">
        <v>821</v>
      </c>
      <c r="H807" s="7"/>
      <c r="I807" s="7"/>
      <c r="K807" t="str">
        <f t="shared" si="38"/>
        <v>TBG/2026/821</v>
      </c>
      <c r="L807" s="9" t="s">
        <v>880</v>
      </c>
      <c r="M807" s="9">
        <f t="shared" si="37"/>
        <v>46219</v>
      </c>
      <c r="N807" s="9" t="str">
        <f t="shared" si="36"/>
        <v>Llicències Urbanístiques</v>
      </c>
    </row>
    <row r="808" spans="1:14" ht="75" customHeight="1">
      <c r="A808" s="4">
        <f>IFERROR(VLOOKUP($K808,[1]BBDD!$A$1:$Z$65536,5,0),"")</f>
        <v>46205</v>
      </c>
      <c r="B808" s="4" t="str">
        <f>IFERROR(VLOOKUP($K808,[1]BBDD!$A$1:$Z$65536,9,0),"")</f>
        <v>Particular</v>
      </c>
      <c r="C808" s="5" t="str">
        <f>IFERROR(VLOOKUP($K808,[1]BBDD!$A$1:$Z$65536,6,0),"")</f>
        <v>Sol·licitud d'accés a informació pública a AHS, ctra. de Barcelona 607 i Concepció Arenal 68</v>
      </c>
      <c r="D808" s="6" t="s">
        <v>7</v>
      </c>
      <c r="E808" s="4">
        <v>46239</v>
      </c>
      <c r="F808" s="4" t="s">
        <v>57</v>
      </c>
      <c r="G808" s="7">
        <v>822</v>
      </c>
      <c r="H808" s="7"/>
      <c r="I808" s="7"/>
      <c r="K808" t="str">
        <f t="shared" si="38"/>
        <v>TBG/2026/822</v>
      </c>
      <c r="L808" s="9" t="s">
        <v>881</v>
      </c>
      <c r="M808" s="9">
        <f t="shared" si="37"/>
        <v>46239</v>
      </c>
      <c r="N808" s="9" t="str">
        <f t="shared" si="36"/>
        <v>Arxiu Històric de Sabadell</v>
      </c>
    </row>
    <row r="809" spans="1:14" ht="75" customHeight="1">
      <c r="A809" s="4">
        <f>IFERROR(VLOOKUP($K809,[1]BBDD!$A$1:$Z$65536,5,0),"")</f>
        <v>46205</v>
      </c>
      <c r="B809" s="4" t="str">
        <f>IFERROR(VLOOKUP($K809,[1]BBDD!$A$1:$Z$65536,9,0),"")</f>
        <v>Particular</v>
      </c>
      <c r="C809" s="5" t="str">
        <f>IFERROR(VLOOKUP($K809,[1]BBDD!$A$1:$Z$65536,6,0),"")</f>
        <v>Sol·licitud d'accés a informació pública a RRHH, convocatòria ECOC12022</v>
      </c>
      <c r="D809" s="6" t="s">
        <v>7</v>
      </c>
      <c r="E809" s="4">
        <v>46219</v>
      </c>
      <c r="F809" s="4" t="s">
        <v>8</v>
      </c>
      <c r="G809" s="7">
        <v>823</v>
      </c>
      <c r="H809" s="7"/>
      <c r="I809" s="7"/>
      <c r="K809" t="str">
        <f t="shared" si="38"/>
        <v>TBG/2026/823</v>
      </c>
      <c r="L809" s="9" t="s">
        <v>882</v>
      </c>
      <c r="M809" s="9">
        <f t="shared" si="37"/>
        <v>46219</v>
      </c>
      <c r="N809" s="9" t="str">
        <f t="shared" si="36"/>
        <v>Recursos Humans</v>
      </c>
    </row>
    <row r="810" spans="1:14" ht="75" customHeight="1">
      <c r="A810" s="4">
        <f>IFERROR(VLOOKUP($K810,[1]BBDD!$A$1:$Z$65536,5,0),"")</f>
        <v>46205</v>
      </c>
      <c r="B810" s="4" t="str">
        <f>IFERROR(VLOOKUP($K810,[1]BBDD!$A$1:$Z$65536,9,0),"")</f>
        <v>Particular</v>
      </c>
      <c r="C810" s="5" t="str">
        <f>IFERROR(VLOOKUP($K810,[1]BBDD!$A$1:$Z$65536,6,0),"")</f>
        <v>Sol·licitud d'accés a informació pública a RRHH, convocatòria ECOC22722</v>
      </c>
      <c r="D810" s="6" t="s">
        <v>7</v>
      </c>
      <c r="E810" s="4">
        <v>46224</v>
      </c>
      <c r="F810" s="4" t="s">
        <v>8</v>
      </c>
      <c r="G810" s="7">
        <v>824</v>
      </c>
      <c r="H810" s="7"/>
      <c r="I810" s="7"/>
      <c r="K810" t="str">
        <f t="shared" si="38"/>
        <v>TBG/2026/824</v>
      </c>
      <c r="L810" s="9" t="s">
        <v>883</v>
      </c>
      <c r="M810" s="9">
        <f t="shared" si="37"/>
        <v>46224</v>
      </c>
      <c r="N810" s="9" t="str">
        <f t="shared" si="36"/>
        <v>Recursos Humans</v>
      </c>
    </row>
    <row r="811" spans="1:14" ht="75" customHeight="1">
      <c r="A811" s="4">
        <f>IFERROR(VLOOKUP($K811,[1]BBDD!$A$1:$Z$65536,5,0),"")</f>
        <v>46205</v>
      </c>
      <c r="B811" s="4" t="str">
        <f>IFERROR(VLOOKUP($K811,[1]BBDD!$A$1:$Z$65536,9,0),"")</f>
        <v>Particular</v>
      </c>
      <c r="C811" s="5" t="str">
        <f>IFERROR(VLOOKUP($K811,[1]BBDD!$A$1:$Z$65536,6,0),"")</f>
        <v>Sol·licitud d'accés a informació pública a RRHH, convocatòria ECOC22622</v>
      </c>
      <c r="D811" s="6" t="s">
        <v>7</v>
      </c>
      <c r="E811" s="4">
        <v>46224</v>
      </c>
      <c r="F811" s="4" t="s">
        <v>8</v>
      </c>
      <c r="G811" s="7">
        <v>825</v>
      </c>
      <c r="H811" s="7"/>
      <c r="I811" s="7"/>
      <c r="K811" t="str">
        <f t="shared" si="38"/>
        <v>TBG/2026/825</v>
      </c>
      <c r="L811" s="9" t="s">
        <v>884</v>
      </c>
      <c r="M811" s="9">
        <f t="shared" si="37"/>
        <v>46224</v>
      </c>
      <c r="N811" s="9" t="str">
        <f t="shared" si="36"/>
        <v>Recursos Humans</v>
      </c>
    </row>
    <row r="812" spans="1:14" ht="75" customHeight="1">
      <c r="A812" s="4">
        <f>IFERROR(VLOOKUP($K812,[1]BBDD!$A$1:$Z$65536,5,0),"")</f>
        <v>46205</v>
      </c>
      <c r="B812" s="4" t="str">
        <f>IFERROR(VLOOKUP($K812,[1]BBDD!$A$1:$Z$65536,9,0),"")</f>
        <v>Particular</v>
      </c>
      <c r="C812" s="5" t="str">
        <f>IFERROR(VLOOKUP($K812,[1]BBDD!$A$1:$Z$65536,6,0),"")</f>
        <v>Sol·licitud d'accés a informació pública a RRHH, COPIEC10225</v>
      </c>
      <c r="D812" s="6" t="s">
        <v>7</v>
      </c>
      <c r="E812" s="4">
        <v>46224</v>
      </c>
      <c r="F812" s="4" t="s">
        <v>885</v>
      </c>
      <c r="G812" s="7">
        <v>826</v>
      </c>
      <c r="H812" s="7"/>
      <c r="I812" s="7"/>
      <c r="K812" t="str">
        <f t="shared" si="38"/>
        <v>TBG/2026/826</v>
      </c>
      <c r="L812" s="9" t="s">
        <v>886</v>
      </c>
      <c r="M812" s="9">
        <f t="shared" si="37"/>
        <v>46224</v>
      </c>
      <c r="N812" s="9" t="str">
        <f t="shared" si="36"/>
        <v>recursos Humans</v>
      </c>
    </row>
    <row r="813" spans="1:14" ht="75" customHeight="1">
      <c r="A813" s="4">
        <f>IFERROR(VLOOKUP($K813,[1]BBDD!$A$1:$Z$65536,5,0),"")</f>
        <v>46205</v>
      </c>
      <c r="B813" s="4" t="str">
        <f>IFERROR(VLOOKUP($K813,[1]BBDD!$A$1:$Z$65536,9,0),"")</f>
        <v>Particular</v>
      </c>
      <c r="C813" s="5" t="str">
        <f>IFERROR(VLOOKUP($K813,[1]BBDD!$A$1:$Z$65536,6,0),"")</f>
        <v>Sol·licitud d'accés a informació pública a RRHH: exàmens i les correccions de les darreres convocatòries referents a Informador/Tramitador  C2 i  C1 ECOC22622, ECOC22722, ECOC11722 i ECOC11622</v>
      </c>
      <c r="D813" s="6" t="s">
        <v>7</v>
      </c>
      <c r="E813" s="4">
        <v>46224</v>
      </c>
      <c r="F813" s="4" t="s">
        <v>8</v>
      </c>
      <c r="G813" s="7">
        <v>827</v>
      </c>
      <c r="H813" s="7"/>
      <c r="I813" s="7"/>
      <c r="K813" t="str">
        <f t="shared" si="38"/>
        <v>TBG/2026/827</v>
      </c>
      <c r="L813" s="9" t="s">
        <v>887</v>
      </c>
      <c r="M813" s="9">
        <f t="shared" si="37"/>
        <v>46224</v>
      </c>
      <c r="N813" s="9" t="str">
        <f t="shared" si="36"/>
        <v>Recursos Humans</v>
      </c>
    </row>
    <row r="814" spans="1:14" ht="75" customHeight="1">
      <c r="A814" s="4">
        <f>IFERROR(VLOOKUP($K814,[1]BBDD!$A$1:$Z$65536,5,0),"")</f>
        <v>46205</v>
      </c>
      <c r="B814" s="4" t="str">
        <f>IFERROR(VLOOKUP($K814,[1]BBDD!$A$1:$Z$65536,9,0),"")</f>
        <v>Particular</v>
      </c>
      <c r="C814" s="5" t="str">
        <f>IFERROR(VLOOKUP($K814,[1]BBDD!$A$1:$Z$65536,6,0),"")</f>
        <v>Sol·licitud d'accés a informació pública a LLU, c/Gurrea 29</v>
      </c>
      <c r="D814" s="6" t="s">
        <v>7</v>
      </c>
      <c r="E814" s="4">
        <v>46220</v>
      </c>
      <c r="F814" s="4" t="s">
        <v>30</v>
      </c>
      <c r="G814" s="7">
        <v>828</v>
      </c>
      <c r="H814" s="7"/>
      <c r="I814" s="7"/>
      <c r="K814" t="str">
        <f t="shared" si="38"/>
        <v>TBG/2026/828</v>
      </c>
      <c r="L814" s="9" t="s">
        <v>888</v>
      </c>
      <c r="M814" s="9">
        <f t="shared" si="37"/>
        <v>46220</v>
      </c>
      <c r="N814" s="9" t="str">
        <f t="shared" si="36"/>
        <v>Llicències Urbanístiques</v>
      </c>
    </row>
    <row r="815" spans="1:14" ht="75" customHeight="1">
      <c r="A815" s="4">
        <f>IFERROR(VLOOKUP($K815,[1]BBDD!$A$1:$Z$65536,5,0),"")</f>
        <v>46205</v>
      </c>
      <c r="B815" s="4" t="str">
        <f>IFERROR(VLOOKUP($K815,[1]BBDD!$A$1:$Z$65536,9,0),"")</f>
        <v>Particular</v>
      </c>
      <c r="C815" s="5" t="str">
        <f>IFERROR(VLOOKUP($K815,[1]BBDD!$A$1:$Z$65536,6,0),"")</f>
        <v>Sol·licitud d'accés a informació a AHS: c. de Riu Sec 7,</v>
      </c>
      <c r="D815" s="6" t="s">
        <v>7</v>
      </c>
      <c r="E815" s="4">
        <v>46239</v>
      </c>
      <c r="F815" s="4" t="str">
        <f>IFERROR(VLOOKUP($K815,[1]BBDD!$A$1:$Z$65536,12,0),"")</f>
        <v>Arxiu Històric de Sabadell</v>
      </c>
      <c r="G815" s="7">
        <v>829</v>
      </c>
      <c r="H815" s="7"/>
      <c r="I815" s="7"/>
      <c r="K815" t="str">
        <f t="shared" si="38"/>
        <v>TBG/2026/829</v>
      </c>
      <c r="L815" s="9" t="s">
        <v>889</v>
      </c>
      <c r="M815" s="9">
        <f t="shared" si="37"/>
        <v>46239</v>
      </c>
      <c r="N815" s="9" t="str">
        <f t="shared" si="36"/>
        <v>Arxiu Històric de Sabadell</v>
      </c>
    </row>
    <row r="816" spans="1:14" ht="75" customHeight="1">
      <c r="A816" s="4">
        <f>IFERROR(VLOOKUP($K816,[1]BBDD!$A$1:$Z$65536,5,0),"")</f>
        <v>46205</v>
      </c>
      <c r="B816" s="4" t="str">
        <f>IFERROR(VLOOKUP($K816,[1]BBDD!$A$1:$Z$65536,9,0),"")</f>
        <v>Particular</v>
      </c>
      <c r="C816" s="5" t="str">
        <f>IFERROR(VLOOKUP($K816,[1]BBDD!$A$1:$Z$65536,6,0),"")</f>
        <v>Sol·licitud d'accés a  informació a AHS: c.Guilleries 12</v>
      </c>
      <c r="D816" s="6" t="s">
        <v>7</v>
      </c>
      <c r="E816" s="4">
        <v>46247</v>
      </c>
      <c r="F816" s="4" t="s">
        <v>57</v>
      </c>
      <c r="G816" s="7">
        <v>830</v>
      </c>
      <c r="H816" s="7"/>
      <c r="I816" s="7"/>
      <c r="K816" t="str">
        <f t="shared" si="38"/>
        <v>TBG/2026/830</v>
      </c>
      <c r="L816" s="9" t="s">
        <v>890</v>
      </c>
      <c r="M816" s="9">
        <f t="shared" si="37"/>
        <v>46247</v>
      </c>
      <c r="N816" s="9" t="str">
        <f t="shared" si="36"/>
        <v>Arxiu Històric de Sabadell</v>
      </c>
    </row>
    <row r="817" spans="1:14" ht="75" customHeight="1">
      <c r="A817" s="4">
        <f>IFERROR(VLOOKUP($K817,[1]BBDD!$A$1:$Z$65536,5,0),"")</f>
        <v>46206</v>
      </c>
      <c r="B817" s="4" t="str">
        <f>IFERROR(VLOOKUP($K817,[1]BBDD!$A$1:$Z$65536,9,0),"")</f>
        <v>Empresa</v>
      </c>
      <c r="C817" s="5" t="str">
        <f>IFERROR(VLOOKUP($K817,[1]BBDD!$A$1:$Z$65536,6,0),"")</f>
        <v>Sol·licitud d'accés a informació pública a LLU, c. Garcia Lorca,23</v>
      </c>
      <c r="D817" s="6" t="s">
        <v>7</v>
      </c>
      <c r="E817" s="4">
        <v>46259</v>
      </c>
      <c r="F817" s="4" t="s">
        <v>30</v>
      </c>
      <c r="G817" s="7">
        <v>832</v>
      </c>
      <c r="H817" s="7"/>
      <c r="I817" s="7"/>
      <c r="K817" t="str">
        <f t="shared" si="38"/>
        <v>TBG/2026/832</v>
      </c>
      <c r="L817" s="9" t="s">
        <v>891</v>
      </c>
      <c r="M817" s="9">
        <f t="shared" si="37"/>
        <v>46259</v>
      </c>
      <c r="N817" s="9" t="str">
        <f t="shared" si="36"/>
        <v>Llicències Urbanístiques</v>
      </c>
    </row>
    <row r="818" spans="1:14" ht="75" customHeight="1">
      <c r="A818" s="4">
        <f>IFERROR(VLOOKUP($K818,[1]BBDD!$A$1:$Z$65536,5,0),"")</f>
        <v>46206</v>
      </c>
      <c r="B818" s="4" t="str">
        <f>IFERROR(VLOOKUP($K818,[1]BBDD!$A$1:$Z$65536,9,0),"")</f>
        <v>Empresa</v>
      </c>
      <c r="C818" s="5" t="str">
        <f>IFERROR(VLOOKUP($K818,[1]BBDD!$A$1:$Z$65536,6,0),"")</f>
        <v>Sol·licitud d'accés a informació pública a LLU, c. Guadarrama, 30</v>
      </c>
      <c r="D818" s="6" t="s">
        <v>7</v>
      </c>
      <c r="E818" s="4">
        <v>46259</v>
      </c>
      <c r="F818" s="4" t="s">
        <v>30</v>
      </c>
      <c r="G818" s="7">
        <v>833</v>
      </c>
      <c r="H818" s="7"/>
      <c r="I818" s="7"/>
      <c r="K818" t="str">
        <f t="shared" si="38"/>
        <v>TBG/2026/833</v>
      </c>
      <c r="L818" s="9" t="s">
        <v>892</v>
      </c>
      <c r="M818" s="9">
        <f t="shared" si="37"/>
        <v>46259</v>
      </c>
      <c r="N818" s="9" t="str">
        <f t="shared" si="36"/>
        <v>Llicències Urbanístiques</v>
      </c>
    </row>
    <row r="819" spans="1:14" ht="75" customHeight="1">
      <c r="A819" s="4">
        <f>IFERROR(VLOOKUP($K819,[1]BBDD!$A$1:$Z$65536,5,0),"")</f>
        <v>46206</v>
      </c>
      <c r="B819" s="4" t="str">
        <f>IFERROR(VLOOKUP($K819,[1]BBDD!$A$1:$Z$65536,9,0),"")</f>
        <v>Empresa</v>
      </c>
      <c r="C819" s="5" t="str">
        <f>IFERROR(VLOOKUP($K819,[1]BBDD!$A$1:$Z$65536,6,0),"")</f>
        <v>Sol·licitud d'accés a informació pública a LLU, c. Joan plans, 42</v>
      </c>
      <c r="D819" s="6" t="s">
        <v>7</v>
      </c>
      <c r="E819" s="4">
        <v>46259</v>
      </c>
      <c r="F819" s="4" t="s">
        <v>30</v>
      </c>
      <c r="G819" s="7">
        <v>834</v>
      </c>
      <c r="H819" s="7"/>
      <c r="I819" s="7"/>
      <c r="J819" s="15"/>
      <c r="K819" t="str">
        <f t="shared" si="38"/>
        <v>TBG/2026/834</v>
      </c>
      <c r="L819" s="9" t="s">
        <v>893</v>
      </c>
      <c r="M819" s="9">
        <f t="shared" si="37"/>
        <v>46259</v>
      </c>
      <c r="N819" s="9" t="str">
        <f t="shared" si="36"/>
        <v>Llicències Urbanístiques</v>
      </c>
    </row>
    <row r="820" spans="1:14" ht="75" customHeight="1">
      <c r="A820" s="4">
        <f>IFERROR(VLOOKUP($K820,[1]BBDD!$A$1:$Z$65536,5,0),"")</f>
        <v>46206</v>
      </c>
      <c r="B820" s="4" t="str">
        <f>IFERROR(VLOOKUP($K820,[1]BBDD!$A$1:$Z$65536,9,0),"")</f>
        <v>Empresa</v>
      </c>
      <c r="C820" s="5" t="str">
        <f>IFERROR(VLOOKUP($K820,[1]BBDD!$A$1:$Z$65536,6,0),"")</f>
        <v>Sol·licitud d'accés a informació pública a LLU, c. Comte Ramon Berenguer, 77</v>
      </c>
      <c r="D820" s="6" t="s">
        <v>7</v>
      </c>
      <c r="E820" s="4">
        <v>46259</v>
      </c>
      <c r="F820" s="4" t="s">
        <v>30</v>
      </c>
      <c r="G820" s="7">
        <v>835</v>
      </c>
      <c r="H820" s="7"/>
      <c r="I820" s="7"/>
      <c r="K820" t="str">
        <f t="shared" si="38"/>
        <v>TBG/2026/835</v>
      </c>
      <c r="L820" s="9" t="s">
        <v>894</v>
      </c>
      <c r="M820" s="9">
        <f t="shared" si="37"/>
        <v>46259</v>
      </c>
      <c r="N820" s="9" t="str">
        <f t="shared" si="36"/>
        <v>Llicències Urbanístiques</v>
      </c>
    </row>
    <row r="821" spans="1:14" ht="75" customHeight="1">
      <c r="A821" s="4">
        <f>IFERROR(VLOOKUP($K821,[1]BBDD!$A$1:$Z$65536,5,0),"")</f>
        <v>46206</v>
      </c>
      <c r="B821" s="4" t="str">
        <f>IFERROR(VLOOKUP($K821,[1]BBDD!$A$1:$Z$65536,9,0),"")</f>
        <v>Particular</v>
      </c>
      <c r="C821" s="5" t="str">
        <f>IFERROR(VLOOKUP($K821,[1]BBDD!$A$1:$Z$65536,6,0),"")</f>
        <v>Sol·licitud d'accés a informació pública a AHS/LLACT, c. de Romeu,  31</v>
      </c>
      <c r="D821" s="6" t="s">
        <v>7</v>
      </c>
      <c r="E821" s="4">
        <v>46211</v>
      </c>
      <c r="F821" s="4" t="s">
        <v>165</v>
      </c>
      <c r="G821" s="7">
        <v>836</v>
      </c>
      <c r="H821" s="7"/>
      <c r="I821" s="7"/>
      <c r="K821" t="str">
        <f t="shared" si="38"/>
        <v>TBG/2026/836</v>
      </c>
      <c r="L821" s="9" t="s">
        <v>895</v>
      </c>
      <c r="M821" s="9">
        <f t="shared" si="37"/>
        <v>46211</v>
      </c>
      <c r="N821" s="9" t="str">
        <f t="shared" si="36"/>
        <v>Arxiu Històric de Sabadell/Llicències d'Activitats</v>
      </c>
    </row>
    <row r="822" spans="1:14" ht="75" customHeight="1">
      <c r="A822" s="4">
        <f>IFERROR(VLOOKUP($K822,[1]BBDD!$A$1:$Z$65536,5,0),"")</f>
        <v>46206</v>
      </c>
      <c r="B822" s="4" t="str">
        <f>IFERROR(VLOOKUP($K822,[1]BBDD!$A$1:$Z$65536,9,0),"")</f>
        <v>Particular</v>
      </c>
      <c r="C822" s="5" t="str">
        <f>IFERROR(VLOOKUP($K822,[1]BBDD!$A$1:$Z$65536,6,0),"")</f>
        <v>Sol·licitud d'accés a informació pública a AHS, c. Marco Polo, 13</v>
      </c>
      <c r="D822" s="6" t="s">
        <v>7</v>
      </c>
      <c r="E822" s="4">
        <v>46239</v>
      </c>
      <c r="F822" s="4" t="s">
        <v>57</v>
      </c>
      <c r="G822" s="7">
        <v>837</v>
      </c>
      <c r="H822" s="7"/>
      <c r="I822" s="7"/>
      <c r="K822" t="str">
        <f t="shared" si="38"/>
        <v>TBG/2026/837</v>
      </c>
      <c r="L822" s="9" t="s">
        <v>896</v>
      </c>
      <c r="M822" s="9">
        <f t="shared" si="37"/>
        <v>46239</v>
      </c>
      <c r="N822" s="9" t="str">
        <f t="shared" si="36"/>
        <v>Arxiu Històric de Sabadell</v>
      </c>
    </row>
    <row r="823" spans="1:14" ht="75" customHeight="1">
      <c r="A823" s="4">
        <f>IFERROR(VLOOKUP($K823,[1]BBDD!$A$1:$Z$65536,5,0),"")</f>
        <v>46206</v>
      </c>
      <c r="B823" s="4" t="str">
        <f>IFERROR(VLOOKUP($K823,[1]BBDD!$A$1:$Z$65536,9,0),"")</f>
        <v>Particular</v>
      </c>
      <c r="C823" s="5" t="str">
        <f>IFERROR(VLOOKUP($K823,[1]BBDD!$A$1:$Z$65536,6,0),"")</f>
        <v>Sol·licitud d'accés a informació pública a AHS/LLU, c. Valentí Almirall, 40 (IES Vallès)</v>
      </c>
      <c r="D823" s="6" t="s">
        <v>7</v>
      </c>
      <c r="E823" s="4">
        <v>46239</v>
      </c>
      <c r="F823" s="4" t="s">
        <v>97</v>
      </c>
      <c r="G823" s="7">
        <v>838</v>
      </c>
      <c r="H823" s="7"/>
      <c r="I823" s="7"/>
      <c r="K823" t="str">
        <f t="shared" si="38"/>
        <v>TBG/2026/838</v>
      </c>
      <c r="L823" s="9" t="s">
        <v>897</v>
      </c>
      <c r="M823" s="9">
        <f t="shared" si="37"/>
        <v>46239</v>
      </c>
      <c r="N823" s="9" t="str">
        <f t="shared" si="36"/>
        <v>Arxiu Històric de Sabadell/Llicències Urbanístiques</v>
      </c>
    </row>
    <row r="824" spans="1:14" ht="75" customHeight="1">
      <c r="A824" s="4">
        <f>IFERROR(VLOOKUP($K824,[1]BBDD!$A$1:$Z$65536,5,0),"")</f>
        <v>46206</v>
      </c>
      <c r="B824" s="4" t="str">
        <f>IFERROR(VLOOKUP($K824,[1]BBDD!$A$1:$Z$65536,9,0),"")</f>
        <v>Particular</v>
      </c>
      <c r="C824" s="5" t="str">
        <f>IFERROR(VLOOKUP($K824,[1]BBDD!$A$1:$Z$65536,6,0),"")</f>
        <v>Sol·licitud d'accés a informació pública a AHS, c. Església Romànica, 57</v>
      </c>
      <c r="D824" s="6" t="s">
        <v>7</v>
      </c>
      <c r="E824" s="4">
        <v>46239</v>
      </c>
      <c r="F824" s="4" t="s">
        <v>57</v>
      </c>
      <c r="G824" s="7">
        <v>839</v>
      </c>
      <c r="H824" s="7"/>
      <c r="I824" s="7"/>
      <c r="K824" t="str">
        <f t="shared" si="38"/>
        <v>TBG/2026/839</v>
      </c>
      <c r="L824" s="9" t="s">
        <v>898</v>
      </c>
      <c r="M824" s="9">
        <f t="shared" si="37"/>
        <v>46239</v>
      </c>
      <c r="N824" s="9" t="str">
        <f t="shared" si="36"/>
        <v>Arxiu Històric de Sabadell</v>
      </c>
    </row>
    <row r="825" spans="1:14" ht="75" customHeight="1">
      <c r="A825" s="4">
        <f>IFERROR(VLOOKUP($K825,[1]BBDD!$A$1:$Z$65536,5,0),"")</f>
        <v>46206</v>
      </c>
      <c r="B825" s="4" t="str">
        <f>IFERROR(VLOOKUP($K825,[1]BBDD!$A$1:$Z$65536,9,0),"")</f>
        <v>Particular</v>
      </c>
      <c r="C825" s="5" t="str">
        <f>IFERROR(VLOOKUP($K825,[1]BBDD!$A$1:$Z$65536,6,0),"")</f>
        <v>Sol·licitud d'accés a informació pública a AHS, c. de Josep Miquel, 26</v>
      </c>
      <c r="D825" s="6" t="s">
        <v>7</v>
      </c>
      <c r="E825" s="13" t="s">
        <v>1575</v>
      </c>
      <c r="F825" s="4" t="s">
        <v>57</v>
      </c>
      <c r="G825" s="7">
        <v>840</v>
      </c>
      <c r="H825" s="7"/>
      <c r="I825" s="7"/>
      <c r="K825" t="str">
        <f t="shared" si="38"/>
        <v>TBG/2026/840</v>
      </c>
      <c r="L825" s="9" t="s">
        <v>899</v>
      </c>
      <c r="M825" s="9" t="e">
        <f t="shared" si="37"/>
        <v>#VALUE!</v>
      </c>
      <c r="N825" s="9" t="str">
        <f t="shared" si="36"/>
        <v>Arxiu Històric de Sabadell</v>
      </c>
    </row>
    <row r="826" spans="1:14" ht="90" customHeight="1">
      <c r="A826" s="4">
        <f>IFERROR(VLOOKUP($K826,[1]BBDD!$A$1:$Z$65536,5,0),"")</f>
        <v>46206</v>
      </c>
      <c r="B826" s="4" t="str">
        <f>IFERROR(VLOOKUP($K826,[1]BBDD!$A$1:$Z$65536,9,0),"")</f>
        <v>Particular</v>
      </c>
      <c r="C826" s="5" t="str">
        <f>IFERROR(VLOOKUP($K826,[1]BBDD!$A$1:$Z$65536,6,0),"")</f>
        <v>Sol·licitud d'accés a informació pública a LLU/VIALITAT, c. de la Salut, 164</v>
      </c>
      <c r="D826" s="6" t="s">
        <v>7</v>
      </c>
      <c r="E826" s="13" t="s">
        <v>1575</v>
      </c>
      <c r="F826" s="4" t="s">
        <v>900</v>
      </c>
      <c r="G826" s="7">
        <v>841</v>
      </c>
      <c r="H826" s="7"/>
      <c r="I826" s="7"/>
      <c r="K826" t="str">
        <f t="shared" si="38"/>
        <v>TBG/2026/841</v>
      </c>
      <c r="L826" s="9" t="s">
        <v>901</v>
      </c>
      <c r="M826" s="9" t="e">
        <f t="shared" si="37"/>
        <v>#VALUE!</v>
      </c>
      <c r="N826" s="9" t="str">
        <f t="shared" si="36"/>
        <v>Llicències Urbanístiques/Vialitat</v>
      </c>
    </row>
    <row r="827" spans="1:14" ht="90" customHeight="1">
      <c r="A827" s="4">
        <f>IFERROR(VLOOKUP($K827,[1]BBDD!$A$1:$Z$65536,5,0),"")</f>
        <v>46209</v>
      </c>
      <c r="B827" s="4" t="str">
        <f>IFERROR(VLOOKUP($K827,[1]BBDD!$A$1:$Z$65536,9,0),"")</f>
        <v>Empresa</v>
      </c>
      <c r="C827" s="5" t="str">
        <f>IFERROR(VLOOKUP($K827,[1]BBDD!$A$1:$Z$65536,6,0),"")</f>
        <v>Sol·licitud d'accés a informació pública a AHS, c. de Riu-sec, 7</v>
      </c>
      <c r="D827" s="6" t="s">
        <v>7</v>
      </c>
      <c r="E827" s="4">
        <v>46240</v>
      </c>
      <c r="F827" s="4" t="s">
        <v>57</v>
      </c>
      <c r="G827" s="7">
        <v>842</v>
      </c>
      <c r="H827" s="7"/>
      <c r="I827" s="7"/>
      <c r="K827" t="str">
        <f t="shared" si="38"/>
        <v>TBG/2026/842</v>
      </c>
      <c r="L827" s="9" t="s">
        <v>902</v>
      </c>
      <c r="M827" s="9">
        <f t="shared" si="37"/>
        <v>46240</v>
      </c>
      <c r="N827" s="9" t="str">
        <f t="shared" si="36"/>
        <v>Arxiu Històric de Sabadell</v>
      </c>
    </row>
    <row r="828" spans="1:14" ht="90" customHeight="1">
      <c r="A828" s="4">
        <f>IFERROR(VLOOKUP($K828,[1]BBDD!$A$1:$Z$65536,5,0),"")</f>
        <v>46209</v>
      </c>
      <c r="B828" s="4" t="str">
        <f>IFERROR(VLOOKUP($K828,[1]BBDD!$A$1:$Z$65536,9,0),"")</f>
        <v>Particular</v>
      </c>
      <c r="C828" s="5" t="str">
        <f>IFERROR(VLOOKUP($K828,[1]BBDD!$A$1:$Z$65536,6,0),"")</f>
        <v>Sol·licitud d'accés informació pública a LLU, Expedient 2013LLMN00363.</v>
      </c>
      <c r="D828" s="6" t="s">
        <v>7</v>
      </c>
      <c r="E828" s="4">
        <v>46227</v>
      </c>
      <c r="F828" s="4" t="s">
        <v>30</v>
      </c>
      <c r="G828" s="7">
        <v>843</v>
      </c>
      <c r="H828" s="7"/>
      <c r="I828" s="7"/>
      <c r="K828" t="str">
        <f t="shared" si="38"/>
        <v>TBG/2026/843</v>
      </c>
      <c r="L828" s="9" t="s">
        <v>903</v>
      </c>
      <c r="M828" s="9">
        <f t="shared" si="37"/>
        <v>46227</v>
      </c>
      <c r="N828" s="9" t="str">
        <f t="shared" si="36"/>
        <v>Llicències Urbanístiques</v>
      </c>
    </row>
    <row r="829" spans="1:14" ht="90" customHeight="1">
      <c r="A829" s="4">
        <f>IFERROR(VLOOKUP($K829,[1]BBDD!$A$1:$Z$65536,5,0),"")</f>
        <v>46209</v>
      </c>
      <c r="B829" s="4" t="str">
        <f>IFERROR(VLOOKUP($K829,[1]BBDD!$A$1:$Z$65536,9,0),"")</f>
        <v>Particular</v>
      </c>
      <c r="C829" s="5" t="str">
        <f>IFERROR(VLOOKUP($K829,[1]BBDD!$A$1:$Z$65536,6,0),"")</f>
        <v>Sol·licitud d'accés a informació pública a AHS, c. del Sol, 212</v>
      </c>
      <c r="D829" s="6" t="s">
        <v>7</v>
      </c>
      <c r="E829" s="4">
        <v>46247</v>
      </c>
      <c r="F829" s="4" t="s">
        <v>57</v>
      </c>
      <c r="G829" s="7">
        <v>844</v>
      </c>
      <c r="H829" s="7"/>
      <c r="I829" s="7"/>
      <c r="K829" t="str">
        <f t="shared" si="38"/>
        <v>TBG/2026/844</v>
      </c>
      <c r="L829" s="9" t="s">
        <v>904</v>
      </c>
      <c r="M829" s="9">
        <f t="shared" si="37"/>
        <v>46247</v>
      </c>
      <c r="N829" s="9" t="str">
        <f t="shared" si="36"/>
        <v>Arxiu Històric de Sabadell</v>
      </c>
    </row>
    <row r="830" spans="1:14" ht="75" customHeight="1">
      <c r="A830" s="4">
        <f>IFERROR(VLOOKUP($K830,[1]BBDD!$A$1:$Z$65536,5,0),"")</f>
        <v>46209</v>
      </c>
      <c r="B830" s="4" t="str">
        <f>IFERROR(VLOOKUP($K830,[1]BBDD!$A$1:$Z$65536,9,0),"")</f>
        <v>Particular</v>
      </c>
      <c r="C830" s="5" t="str">
        <f>IFERROR(VLOOKUP($K830,[1]BBDD!$A$1:$Z$65536,6,0),"")</f>
        <v>Sol·licitud d'accés a informació pública a AHS, c. Concòrdia, 23 i 33</v>
      </c>
      <c r="D830" s="6" t="s">
        <v>7</v>
      </c>
      <c r="E830" s="4">
        <v>46240</v>
      </c>
      <c r="F830" s="4" t="s">
        <v>57</v>
      </c>
      <c r="G830" s="7">
        <v>845</v>
      </c>
      <c r="H830" s="7"/>
      <c r="I830" s="7"/>
      <c r="K830" t="str">
        <f t="shared" si="38"/>
        <v>TBG/2026/845</v>
      </c>
      <c r="L830" s="9" t="s">
        <v>905</v>
      </c>
      <c r="M830" s="9">
        <f t="shared" si="37"/>
        <v>46240</v>
      </c>
      <c r="N830" s="9" t="str">
        <f t="shared" si="36"/>
        <v>Arxiu Històric de Sabadell</v>
      </c>
    </row>
    <row r="831" spans="1:14" ht="75" customHeight="1">
      <c r="A831" s="4">
        <f>IFERROR(VLOOKUP($K831,[1]BBDD!$A$1:$Z$65536,5,0),"")</f>
        <v>46209</v>
      </c>
      <c r="B831" s="4" t="str">
        <f>IFERROR(VLOOKUP($K831,[1]BBDD!$A$1:$Z$65536,9,0),"")</f>
        <v>Particular</v>
      </c>
      <c r="C831" s="5" t="str">
        <f>IFERROR(VLOOKUP($K831,[1]BBDD!$A$1:$Z$65536,6,0),"")</f>
        <v>Sol·licitud d'accés a informació pública a AHS/LLU,  c. Tetuan, 2.</v>
      </c>
      <c r="D831" s="6" t="s">
        <v>7</v>
      </c>
      <c r="E831" s="4">
        <v>46240</v>
      </c>
      <c r="F831" s="4" t="s">
        <v>97</v>
      </c>
      <c r="G831" s="7">
        <v>846</v>
      </c>
      <c r="H831" s="7"/>
      <c r="I831" s="7"/>
      <c r="K831" t="str">
        <f t="shared" si="38"/>
        <v>TBG/2026/846</v>
      </c>
      <c r="L831" s="9" t="s">
        <v>906</v>
      </c>
      <c r="M831" s="9">
        <f t="shared" si="37"/>
        <v>46240</v>
      </c>
      <c r="N831" s="9" t="str">
        <f t="shared" si="36"/>
        <v>Arxiu Històric de Sabadell/Llicències Urbanístiques</v>
      </c>
    </row>
    <row r="832" spans="1:14" ht="75" customHeight="1">
      <c r="A832" s="4">
        <f>IFERROR(VLOOKUP($K832,[1]BBDD!$A$1:$Z$65536,5,0),"")</f>
        <v>46209</v>
      </c>
      <c r="B832" s="4" t="str">
        <f>IFERROR(VLOOKUP($K832,[1]BBDD!$A$1:$Z$65536,9,0),"")</f>
        <v>Particular</v>
      </c>
      <c r="C832" s="5" t="str">
        <f>IFERROR(VLOOKUP($K832,[1]BBDD!$A$1:$Z$65536,6,0),"")</f>
        <v>Sol·licitud d'accés a informació pública a AHS, c. Daniel Molina 22</v>
      </c>
      <c r="D832" s="6" t="s">
        <v>7</v>
      </c>
      <c r="E832" s="4">
        <v>46240</v>
      </c>
      <c r="F832" s="4" t="s">
        <v>907</v>
      </c>
      <c r="G832" s="7">
        <v>847</v>
      </c>
      <c r="H832" s="7"/>
      <c r="I832" s="7"/>
      <c r="K832" t="str">
        <f t="shared" si="38"/>
        <v>TBG/2026/847</v>
      </c>
      <c r="L832" s="9" t="s">
        <v>908</v>
      </c>
      <c r="M832" s="9">
        <f t="shared" si="37"/>
        <v>46240</v>
      </c>
      <c r="N832" s="9" t="str">
        <f t="shared" si="36"/>
        <v xml:space="preserve">Arxiu Històric de Sabadell </v>
      </c>
    </row>
    <row r="833" spans="1:14" ht="75" customHeight="1">
      <c r="A833" s="4">
        <f>IFERROR(VLOOKUP($K833,[1]BBDD!$A$1:$Z$65536,5,0),"")</f>
        <v>46211</v>
      </c>
      <c r="B833" s="4" t="str">
        <f>IFERROR(VLOOKUP($K833,[1]BBDD!$A$1:$Z$65536,9,0),"")</f>
        <v>Particular</v>
      </c>
      <c r="C833" s="5" t="str">
        <f>IFERROR(VLOOKUP($K833,[1]BBDD!$A$1:$Z$65536,6,0),"")</f>
        <v>Sol·licitud d'accés a informació pública a AHS/LLU, c. Francesc Layret, 56-66</v>
      </c>
      <c r="D833" s="6" t="s">
        <v>7</v>
      </c>
      <c r="E833" s="4">
        <v>46247</v>
      </c>
      <c r="F833" s="4" t="s">
        <v>97</v>
      </c>
      <c r="G833" s="7">
        <v>848</v>
      </c>
      <c r="H833" s="7"/>
      <c r="I833" s="7"/>
      <c r="K833" t="str">
        <f t="shared" si="38"/>
        <v>TBG/2026/848</v>
      </c>
      <c r="L833" s="9" t="s">
        <v>909</v>
      </c>
      <c r="M833" s="9">
        <f t="shared" si="37"/>
        <v>46247</v>
      </c>
      <c r="N833" s="9" t="str">
        <f t="shared" si="36"/>
        <v>Arxiu Històric de Sabadell/Llicències Urbanístiques</v>
      </c>
    </row>
    <row r="834" spans="1:14" ht="75" customHeight="1">
      <c r="A834" s="4">
        <f>IFERROR(VLOOKUP($K834,[1]BBDD!$A$1:$Z$65536,5,0),"")</f>
        <v>46211</v>
      </c>
      <c r="B834" s="4" t="str">
        <f>IFERROR(VLOOKUP($K834,[1]BBDD!$A$1:$Z$65536,9,0),"")</f>
        <v>Particular</v>
      </c>
      <c r="C834" s="5" t="str">
        <f>IFERROR(VLOOKUP($K834,[1]BBDD!$A$1:$Z$65536,6,0),"")</f>
        <v>Sol·licitud d'accés a informació pública a LLU, c. Lepant, 86. Exp. LLU/2025/3240</v>
      </c>
      <c r="D834" s="6" t="s">
        <v>7</v>
      </c>
      <c r="E834" s="4">
        <v>46273</v>
      </c>
      <c r="F834" s="4" t="s">
        <v>30</v>
      </c>
      <c r="G834" s="7">
        <v>849</v>
      </c>
      <c r="H834" s="7"/>
      <c r="I834" s="7"/>
      <c r="K834" t="str">
        <f t="shared" si="38"/>
        <v>TBG/2026/849</v>
      </c>
      <c r="L834" s="9" t="s">
        <v>910</v>
      </c>
      <c r="M834" s="9">
        <f t="shared" si="37"/>
        <v>46273</v>
      </c>
      <c r="N834" s="9" t="str">
        <f t="shared" si="36"/>
        <v>Llicències Urbanístiques</v>
      </c>
    </row>
    <row r="835" spans="1:14" ht="75" customHeight="1">
      <c r="A835" s="4">
        <f>IFERROR(VLOOKUP($K835,[1]BBDD!$A$1:$Z$65536,5,0),"")</f>
        <v>46211</v>
      </c>
      <c r="B835" s="4" t="str">
        <f>IFERROR(VLOOKUP($K835,[1]BBDD!$A$1:$Z$65536,9,0),"")</f>
        <v>Particular</v>
      </c>
      <c r="C835" s="5" t="str">
        <f>IFERROR(VLOOKUP($K835,[1]BBDD!$A$1:$Z$65536,6,0),"")</f>
        <v>Sol·licitud d'accés a informació pública a AHS, c. Salvador Seguí-El noi de sucre, 90</v>
      </c>
      <c r="D835" s="6" t="s">
        <v>7</v>
      </c>
      <c r="E835" s="4">
        <v>46240</v>
      </c>
      <c r="F835" s="4" t="s">
        <v>57</v>
      </c>
      <c r="G835" s="7">
        <v>850</v>
      </c>
      <c r="H835" s="7"/>
      <c r="I835" s="7"/>
      <c r="K835" t="str">
        <f t="shared" si="38"/>
        <v>TBG/2026/850</v>
      </c>
      <c r="L835" s="9" t="s">
        <v>911</v>
      </c>
      <c r="M835" s="9">
        <f t="shared" si="37"/>
        <v>46240</v>
      </c>
      <c r="N835" s="9" t="str">
        <f t="shared" si="36"/>
        <v>Arxiu Històric de Sabadell</v>
      </c>
    </row>
    <row r="836" spans="1:14" ht="75" customHeight="1">
      <c r="A836" s="4">
        <f>IFERROR(VLOOKUP($K836,[1]BBDD!$A$1:$Z$65536,5,0),"")</f>
        <v>46211</v>
      </c>
      <c r="B836" s="4" t="str">
        <f>IFERROR(VLOOKUP($K836,[1]BBDD!$A$1:$Z$65536,9,0),"")</f>
        <v>Particular</v>
      </c>
      <c r="C836" s="5" t="str">
        <f>IFERROR(VLOOKUP($K836,[1]BBDD!$A$1:$Z$65536,6,0),"")</f>
        <v>Sol·licitud d'accés a informació pública a AHS, pg. dels Almogàvers. 3</v>
      </c>
      <c r="D836" s="6" t="s">
        <v>7</v>
      </c>
      <c r="E836" s="4">
        <v>46240</v>
      </c>
      <c r="F836" s="4" t="s">
        <v>57</v>
      </c>
      <c r="G836" s="7">
        <v>851</v>
      </c>
      <c r="H836" s="7"/>
      <c r="I836" s="7"/>
      <c r="K836" t="str">
        <f t="shared" si="38"/>
        <v>TBG/2026/851</v>
      </c>
      <c r="L836" s="9" t="s">
        <v>912</v>
      </c>
      <c r="M836" s="9">
        <f t="shared" si="37"/>
        <v>46240</v>
      </c>
      <c r="N836" s="9" t="str">
        <f t="shared" si="36"/>
        <v>Arxiu Històric de Sabadell</v>
      </c>
    </row>
    <row r="837" spans="1:14" ht="75" customHeight="1">
      <c r="A837" s="4">
        <f>IFERROR(VLOOKUP($K837,[1]BBDD!$A$1:$Z$65536,5,0),"")</f>
        <v>46211</v>
      </c>
      <c r="B837" s="4" t="str">
        <f>IFERROR(VLOOKUP($K837,[1]BBDD!$A$1:$Z$65536,9,0),"")</f>
        <v>Particular</v>
      </c>
      <c r="C837" s="5" t="str">
        <f>IFERROR(VLOOKUP($K837,[1]BBDD!$A$1:$Z$65536,6,0),"")</f>
        <v>Sol·licitud d'accés a informació pública a LLU/LLACT, c Francesc Macià, 51</v>
      </c>
      <c r="D837" s="6" t="s">
        <v>7</v>
      </c>
      <c r="E837" s="4">
        <v>46240</v>
      </c>
      <c r="F837" s="4" t="s">
        <v>150</v>
      </c>
      <c r="G837" s="7">
        <v>852</v>
      </c>
      <c r="H837" s="7"/>
      <c r="I837" s="7"/>
      <c r="K837" t="str">
        <f t="shared" si="38"/>
        <v>TBG/2026/852</v>
      </c>
      <c r="L837" s="9" t="s">
        <v>913</v>
      </c>
      <c r="M837" s="9">
        <f t="shared" si="37"/>
        <v>46240</v>
      </c>
      <c r="N837" s="9" t="str">
        <f t="shared" si="36"/>
        <v>Llicències Urbanístiques/Llicències d'Activitats</v>
      </c>
    </row>
    <row r="838" spans="1:14" ht="75" customHeight="1">
      <c r="A838" s="4">
        <f>IFERROR(VLOOKUP($K838,[1]BBDD!$A$1:$Z$65536,5,0),"")</f>
        <v>46211</v>
      </c>
      <c r="B838" s="4" t="str">
        <f>IFERROR(VLOOKUP($K838,[1]BBDD!$A$1:$Z$65536,9,0),"")</f>
        <v>Empresa</v>
      </c>
      <c r="C838" s="5" t="str">
        <f>IFERROR(VLOOKUP($K838,[1]BBDD!$A$1:$Z$65536,6,0),"")</f>
        <v>Sol·licitud d'accés a informació pública a LLU, c. Calassanç Duran, 78-80, Exp. 2006LLMJ00442  i Modificació aprovada l';any 2010.</v>
      </c>
      <c r="D838" s="6" t="s">
        <v>7</v>
      </c>
      <c r="E838" s="4">
        <v>46266</v>
      </c>
      <c r="F838" s="4" t="s">
        <v>30</v>
      </c>
      <c r="G838" s="7">
        <v>853</v>
      </c>
      <c r="H838" s="7"/>
      <c r="I838" s="7"/>
      <c r="K838" t="str">
        <f t="shared" si="38"/>
        <v>TBG/2026/853</v>
      </c>
      <c r="L838" s="9" t="s">
        <v>914</v>
      </c>
      <c r="M838" s="9">
        <f t="shared" si="37"/>
        <v>46266</v>
      </c>
      <c r="N838" s="9" t="str">
        <f t="shared" si="36"/>
        <v>Llicències Urbanístiques</v>
      </c>
    </row>
    <row r="839" spans="1:14" ht="75" customHeight="1">
      <c r="A839" s="4">
        <f>IFERROR(VLOOKUP($K839,[1]BBDD!$A$1:$Z$65536,5,0),"")</f>
        <v>46211</v>
      </c>
      <c r="B839" s="4" t="str">
        <f>IFERROR(VLOOKUP($K839,[1]BBDD!$A$1:$Z$65536,9,0),"")</f>
        <v>Particular</v>
      </c>
      <c r="C839" s="5" t="str">
        <f>IFERROR(VLOOKUP($K839,[1]BBDD!$A$1:$Z$65536,6,0),"")</f>
        <v>Sol·licitud d'accés a informació pública a LLU, c.Pau Rigalt, 40-46</v>
      </c>
      <c r="D839" s="6" t="s">
        <v>7</v>
      </c>
      <c r="E839" s="4">
        <v>46283</v>
      </c>
      <c r="F839" s="4" t="s">
        <v>30</v>
      </c>
      <c r="G839" s="7">
        <v>854</v>
      </c>
      <c r="H839" s="7"/>
      <c r="I839" s="7"/>
      <c r="K839" t="str">
        <f t="shared" si="38"/>
        <v>TBG/2026/854</v>
      </c>
      <c r="L839" s="9" t="s">
        <v>915</v>
      </c>
      <c r="M839" s="9">
        <f t="shared" si="37"/>
        <v>46283</v>
      </c>
      <c r="N839" s="9" t="str">
        <f t="shared" si="36"/>
        <v>Llicències Urbanístiques</v>
      </c>
    </row>
    <row r="840" spans="1:14" ht="75" customHeight="1">
      <c r="A840" s="4">
        <f>IFERROR(VLOOKUP($K840,[1]BBDD!$A$1:$Z$65536,5,0),"")</f>
        <v>46211</v>
      </c>
      <c r="B840" s="4" t="str">
        <f>IFERROR(VLOOKUP($K840,[1]BBDD!$A$1:$Z$65536,9,0),"")</f>
        <v>Particular</v>
      </c>
      <c r="C840" s="5" t="str">
        <f>IFERROR(VLOOKUP($K840,[1]BBDD!$A$1:$Z$65536,6,0),"")</f>
        <v>Sol·licitud d'accés a informació pública a AHS, antiga Fàbrica Artèxtil de Sabadell</v>
      </c>
      <c r="D840" s="6" t="s">
        <v>7</v>
      </c>
      <c r="E840" s="4">
        <v>46247</v>
      </c>
      <c r="F840" s="4" t="s">
        <v>57</v>
      </c>
      <c r="G840" s="7">
        <v>855</v>
      </c>
      <c r="H840" s="7"/>
      <c r="I840" s="7"/>
      <c r="K840" t="str">
        <f t="shared" si="38"/>
        <v>TBG/2026/855</v>
      </c>
      <c r="L840" s="9" t="s">
        <v>916</v>
      </c>
      <c r="M840" s="9">
        <f t="shared" si="37"/>
        <v>46247</v>
      </c>
      <c r="N840" s="9" t="str">
        <f t="shared" si="36"/>
        <v>Arxiu Històric de Sabadell</v>
      </c>
    </row>
    <row r="841" spans="1:14" ht="75" customHeight="1">
      <c r="A841" s="4">
        <f>IFERROR(VLOOKUP($K841,[1]BBDD!$A$1:$Z$65536,5,0),"")</f>
        <v>46211</v>
      </c>
      <c r="B841" s="4" t="str">
        <f>IFERROR(VLOOKUP($K841,[1]BBDD!$A$1:$Z$65536,9,0),"")</f>
        <v>Particular</v>
      </c>
      <c r="C841" s="5" t="str">
        <f>IFERROR(VLOOKUP($K841,[1]BBDD!$A$1:$Z$65536,6,0),"")</f>
        <v>Sol·licitud d'accés a informació pública a OVP, c. Fiveller, 17-23</v>
      </c>
      <c r="D841" s="6" t="s">
        <v>7</v>
      </c>
      <c r="E841" s="4">
        <v>46213</v>
      </c>
      <c r="F841" s="4" t="s">
        <v>220</v>
      </c>
      <c r="G841" s="7">
        <v>856</v>
      </c>
      <c r="H841" s="7"/>
      <c r="I841" s="7"/>
      <c r="K841" t="str">
        <f t="shared" si="38"/>
        <v>TBG/2026/856</v>
      </c>
      <c r="L841" s="9" t="s">
        <v>917</v>
      </c>
      <c r="M841" s="9">
        <f t="shared" si="37"/>
        <v>46213</v>
      </c>
      <c r="N841" s="9" t="str">
        <f t="shared" si="36"/>
        <v>Ocupació de la Via Pública</v>
      </c>
    </row>
    <row r="842" spans="1:14" ht="75" customHeight="1">
      <c r="A842" s="4">
        <f>IFERROR(VLOOKUP($K842,[1]BBDD!$A$1:$Z$65536,5,0),"")</f>
        <v>46211</v>
      </c>
      <c r="B842" s="4" t="str">
        <f>IFERROR(VLOOKUP($K842,[1]BBDD!$A$1:$Z$65536,9,0),"")</f>
        <v>Particular</v>
      </c>
      <c r="C842" s="5" t="str">
        <f>IFERROR(VLOOKUP($K842,[1]BBDD!$A$1:$Z$65536,6,0),"")</f>
        <v>Sol·licitud d'accés a informació pública a AHS/LLU, c. Josep Miquel, 18-20</v>
      </c>
      <c r="D842" s="6" t="s">
        <v>7</v>
      </c>
      <c r="E842" s="4">
        <v>46227</v>
      </c>
      <c r="F842" s="4" t="s">
        <v>97</v>
      </c>
      <c r="G842" s="7">
        <v>857</v>
      </c>
      <c r="H842" s="7"/>
      <c r="I842" s="7"/>
      <c r="K842" t="str">
        <f t="shared" si="38"/>
        <v>TBG/2026/857</v>
      </c>
      <c r="L842" s="9" t="s">
        <v>918</v>
      </c>
      <c r="M842" s="9">
        <f t="shared" si="37"/>
        <v>46227</v>
      </c>
      <c r="N842" s="9" t="str">
        <f t="shared" si="36"/>
        <v>Arxiu Històric de Sabadell/Llicències Urbanístiques</v>
      </c>
    </row>
    <row r="843" spans="1:14" ht="75" customHeight="1">
      <c r="A843" s="4">
        <f>IFERROR(VLOOKUP($K843,[1]BBDD!$A$1:$Z$65536,5,0),"")</f>
        <v>46211</v>
      </c>
      <c r="B843" s="4" t="str">
        <f>IFERROR(VLOOKUP($K843,[1]BBDD!$A$1:$Z$65536,9,0),"")</f>
        <v>Particular</v>
      </c>
      <c r="C843" s="5" t="str">
        <f>IFERROR(VLOOKUP($K843,[1]BBDD!$A$1:$Z$65536,6,0),"")</f>
        <v>Sol·licitud d'accés a informació pública a AHS, c. Penedès, 54 - c. Penedès, 56 - c. Priorat, 45</v>
      </c>
      <c r="D843" s="6" t="s">
        <v>7</v>
      </c>
      <c r="E843" s="4">
        <v>46247</v>
      </c>
      <c r="F843" s="4" t="s">
        <v>57</v>
      </c>
      <c r="G843" s="7">
        <v>858</v>
      </c>
      <c r="H843" s="7"/>
      <c r="I843" s="7"/>
      <c r="J843" s="15"/>
      <c r="K843" t="str">
        <f t="shared" si="38"/>
        <v>TBG/2026/858</v>
      </c>
      <c r="L843" s="9" t="s">
        <v>919</v>
      </c>
      <c r="M843" s="9">
        <f t="shared" si="37"/>
        <v>46247</v>
      </c>
      <c r="N843" s="9" t="str">
        <f t="shared" si="36"/>
        <v>Arxiu Històric de Sabadell</v>
      </c>
    </row>
    <row r="844" spans="1:14" ht="75" customHeight="1">
      <c r="A844" s="4">
        <f>IFERROR(VLOOKUP($K844,[1]BBDD!$A$1:$Z$65536,5,0),"")</f>
        <v>46211</v>
      </c>
      <c r="B844" s="4" t="str">
        <f>IFERROR(VLOOKUP($K844,[1]BBDD!$A$1:$Z$65536,9,0),"")</f>
        <v>Particular</v>
      </c>
      <c r="C844" s="5" t="str">
        <f>IFERROR(VLOOKUP($K844,[1]BBDD!$A$1:$Z$65536,6,0),"")</f>
        <v>Sol·licitud d'accés a informació pública a Vialitat i Clavegueram (OTU), c. Schweitzer, 8</v>
      </c>
      <c r="D844" s="6" t="s">
        <v>7</v>
      </c>
      <c r="E844" s="22">
        <v>46260</v>
      </c>
      <c r="F844" s="4" t="s">
        <v>57</v>
      </c>
      <c r="G844" s="7">
        <v>859</v>
      </c>
      <c r="H844" s="7"/>
      <c r="I844" s="7"/>
      <c r="K844" t="str">
        <f t="shared" si="38"/>
        <v>TBG/2026/859</v>
      </c>
      <c r="L844" s="9" t="s">
        <v>920</v>
      </c>
      <c r="M844" s="9">
        <f>VALUE(E845)</f>
        <v>46247</v>
      </c>
      <c r="N844" s="9" t="str">
        <f t="shared" si="36"/>
        <v>Arxiu Històric de Sabadell</v>
      </c>
    </row>
    <row r="845" spans="1:14" ht="76.5" customHeight="1">
      <c r="A845" s="4">
        <f>IFERROR(VLOOKUP($K845,[1]BBDD!$A$1:$Z$65536,5,0),"")</f>
        <v>46211</v>
      </c>
      <c r="B845" s="4" t="str">
        <f>IFERROR(VLOOKUP($K845,[1]BBDD!$A$1:$Z$65536,9,0),"")</f>
        <v>Particular</v>
      </c>
      <c r="C845" s="5" t="str">
        <f>IFERROR(VLOOKUP($K845,[1]BBDD!$A$1:$Z$65536,6,0),"")</f>
        <v>Sol·licitud d'accés a informació pública a AHS, c. Nadal, 109</v>
      </c>
      <c r="D845" s="6" t="s">
        <v>7</v>
      </c>
      <c r="E845" s="4">
        <v>46247</v>
      </c>
      <c r="F845" s="4" t="s">
        <v>57</v>
      </c>
      <c r="G845" s="7">
        <v>860</v>
      </c>
      <c r="H845" s="7"/>
      <c r="I845" s="7"/>
      <c r="K845" t="str">
        <f t="shared" si="38"/>
        <v>TBG/2026/860</v>
      </c>
      <c r="L845" s="9" t="s">
        <v>921</v>
      </c>
      <c r="M845" s="9" t="e">
        <f>VALUE(#REF!)</f>
        <v>#REF!</v>
      </c>
      <c r="N845" s="9" t="str">
        <f t="shared" si="36"/>
        <v>Arxiu Històric de Sabadell</v>
      </c>
    </row>
    <row r="846" spans="1:14" ht="76.5" customHeight="1">
      <c r="A846" s="4">
        <f>IFERROR(VLOOKUP($K846,[1]BBDD!$A$1:$Z$65536,5,0),"")</f>
        <v>46211</v>
      </c>
      <c r="B846" s="4" t="str">
        <f>IFERROR(VLOOKUP($K846,[1]BBDD!$A$1:$Z$65536,9,0),"")</f>
        <v>Particular</v>
      </c>
      <c r="C846" s="5" t="str">
        <f>IFERROR(VLOOKUP($K846,[1]BBDD!$A$1:$Z$65536,6,0),"")</f>
        <v>Sol·licitud d'accés a informació pública a AHS, c. Canonge Joncar, 172</v>
      </c>
      <c r="D846" s="6" t="s">
        <v>7</v>
      </c>
      <c r="E846" s="4">
        <v>46247</v>
      </c>
      <c r="F846" s="4" t="s">
        <v>57</v>
      </c>
      <c r="G846" s="7">
        <v>861</v>
      </c>
      <c r="H846" s="7"/>
      <c r="I846" s="7"/>
      <c r="K846" t="str">
        <f t="shared" si="38"/>
        <v>TBG/2026/861</v>
      </c>
      <c r="L846" s="9" t="s">
        <v>922</v>
      </c>
      <c r="M846" s="9">
        <f t="shared" si="37"/>
        <v>46247</v>
      </c>
      <c r="N846" s="9" t="str">
        <f t="shared" si="36"/>
        <v>Arxiu Històric de Sabadell</v>
      </c>
    </row>
    <row r="847" spans="1:14" ht="76.5" customHeight="1">
      <c r="A847" s="4">
        <f>IFERROR(VLOOKUP($K847,[1]BBDD!$A$1:$Z$65536,5,0),"")</f>
        <v>46212</v>
      </c>
      <c r="B847" s="4" t="str">
        <f>IFERROR(VLOOKUP($K847,[1]BBDD!$A$1:$Z$65536,9,0),"")</f>
        <v>Particular</v>
      </c>
      <c r="C847" s="5" t="str">
        <f>IFERROR(VLOOKUP($K847,[1]BBDD!$A$1:$Z$65536,6,0),"")</f>
        <v>Sol·licitud d'accés a informació pública a AHS, plaça de l'Assemblea de Catalunya, 14 (ANYS 1987-1988)</v>
      </c>
      <c r="D847" s="6" t="s">
        <v>7</v>
      </c>
      <c r="E847" s="4">
        <v>46247</v>
      </c>
      <c r="F847" s="4" t="s">
        <v>57</v>
      </c>
      <c r="G847" s="7">
        <v>862</v>
      </c>
      <c r="H847" s="7"/>
      <c r="I847" s="7"/>
      <c r="K847" t="str">
        <f t="shared" si="38"/>
        <v>TBG/2026/862</v>
      </c>
      <c r="L847" s="9" t="s">
        <v>923</v>
      </c>
      <c r="M847" s="9">
        <f t="shared" si="37"/>
        <v>46247</v>
      </c>
      <c r="N847" s="9" t="str">
        <f t="shared" si="36"/>
        <v>Arxiu Històric de Sabadell</v>
      </c>
    </row>
    <row r="848" spans="1:14" ht="76.5" customHeight="1">
      <c r="A848" s="4">
        <f>IFERROR(VLOOKUP($K848,[1]BBDD!$A$1:$Z$65536,5,0),"")</f>
        <v>46212</v>
      </c>
      <c r="B848" s="4" t="str">
        <f>IFERROR(VLOOKUP($K848,[1]BBDD!$A$1:$Z$65536,9,0),"")</f>
        <v>Particular</v>
      </c>
      <c r="C848" s="5" t="str">
        <f>IFERROR(VLOOKUP($K848,[1]BBDD!$A$1:$Z$65536,6,0),"")</f>
        <v>Sol·licitud d'accés a informació pública a AHS, c. Soledat, 57</v>
      </c>
      <c r="D848" s="6" t="s">
        <v>44</v>
      </c>
      <c r="E848" s="13">
        <v>46283</v>
      </c>
      <c r="F848" s="4" t="s">
        <v>57</v>
      </c>
      <c r="G848" s="7">
        <v>863</v>
      </c>
      <c r="H848" s="7"/>
      <c r="I848" s="7"/>
      <c r="K848" t="str">
        <f t="shared" si="38"/>
        <v>TBG/2026/863</v>
      </c>
      <c r="L848" s="9" t="s">
        <v>924</v>
      </c>
      <c r="M848" s="9">
        <f t="shared" si="37"/>
        <v>46283</v>
      </c>
      <c r="N848" s="9" t="str">
        <f t="shared" si="36"/>
        <v>Arxiu Històric de Sabadell</v>
      </c>
    </row>
    <row r="849" spans="1:14" ht="76.5" customHeight="1">
      <c r="A849" s="4">
        <f>IFERROR(VLOOKUP($K849,[1]BBDD!$A$1:$Z$65536,5,0),"")</f>
        <v>46212</v>
      </c>
      <c r="B849" s="4" t="str">
        <f>IFERROR(VLOOKUP($K849,[1]BBDD!$A$1:$Z$65536,9,0),"")</f>
        <v>Particular</v>
      </c>
      <c r="C849" s="5" t="str">
        <f>IFERROR(VLOOKUP($K849,[1]BBDD!$A$1:$Z$65536,6,0),"")</f>
        <v>Sol·licitud d'accés a informació pública a LLU, Exp. 2006LLMJ00104 i 2007LLUO00225</v>
      </c>
      <c r="D849" s="6" t="s">
        <v>7</v>
      </c>
      <c r="E849" s="4">
        <v>46260</v>
      </c>
      <c r="F849" s="4" t="s">
        <v>30</v>
      </c>
      <c r="G849" s="7">
        <v>864</v>
      </c>
      <c r="H849" s="7"/>
      <c r="I849" s="7"/>
      <c r="K849" t="str">
        <f t="shared" si="38"/>
        <v>TBG/2026/864</v>
      </c>
      <c r="L849" s="9" t="s">
        <v>925</v>
      </c>
      <c r="M849" s="9">
        <f t="shared" si="37"/>
        <v>46260</v>
      </c>
      <c r="N849" s="9" t="str">
        <f t="shared" si="36"/>
        <v>Llicències Urbanístiques</v>
      </c>
    </row>
    <row r="850" spans="1:14" ht="76.5" customHeight="1">
      <c r="A850" s="4">
        <f>IFERROR(VLOOKUP($K850,[1]BBDD!$A$1:$Z$65536,5,0),"")</f>
        <v>46212</v>
      </c>
      <c r="B850" s="4" t="str">
        <f>IFERROR(VLOOKUP($K850,[1]BBDD!$A$1:$Z$65536,9,0),"")</f>
        <v>Particular</v>
      </c>
      <c r="C850" s="5" t="str">
        <f>IFERROR(VLOOKUP($K850,[1]BBDD!$A$1:$Z$65536,6,0),"")</f>
        <v>Sol·licitud d'accés a informació pública a AHS, c. Horta Novella, 148</v>
      </c>
      <c r="D850" s="6" t="s">
        <v>7</v>
      </c>
      <c r="E850" s="4">
        <v>46247</v>
      </c>
      <c r="F850" s="4" t="s">
        <v>57</v>
      </c>
      <c r="G850" s="7">
        <v>865</v>
      </c>
      <c r="H850" s="7"/>
      <c r="I850" s="7"/>
      <c r="K850" t="str">
        <f t="shared" si="38"/>
        <v>TBG/2026/865</v>
      </c>
      <c r="L850" s="9" t="s">
        <v>926</v>
      </c>
      <c r="M850" s="9">
        <f t="shared" si="37"/>
        <v>46247</v>
      </c>
      <c r="N850" s="9" t="str">
        <f t="shared" si="36"/>
        <v>Arxiu Històric de Sabadell</v>
      </c>
    </row>
    <row r="851" spans="1:14" ht="76.5" customHeight="1">
      <c r="A851" s="4">
        <f>IFERROR(VLOOKUP($K851,[1]BBDD!$A$1:$Z$65536,5,0),"")</f>
        <v>46212</v>
      </c>
      <c r="B851" s="4" t="str">
        <f>IFERROR(VLOOKUP($K851,[1]BBDD!$A$1:$Z$65536,9,0),"")</f>
        <v>Particular</v>
      </c>
      <c r="C851" s="5" t="str">
        <f>IFERROR(VLOOKUP($K851,[1]BBDD!$A$1:$Z$65536,6,0),"")</f>
        <v>Sol·licitud d'accés a informació pública a AHS, c. Puig i Cadafalch, 231.</v>
      </c>
      <c r="D851" s="6" t="s">
        <v>7</v>
      </c>
      <c r="E851" s="4">
        <v>46247</v>
      </c>
      <c r="F851" s="4" t="s">
        <v>57</v>
      </c>
      <c r="G851" s="7">
        <v>866</v>
      </c>
      <c r="H851" s="7"/>
      <c r="I851" s="7"/>
      <c r="K851" t="str">
        <f t="shared" si="38"/>
        <v>TBG/2026/866</v>
      </c>
      <c r="L851" s="9" t="s">
        <v>927</v>
      </c>
      <c r="M851" s="9">
        <f t="shared" si="37"/>
        <v>46247</v>
      </c>
      <c r="N851" s="9" t="str">
        <f t="shared" si="36"/>
        <v>Arxiu Històric de Sabadell</v>
      </c>
    </row>
    <row r="852" spans="1:14" ht="76.5" customHeight="1">
      <c r="A852" s="4">
        <f>IFERROR(VLOOKUP($K852,[1]BBDD!$A$1:$Z$65536,5,0),"")</f>
        <v>46212</v>
      </c>
      <c r="B852" s="4" t="str">
        <f>IFERROR(VLOOKUP($K852,[1]BBDD!$A$1:$Z$65536,9,0),"")</f>
        <v>Particular</v>
      </c>
      <c r="C852" s="5" t="str">
        <f>IFERROR(VLOOKUP($K852,[1]BBDD!$A$1:$Z$65536,6,0),"")</f>
        <v>Sol·licitud d'accés a informació pública a</v>
      </c>
      <c r="D852" s="6" t="s">
        <v>44</v>
      </c>
      <c r="E852" s="4">
        <v>46237</v>
      </c>
      <c r="F852" s="4" t="s">
        <v>57</v>
      </c>
      <c r="G852" s="7">
        <v>867</v>
      </c>
      <c r="H852" s="7"/>
      <c r="I852" s="7"/>
      <c r="K852" t="str">
        <f t="shared" si="38"/>
        <v>TBG/2026/867</v>
      </c>
      <c r="L852" s="9" t="s">
        <v>928</v>
      </c>
      <c r="M852" s="9">
        <f t="shared" si="37"/>
        <v>46237</v>
      </c>
      <c r="N852" s="9" t="str">
        <f t="shared" si="36"/>
        <v>Arxiu Històric de Sabadell</v>
      </c>
    </row>
    <row r="853" spans="1:14" ht="76.5" customHeight="1">
      <c r="A853" s="4">
        <f>IFERROR(VLOOKUP($K853,[1]BBDD!$A$1:$Z$65536,5,0),"")</f>
        <v>46212</v>
      </c>
      <c r="B853" s="4" t="str">
        <f>IFERROR(VLOOKUP($K853,[1]BBDD!$A$1:$Z$65536,9,0),"")</f>
        <v>Empresa</v>
      </c>
      <c r="C853" s="5" t="str">
        <f>IFERROR(VLOOKUP($K853,[1]BBDD!$A$1:$Z$65536,6,0),"")</f>
        <v>Sol·licitud d'accés a informació pública a SEGURETAT CIUTADANA /OVP/ TRANSICIÓ ECOLÒGICA: PÇA del Treball (OVP/2026/2512, instàncies, queixes de veïns, fulls de reclamació i denúncies)</v>
      </c>
      <c r="D853" s="6" t="s">
        <v>7</v>
      </c>
      <c r="E853" s="13">
        <v>46293</v>
      </c>
      <c r="F853" s="4" t="s">
        <v>929</v>
      </c>
      <c r="G853" s="7">
        <v>868</v>
      </c>
      <c r="H853" s="7"/>
      <c r="I853" s="7"/>
      <c r="K853" t="str">
        <f t="shared" si="38"/>
        <v>TBG/2026/868</v>
      </c>
      <c r="L853" s="9" t="s">
        <v>930</v>
      </c>
      <c r="M853" s="9">
        <f t="shared" si="37"/>
        <v>46293</v>
      </c>
      <c r="N853" s="9" t="str">
        <f t="shared" ref="N853:N916" si="39">F853</f>
        <v>Segurtat Ciutadana /OVP/Transició Ecològica</v>
      </c>
    </row>
    <row r="854" spans="1:14" ht="76.5" customHeight="1">
      <c r="A854" s="4">
        <f>IFERROR(VLOOKUP($K854,[1]BBDD!$A$1:$Z$65536,5,0),"")</f>
        <v>46213</v>
      </c>
      <c r="B854" s="4" t="str">
        <f>IFERROR(VLOOKUP($K854,[1]BBDD!$A$1:$Z$65536,9,0),"")</f>
        <v>Particular</v>
      </c>
      <c r="C854" s="5" t="str">
        <f>IFERROR(VLOOKUP($K854,[1]BBDD!$A$1:$Z$65536,6,0),"")</f>
        <v>Sol·licitud d'accés a informació pública a AHS, c. Illa, 44-46</v>
      </c>
      <c r="D854" s="6" t="s">
        <v>7</v>
      </c>
      <c r="E854" s="4">
        <v>46247</v>
      </c>
      <c r="F854" s="4" t="s">
        <v>57</v>
      </c>
      <c r="G854" s="7">
        <v>869</v>
      </c>
      <c r="H854" s="7"/>
      <c r="I854" s="7"/>
      <c r="K854" t="str">
        <f t="shared" si="38"/>
        <v>TBG/2026/869</v>
      </c>
      <c r="L854" s="9" t="s">
        <v>931</v>
      </c>
      <c r="M854" s="9">
        <f t="shared" si="37"/>
        <v>46247</v>
      </c>
      <c r="N854" s="9" t="str">
        <f t="shared" si="39"/>
        <v>Arxiu Històric de Sabadell</v>
      </c>
    </row>
    <row r="855" spans="1:14" ht="76.5" customHeight="1">
      <c r="A855" s="4">
        <f>IFERROR(VLOOKUP($K855,[1]BBDD!$A$1:$Z$65536,5,0),"")</f>
        <v>46213</v>
      </c>
      <c r="B855" s="4" t="str">
        <f>IFERROR(VLOOKUP($K855,[1]BBDD!$A$1:$Z$65536,9,0),"")</f>
        <v>Particular</v>
      </c>
      <c r="C855" s="5" t="str">
        <f>IFERROR(VLOOKUP($K855,[1]BBDD!$A$1:$Z$65536,6,0),"")</f>
        <v>Sol·licitud d'accés a informació pública a AHS, c. Ustrell, 14</v>
      </c>
      <c r="D855" s="6" t="s">
        <v>7</v>
      </c>
      <c r="E855" s="4">
        <v>46247</v>
      </c>
      <c r="F855" s="4" t="s">
        <v>57</v>
      </c>
      <c r="G855" s="7">
        <v>870</v>
      </c>
      <c r="H855" s="7"/>
      <c r="I855" s="7"/>
      <c r="K855" t="str">
        <f t="shared" si="38"/>
        <v>TBG/2026/870</v>
      </c>
      <c r="L855" s="9" t="s">
        <v>932</v>
      </c>
      <c r="M855" s="9">
        <f t="shared" si="37"/>
        <v>46247</v>
      </c>
      <c r="N855" s="9" t="str">
        <f t="shared" si="39"/>
        <v>Arxiu Històric de Sabadell</v>
      </c>
    </row>
    <row r="856" spans="1:14" ht="76.5" customHeight="1">
      <c r="A856" s="4">
        <f>IFERROR(VLOOKUP($K856,[1]BBDD!$A$1:$Z$65536,5,0),"")</f>
        <v>46213</v>
      </c>
      <c r="B856" s="4" t="str">
        <f>IFERROR(VLOOKUP($K856,[1]BBDD!$A$1:$Z$65536,9,0),"")</f>
        <v>Empresa</v>
      </c>
      <c r="C856" s="5" t="str">
        <f>IFERROR(VLOOKUP($K856,[1]BBDD!$A$1:$Z$65536,6,0),"")</f>
        <v>Sol·licitud d'accés a informació pública a LLU, c. Sant Ferran, 237</v>
      </c>
      <c r="D856" s="6" t="s">
        <v>7</v>
      </c>
      <c r="E856" s="4">
        <v>46265</v>
      </c>
      <c r="F856" s="4" t="s">
        <v>30</v>
      </c>
      <c r="G856" s="7">
        <v>871</v>
      </c>
      <c r="H856" s="7"/>
      <c r="I856" s="7"/>
      <c r="K856" t="str">
        <f t="shared" si="38"/>
        <v>TBG/2026/871</v>
      </c>
      <c r="L856" s="9" t="s">
        <v>933</v>
      </c>
      <c r="M856" s="9">
        <f t="shared" si="37"/>
        <v>46265</v>
      </c>
      <c r="N856" s="9" t="str">
        <f t="shared" si="39"/>
        <v>Llicències Urbanístiques</v>
      </c>
    </row>
    <row r="857" spans="1:14" ht="76.5" customHeight="1">
      <c r="A857" s="4">
        <f>IFERROR(VLOOKUP($K857,[1]BBDD!$A$1:$Z$65536,5,0),"")</f>
        <v>46213</v>
      </c>
      <c r="B857" s="4" t="str">
        <f>IFERROR(VLOOKUP($K857,[1]BBDD!$A$1:$Z$65536,9,0),"")</f>
        <v>Particular</v>
      </c>
      <c r="C857" s="5" t="str">
        <f>IFERROR(VLOOKUP($K857,[1]BBDD!$A$1:$Z$65536,6,0),"")</f>
        <v>Sol·licitud d'accés a informació pública a RRHH, COPIC2312223 prova pràctica.</v>
      </c>
      <c r="D857" s="6" t="s">
        <v>7</v>
      </c>
      <c r="E857" s="4">
        <v>46224</v>
      </c>
      <c r="F857" s="4" t="s">
        <v>8</v>
      </c>
      <c r="G857" s="7">
        <v>872</v>
      </c>
      <c r="H857" s="7"/>
      <c r="I857" s="7"/>
      <c r="K857" t="str">
        <f t="shared" si="38"/>
        <v>TBG/2026/872</v>
      </c>
      <c r="L857" s="9" t="s">
        <v>934</v>
      </c>
      <c r="M857" s="9">
        <f t="shared" ref="M857:M920" si="40">VALUE(E857)</f>
        <v>46224</v>
      </c>
      <c r="N857" s="9" t="str">
        <f t="shared" si="39"/>
        <v>Recursos Humans</v>
      </c>
    </row>
    <row r="858" spans="1:14" ht="76.5" customHeight="1">
      <c r="A858" s="4">
        <f>IFERROR(VLOOKUP($K858,[1]BBDD!$A$1:$Z$65536,5,0),"")</f>
        <v>46213</v>
      </c>
      <c r="B858" s="4" t="str">
        <f>IFERROR(VLOOKUP($K858,[1]BBDD!$A$1:$Z$65536,9,0),"")</f>
        <v>Particular</v>
      </c>
      <c r="C858" s="5" t="str">
        <f>IFERROR(VLOOKUP($K858,[1]BBDD!$A$1:$Z$65536,6,0),"")</f>
        <v>Sol·licitud d'accés a informació pública a AHS, c. Baldiri i Reixac, 4 i 6</v>
      </c>
      <c r="D858" s="6" t="s">
        <v>7</v>
      </c>
      <c r="E858" s="4">
        <v>46247</v>
      </c>
      <c r="F858" s="4" t="s">
        <v>57</v>
      </c>
      <c r="G858" s="7">
        <v>873</v>
      </c>
      <c r="H858" s="7"/>
      <c r="I858" s="7"/>
      <c r="K858" t="str">
        <f t="shared" ref="K858:K921" si="41">CONCATENATE("TBG/2026/"&amp;G858)</f>
        <v>TBG/2026/873</v>
      </c>
      <c r="L858" s="9" t="s">
        <v>935</v>
      </c>
      <c r="M858" s="9">
        <f t="shared" si="40"/>
        <v>46247</v>
      </c>
      <c r="N858" s="9" t="str">
        <f t="shared" si="39"/>
        <v>Arxiu Històric de Sabadell</v>
      </c>
    </row>
    <row r="859" spans="1:14" ht="76.5" customHeight="1">
      <c r="A859" s="4">
        <f>IFERROR(VLOOKUP($K859,[1]BBDD!$A$1:$Z$65536,5,0),"")</f>
        <v>46213</v>
      </c>
      <c r="B859" s="4" t="str">
        <f>IFERROR(VLOOKUP($K859,[1]BBDD!$A$1:$Z$65536,9,0),"")</f>
        <v>Particular</v>
      </c>
      <c r="C859" s="5" t="str">
        <f>IFERROR(VLOOKUP($K859,[1]BBDD!$A$1:$Z$65536,6,0),"")</f>
        <v>Sol·licitud d'accés a informació pública a AHS, Ronda de Ponent, 13</v>
      </c>
      <c r="D859" s="6" t="s">
        <v>7</v>
      </c>
      <c r="E859" s="4">
        <v>46247</v>
      </c>
      <c r="F859" s="4" t="s">
        <v>57</v>
      </c>
      <c r="G859" s="7">
        <v>874</v>
      </c>
      <c r="H859" s="7"/>
      <c r="I859" s="7"/>
      <c r="K859" t="str">
        <f t="shared" si="41"/>
        <v>TBG/2026/874</v>
      </c>
      <c r="L859" s="9" t="s">
        <v>936</v>
      </c>
      <c r="M859" s="9">
        <f t="shared" si="40"/>
        <v>46247</v>
      </c>
      <c r="N859" s="9" t="str">
        <f t="shared" si="39"/>
        <v>Arxiu Històric de Sabadell</v>
      </c>
    </row>
    <row r="860" spans="1:14" ht="76.5" customHeight="1">
      <c r="A860" s="4">
        <f>IFERROR(VLOOKUP($K860,[1]BBDD!$A$1:$Z$65536,5,0),"")</f>
        <v>46216</v>
      </c>
      <c r="B860" s="4" t="str">
        <f>IFERROR(VLOOKUP($K860,[1]BBDD!$A$1:$Z$65536,9,0),"")</f>
        <v>Particular</v>
      </c>
      <c r="C860" s="5" t="str">
        <f>IFERROR(VLOOKUP($K860,[1]BBDD!$A$1:$Z$65536,6,0),"")</f>
        <v>Sol·licitud d'accés a informació pública a RRHH, COTLLC15223 (proves general i específica)</v>
      </c>
      <c r="D860" s="6" t="s">
        <v>7</v>
      </c>
      <c r="E860" s="4">
        <v>46282</v>
      </c>
      <c r="F860" s="4" t="s">
        <v>8</v>
      </c>
      <c r="G860" s="7">
        <v>875</v>
      </c>
      <c r="H860" s="7"/>
      <c r="I860" s="7"/>
      <c r="K860" t="str">
        <f t="shared" si="41"/>
        <v>TBG/2026/875</v>
      </c>
      <c r="L860" s="9" t="s">
        <v>937</v>
      </c>
      <c r="M860" s="9">
        <f t="shared" si="40"/>
        <v>46282</v>
      </c>
      <c r="N860" s="9" t="str">
        <f t="shared" si="39"/>
        <v>Recursos Humans</v>
      </c>
    </row>
    <row r="861" spans="1:14" ht="76.5" customHeight="1">
      <c r="A861" s="4">
        <f>IFERROR(VLOOKUP($K861,[1]BBDD!$A$1:$Z$65536,5,0),"")</f>
        <v>46216</v>
      </c>
      <c r="B861" s="4" t="str">
        <f>IFERROR(VLOOKUP($K861,[1]BBDD!$A$1:$Z$65536,9,0),"")</f>
        <v>Particular</v>
      </c>
      <c r="C861" s="5" t="str">
        <f>IFERROR(VLOOKUP($K861,[1]BBDD!$A$1:$Z$65536,6,0),"")</f>
        <v>Sol·licitud d'accés a informació pública a AHS, 2000LVAC12416</v>
      </c>
      <c r="D861" s="6" t="s">
        <v>7</v>
      </c>
      <c r="E861" s="4">
        <v>46247</v>
      </c>
      <c r="F861" s="4" t="s">
        <v>57</v>
      </c>
      <c r="G861" s="7">
        <v>876</v>
      </c>
      <c r="H861" s="7"/>
      <c r="I861" s="7"/>
      <c r="K861" t="str">
        <f t="shared" si="41"/>
        <v>TBG/2026/876</v>
      </c>
      <c r="L861" s="9" t="s">
        <v>938</v>
      </c>
      <c r="M861" s="9">
        <f t="shared" si="40"/>
        <v>46247</v>
      </c>
      <c r="N861" s="9" t="str">
        <f t="shared" si="39"/>
        <v>Arxiu Històric de Sabadell</v>
      </c>
    </row>
    <row r="862" spans="1:14" ht="76.5" customHeight="1">
      <c r="A862" s="4">
        <f>IFERROR(VLOOKUP($K862,[1]BBDD!$A$1:$Z$65536,5,0),"")</f>
        <v>46216</v>
      </c>
      <c r="B862" s="4" t="str">
        <f>IFERROR(VLOOKUP($K862,[1]BBDD!$A$1:$Z$65536,9,0),"")</f>
        <v>Particular</v>
      </c>
      <c r="C862" s="5" t="str">
        <f>IFERROR(VLOOKUP($K862,[1]BBDD!$A$1:$Z$65536,6,0),"")</f>
        <v>Sol·licitud d'accés a informació pública a OVP, c. Portugal, 26</v>
      </c>
      <c r="D862" s="6" t="s">
        <v>7</v>
      </c>
      <c r="E862" s="4">
        <v>46237</v>
      </c>
      <c r="F862" s="4" t="s">
        <v>220</v>
      </c>
      <c r="G862" s="7">
        <v>877</v>
      </c>
      <c r="H862" s="7"/>
      <c r="I862" s="7"/>
      <c r="K862" t="str">
        <f t="shared" si="41"/>
        <v>TBG/2026/877</v>
      </c>
      <c r="L862" s="9" t="s">
        <v>939</v>
      </c>
      <c r="M862" s="9">
        <f t="shared" si="40"/>
        <v>46237</v>
      </c>
      <c r="N862" s="9" t="str">
        <f t="shared" si="39"/>
        <v>Ocupació de la Via Pública</v>
      </c>
    </row>
    <row r="863" spans="1:14" ht="76.5" customHeight="1">
      <c r="A863" s="4">
        <f>IFERROR(VLOOKUP($K863,[1]BBDD!$A$1:$Z$65536,5,0),"")</f>
        <v>46216</v>
      </c>
      <c r="B863" s="4" t="str">
        <f>IFERROR(VLOOKUP($K863,[1]BBDD!$A$1:$Z$65536,9,0),"")</f>
        <v>Particular</v>
      </c>
      <c r="C863" s="5" t="str">
        <f>IFERROR(VLOOKUP($K863,[1]BBDD!$A$1:$Z$65536,6,0),"")</f>
        <v>Sol·licitud d'accés a informació pública a AHS, c. Pelai Briz, 15</v>
      </c>
      <c r="D863" s="6" t="s">
        <v>7</v>
      </c>
      <c r="E863" s="4">
        <v>46254</v>
      </c>
      <c r="F863" s="4" t="s">
        <v>57</v>
      </c>
      <c r="G863" s="7">
        <v>878</v>
      </c>
      <c r="H863" s="7"/>
      <c r="I863" s="7"/>
      <c r="K863" t="str">
        <f t="shared" si="41"/>
        <v>TBG/2026/878</v>
      </c>
      <c r="L863" s="9" t="s">
        <v>940</v>
      </c>
      <c r="M863" s="9">
        <f t="shared" si="40"/>
        <v>46254</v>
      </c>
      <c r="N863" s="9" t="str">
        <f t="shared" si="39"/>
        <v>Arxiu Històric de Sabadell</v>
      </c>
    </row>
    <row r="864" spans="1:14" ht="76.5" customHeight="1">
      <c r="A864" s="4">
        <f>IFERROR(VLOOKUP($K864,[1]BBDD!$A$1:$Z$65536,5,0),"")</f>
        <v>46216</v>
      </c>
      <c r="B864" s="4" t="str">
        <f>IFERROR(VLOOKUP($K864,[1]BBDD!$A$1:$Z$65536,9,0),"")</f>
        <v>Particular</v>
      </c>
      <c r="C864" s="5" t="str">
        <f>IFERROR(VLOOKUP($K864,[1]BBDD!$A$1:$Z$65536,6,0),"")</f>
        <v>Sol·licitud d'accés a informació pública a Transició Ecològica (històric d'actuacions de la xarxa municipal d'aigua)</v>
      </c>
      <c r="D864" s="6" t="s">
        <v>7</v>
      </c>
      <c r="E864" s="4">
        <v>46254</v>
      </c>
      <c r="F864" s="4" t="s">
        <v>163</v>
      </c>
      <c r="G864" s="7">
        <v>879</v>
      </c>
      <c r="H864" s="7"/>
      <c r="I864" s="7"/>
      <c r="K864" t="str">
        <f t="shared" si="41"/>
        <v>TBG/2026/879</v>
      </c>
      <c r="L864" s="9" t="s">
        <v>942</v>
      </c>
      <c r="M864" s="9">
        <f t="shared" si="40"/>
        <v>46254</v>
      </c>
      <c r="N864" s="9" t="str">
        <f t="shared" si="39"/>
        <v>Transició Ecològica</v>
      </c>
    </row>
    <row r="865" spans="1:14" ht="76.5" customHeight="1">
      <c r="A865" s="4">
        <f>IFERROR(VLOOKUP($K865,[1]BBDD!$A$1:$Z$65536,5,0),"")</f>
        <v>46217</v>
      </c>
      <c r="B865" s="4" t="str">
        <f>IFERROR(VLOOKUP($K865,[1]BBDD!$A$1:$Z$65536,9,0),"")</f>
        <v>Particular</v>
      </c>
      <c r="C865" s="5" t="str">
        <f>IFERROR(VLOOKUP($K865,[1]BBDD!$A$1:$Z$65536,6,0),"")</f>
        <v>Sol·licitud d'accés a informació a LLACT: llicència  2025 LLAC 00164</v>
      </c>
      <c r="D865" s="6" t="s">
        <v>7</v>
      </c>
      <c r="E865" s="4">
        <v>46219</v>
      </c>
      <c r="F865" s="4" t="str">
        <f>IFERROR(VLOOKUP($K865,[1]BBDD!$A$1:$Z$65536,12,0),"")</f>
        <v>Llicències d'Activitats</v>
      </c>
      <c r="G865" s="7">
        <v>881</v>
      </c>
      <c r="H865" s="7"/>
      <c r="I865" s="7"/>
      <c r="K865" t="str">
        <f t="shared" si="41"/>
        <v>TBG/2026/881</v>
      </c>
      <c r="L865" s="9" t="s">
        <v>943</v>
      </c>
      <c r="M865" s="9">
        <f t="shared" si="40"/>
        <v>46219</v>
      </c>
      <c r="N865" s="9" t="str">
        <f t="shared" si="39"/>
        <v>Llicències d'Activitats</v>
      </c>
    </row>
    <row r="866" spans="1:14" ht="76.5" customHeight="1">
      <c r="A866" s="4">
        <f>IFERROR(VLOOKUP($K866,[1]BBDD!$A$1:$Z$65536,5,0),"")</f>
        <v>46217</v>
      </c>
      <c r="B866" s="4" t="str">
        <f>IFERROR(VLOOKUP($K866,[1]BBDD!$A$1:$Z$65536,9,0),"")</f>
        <v>Particular</v>
      </c>
      <c r="C866" s="5" t="str">
        <f>IFERROR(VLOOKUP($K866,[1]BBDD!$A$1:$Z$65536,6,0),"")</f>
        <v>Sol·licitud d'accés a informació a RRHH: expedients d'auxiliar adminstratiu</v>
      </c>
      <c r="D866" s="6" t="s">
        <v>7</v>
      </c>
      <c r="E866" s="4">
        <v>46218</v>
      </c>
      <c r="F866" s="4" t="str">
        <f>IFERROR(VLOOKUP($K866,[1]BBDD!$A$1:$Z$65536,12,0),"")</f>
        <v>Recursos Humans</v>
      </c>
      <c r="G866" s="7">
        <v>882</v>
      </c>
      <c r="H866" s="7"/>
      <c r="I866" s="7"/>
      <c r="K866" t="str">
        <f t="shared" si="41"/>
        <v>TBG/2026/882</v>
      </c>
      <c r="L866" s="9" t="s">
        <v>944</v>
      </c>
      <c r="M866" s="9">
        <f t="shared" si="40"/>
        <v>46218</v>
      </c>
      <c r="N866" s="9" t="str">
        <f t="shared" si="39"/>
        <v>Recursos Humans</v>
      </c>
    </row>
    <row r="867" spans="1:14" ht="76.5" customHeight="1">
      <c r="A867" s="4">
        <f>IFERROR(VLOOKUP($K867,[1]BBDD!$A$1:$Z$65536,5,0),"")</f>
        <v>46217</v>
      </c>
      <c r="B867" s="4" t="str">
        <f>IFERROR(VLOOKUP($K867,[1]BBDD!$A$1:$Z$65536,9,0),"")</f>
        <v>Particular</v>
      </c>
      <c r="C867" s="5" t="str">
        <f>IFERROR(VLOOKUP($K867,[1]BBDD!$A$1:$Z$65536,6,0),"")</f>
        <v>Sol·licitud d'accés a informació a LLU: ptge Pere Sanfeliu 24 bx 1ª</v>
      </c>
      <c r="D867" s="6" t="s">
        <v>7</v>
      </c>
      <c r="E867" s="4">
        <v>46247</v>
      </c>
      <c r="F867" s="4" t="str">
        <f>IFERROR(VLOOKUP($K867,[1]BBDD!$A$1:$Z$65536,12,0),"")</f>
        <v>Llicències Urbanístiques</v>
      </c>
      <c r="G867" s="7">
        <v>883</v>
      </c>
      <c r="H867" s="7"/>
      <c r="I867" s="7"/>
      <c r="K867" t="str">
        <f t="shared" si="41"/>
        <v>TBG/2026/883</v>
      </c>
      <c r="L867" s="9" t="s">
        <v>945</v>
      </c>
      <c r="M867" s="9">
        <f t="shared" si="40"/>
        <v>46247</v>
      </c>
      <c r="N867" s="9" t="str">
        <f t="shared" si="39"/>
        <v>Llicències Urbanístiques</v>
      </c>
    </row>
    <row r="868" spans="1:14" ht="76.5" customHeight="1">
      <c r="A868" s="4">
        <f>IFERROR(VLOOKUP($K868,[1]BBDD!$A$1:$Z$65536,5,0),"")</f>
        <v>46217</v>
      </c>
      <c r="B868" s="4" t="str">
        <f>IFERROR(VLOOKUP($K868,[1]BBDD!$A$1:$Z$65536,9,0),"")</f>
        <v>Particular</v>
      </c>
      <c r="C868" s="5" t="str">
        <f>IFERROR(VLOOKUP($K868,[1]BBDD!$A$1:$Z$65536,6,0),"")</f>
        <v>Sol·licitud d'accés a informació a LLU:  expedients de llicència urbanística- CONSTRUCCIONES BPE SL, NIF B58061219 i/o - SOM SABADELL SL, NIF B70713326</v>
      </c>
      <c r="D868" s="6" t="s">
        <v>7</v>
      </c>
      <c r="E868" s="13" t="s">
        <v>1575</v>
      </c>
      <c r="F868" s="4" t="str">
        <f>IFERROR(VLOOKUP($K868,[1]BBDD!$A$1:$Z$65536,12,0),"")</f>
        <v>Llicències Urbanístiques</v>
      </c>
      <c r="G868" s="7">
        <v>884</v>
      </c>
      <c r="H868" s="7"/>
      <c r="I868" s="7"/>
      <c r="K868" t="str">
        <f t="shared" si="41"/>
        <v>TBG/2026/884</v>
      </c>
      <c r="L868" s="9" t="s">
        <v>946</v>
      </c>
      <c r="M868" s="9" t="e">
        <f t="shared" si="40"/>
        <v>#VALUE!</v>
      </c>
      <c r="N868" s="9" t="str">
        <f t="shared" si="39"/>
        <v>Llicències Urbanístiques</v>
      </c>
    </row>
    <row r="869" spans="1:14" ht="76.5" customHeight="1">
      <c r="A869" s="4">
        <f>IFERROR(VLOOKUP($K869,[1]BBDD!$A$1:$Z$65536,5,0),"")</f>
        <v>46217</v>
      </c>
      <c r="B869" s="4" t="str">
        <f>IFERROR(VLOOKUP($K869,[1]BBDD!$A$1:$Z$65536,9,0),"")</f>
        <v>Particular</v>
      </c>
      <c r="C869" s="5" t="str">
        <f>IFERROR(VLOOKUP($K869,[1]BBDD!$A$1:$Z$65536,6,0),"")</f>
        <v>Sol·licitud d'accés a  informació a AHS: c. Font Nova 22-26</v>
      </c>
      <c r="D869" s="6" t="s">
        <v>7</v>
      </c>
      <c r="E869" s="4">
        <v>46247</v>
      </c>
      <c r="F869" s="4" t="s">
        <v>57</v>
      </c>
      <c r="G869" s="7">
        <v>885</v>
      </c>
      <c r="H869" s="7"/>
      <c r="I869" s="7"/>
      <c r="K869" t="str">
        <f t="shared" si="41"/>
        <v>TBG/2026/885</v>
      </c>
      <c r="L869" s="9" t="s">
        <v>947</v>
      </c>
      <c r="M869" s="9">
        <f t="shared" si="40"/>
        <v>46247</v>
      </c>
      <c r="N869" s="9" t="str">
        <f t="shared" si="39"/>
        <v>Arxiu Històric de Sabadell</v>
      </c>
    </row>
    <row r="870" spans="1:14" ht="76.5" customHeight="1">
      <c r="A870" s="4">
        <f>IFERROR(VLOOKUP($K870,[1]BBDD!$A$1:$Z$65536,5,0),"")</f>
        <v>46218</v>
      </c>
      <c r="B870" s="4" t="str">
        <f>IFERROR(VLOOKUP($K870,[1]BBDD!$A$1:$Z$65536,9,0),"")</f>
        <v>Particular</v>
      </c>
      <c r="C870" s="5" t="str">
        <f>IFERROR(VLOOKUP($K870,[1]BBDD!$A$1:$Z$65536,6,0),"")</f>
        <v>Sol·licitud d'accés a informació a URBANISME:  projecte de reparcel·lació de les parcel·les 23.1, 23.2 i 23.3 del sector  Can Gambús</v>
      </c>
      <c r="D870" s="6" t="s">
        <v>7</v>
      </c>
      <c r="E870" s="4">
        <v>46232</v>
      </c>
      <c r="F870" s="4" t="s">
        <v>19</v>
      </c>
      <c r="G870" s="7">
        <v>886</v>
      </c>
      <c r="H870" s="7"/>
      <c r="I870" s="7"/>
      <c r="K870" t="str">
        <f t="shared" si="41"/>
        <v>TBG/2026/886</v>
      </c>
      <c r="L870" s="9" t="s">
        <v>948</v>
      </c>
      <c r="M870" s="9">
        <f t="shared" si="40"/>
        <v>46232</v>
      </c>
      <c r="N870" s="9" t="str">
        <f t="shared" si="39"/>
        <v>Urbanisme</v>
      </c>
    </row>
    <row r="871" spans="1:14" ht="76.5" customHeight="1">
      <c r="A871" s="4">
        <f>IFERROR(VLOOKUP($K871,[1]BBDD!$A$1:$Z$65536,5,0),"")</f>
        <v>46218</v>
      </c>
      <c r="B871" s="4" t="str">
        <f>IFERROR(VLOOKUP($K871,[1]BBDD!$A$1:$Z$65536,9,0),"")</f>
        <v>Particular</v>
      </c>
      <c r="C871" s="5" t="str">
        <f>IFERROR(VLOOKUP($K871,[1]BBDD!$A$1:$Z$65536,6,0),"")</f>
        <v>Sol·licitud d'accés a informació a AHS:  Ptge. de la Vinya, 10</v>
      </c>
      <c r="D871" s="6" t="s">
        <v>7</v>
      </c>
      <c r="E871" s="13" t="s">
        <v>1575</v>
      </c>
      <c r="F871" s="4" t="str">
        <f>IFERROR(VLOOKUP($K871,[1]BBDD!$A$1:$Z$65536,12,0),"")</f>
        <v>Arxiu Històric de Sabadell</v>
      </c>
      <c r="G871" s="7">
        <v>887</v>
      </c>
      <c r="H871" s="7"/>
      <c r="I871" s="7"/>
      <c r="K871" t="str">
        <f t="shared" si="41"/>
        <v>TBG/2026/887</v>
      </c>
      <c r="L871" s="9" t="s">
        <v>949</v>
      </c>
      <c r="M871" s="9" t="e">
        <f t="shared" si="40"/>
        <v>#VALUE!</v>
      </c>
      <c r="N871" s="9" t="str">
        <f t="shared" si="39"/>
        <v>Arxiu Històric de Sabadell</v>
      </c>
    </row>
    <row r="872" spans="1:14" ht="76.5" customHeight="1">
      <c r="A872" s="4">
        <f>IFERROR(VLOOKUP($K872,[1]BBDD!$A$1:$Z$65536,5,0),"")</f>
        <v>46218</v>
      </c>
      <c r="B872" s="4" t="str">
        <f>IFERROR(VLOOKUP($K872,[1]BBDD!$A$1:$Z$65536,9,0),"")</f>
        <v>Particular</v>
      </c>
      <c r="C872" s="5" t="str">
        <f>IFERROR(VLOOKUP($K872,[1]BBDD!$A$1:$Z$65536,6,0),"")</f>
        <v>Sol·licitud d'accés a informació a AHS: c.  Caresmar 36-44</v>
      </c>
      <c r="D872" s="6" t="s">
        <v>7</v>
      </c>
      <c r="E872" s="4">
        <v>46247</v>
      </c>
      <c r="F872" s="4" t="str">
        <f>IFERROR(VLOOKUP($K872,[1]BBDD!$A$1:$Z$65536,12,0),"")</f>
        <v>Arxiu Històric de Sabadell</v>
      </c>
      <c r="G872" s="7">
        <v>888</v>
      </c>
      <c r="H872" s="7"/>
      <c r="I872" s="7"/>
      <c r="K872" t="str">
        <f t="shared" si="41"/>
        <v>TBG/2026/888</v>
      </c>
      <c r="L872" s="9" t="s">
        <v>950</v>
      </c>
      <c r="M872" s="9">
        <f t="shared" si="40"/>
        <v>46247</v>
      </c>
      <c r="N872" s="9" t="str">
        <f t="shared" si="39"/>
        <v>Arxiu Històric de Sabadell</v>
      </c>
    </row>
    <row r="873" spans="1:14" ht="75" customHeight="1">
      <c r="A873" s="4">
        <f>IFERROR(VLOOKUP($K873,[1]BBDD!$A$1:$Z$65536,5,0),"")</f>
        <v>46218</v>
      </c>
      <c r="B873" s="4" t="str">
        <f>IFERROR(VLOOKUP($K873,[1]BBDD!$A$1:$Z$65536,9,0),"")</f>
        <v>Particular</v>
      </c>
      <c r="C873" s="5" t="str">
        <f>IFERROR(VLOOKUP($K873,[1]BBDD!$A$1:$Z$65536,6,0),"")</f>
        <v>Sol·licitud d'accés a informació a AHS: c. Taulí 27</v>
      </c>
      <c r="D873" s="6" t="s">
        <v>7</v>
      </c>
      <c r="E873" s="4">
        <v>46247</v>
      </c>
      <c r="F873" s="4" t="str">
        <f>IFERROR(VLOOKUP($K873,[1]BBDD!$A$1:$Z$65536,12,0),"")</f>
        <v>Arxiu Històric de Sabadell</v>
      </c>
      <c r="G873" s="7">
        <v>889</v>
      </c>
      <c r="H873" s="7"/>
      <c r="I873" s="7"/>
      <c r="K873" t="str">
        <f t="shared" si="41"/>
        <v>TBG/2026/889</v>
      </c>
      <c r="L873" s="9" t="s">
        <v>951</v>
      </c>
      <c r="M873" s="9">
        <f t="shared" si="40"/>
        <v>46247</v>
      </c>
      <c r="N873" s="9" t="str">
        <f t="shared" si="39"/>
        <v>Arxiu Històric de Sabadell</v>
      </c>
    </row>
    <row r="874" spans="1:14" ht="75" customHeight="1">
      <c r="A874" s="4">
        <f>IFERROR(VLOOKUP($K874,[1]BBDD!$A$1:$Z$65536,5,0),"")</f>
        <v>46218</v>
      </c>
      <c r="B874" s="4" t="str">
        <f>IFERROR(VLOOKUP($K874,[1]BBDD!$A$1:$Z$65536,9,0),"")</f>
        <v>Particular</v>
      </c>
      <c r="C874" s="5" t="str">
        <f>IFERROR(VLOOKUP($K874,[1]BBDD!$A$1:$Z$65536,6,0),"")</f>
        <v>Sol·licitud d'accés a informació a LLACT:  llicències d'activitat de c. Marià Fortuny 13,  Is Diferent CB, c.  Marià Fortuny 11 i . Olut c.Marià Fortuny 17.</v>
      </c>
      <c r="D874" s="6" t="s">
        <v>7</v>
      </c>
      <c r="E874" s="4">
        <v>46247</v>
      </c>
      <c r="F874" s="4" t="str">
        <f>IFERROR(VLOOKUP($K874,[1]BBDD!$A$1:$Z$65536,12,0),"")</f>
        <v>Llicències d'Activitats</v>
      </c>
      <c r="G874" s="7">
        <v>890</v>
      </c>
      <c r="H874" s="7"/>
      <c r="I874" s="7"/>
      <c r="K874" t="str">
        <f t="shared" si="41"/>
        <v>TBG/2026/890</v>
      </c>
      <c r="L874" s="9" t="s">
        <v>952</v>
      </c>
      <c r="M874" s="9">
        <f t="shared" si="40"/>
        <v>46247</v>
      </c>
      <c r="N874" s="9" t="str">
        <f t="shared" si="39"/>
        <v>Llicències d'Activitats</v>
      </c>
    </row>
    <row r="875" spans="1:14" ht="75" customHeight="1">
      <c r="A875" s="4">
        <f>IFERROR(VLOOKUP($K875,[1]BBDD!$A$1:$Z$65536,5,0),"")</f>
        <v>46218</v>
      </c>
      <c r="B875" s="4" t="str">
        <f>IFERROR(VLOOKUP($K875,[1]BBDD!$A$1:$Z$65536,9,0),"")</f>
        <v>Empresa</v>
      </c>
      <c r="C875" s="5" t="str">
        <f>IFERROR(VLOOKUP($K875,[1]BBDD!$A$1:$Z$65536,6,0),"")</f>
        <v>Sol·licitud d'accés a informació a LLACT:  av. de la Pau, 121.  exp.  ACT/2024/1997</v>
      </c>
      <c r="D875" s="6" t="s">
        <v>7</v>
      </c>
      <c r="E875" s="4">
        <v>46260</v>
      </c>
      <c r="F875" s="4" t="str">
        <f>IFERROR(VLOOKUP($K875,[1]BBDD!$A$1:$Z$65536,12,0),"")</f>
        <v>Llicències d'Activitats</v>
      </c>
      <c r="G875" s="7">
        <v>892</v>
      </c>
      <c r="H875" s="7"/>
      <c r="I875" s="7"/>
      <c r="K875" t="str">
        <f t="shared" si="41"/>
        <v>TBG/2026/892</v>
      </c>
      <c r="L875" s="9" t="s">
        <v>953</v>
      </c>
      <c r="M875" s="9">
        <f t="shared" si="40"/>
        <v>46260</v>
      </c>
      <c r="N875" s="9" t="str">
        <f t="shared" si="39"/>
        <v>Llicències d'Activitats</v>
      </c>
    </row>
    <row r="876" spans="1:14" ht="75" customHeight="1">
      <c r="A876" s="4">
        <f>IFERROR(VLOOKUP($K876,[1]BBDD!$A$1:$Z$65536,5,0),"")</f>
        <v>46219</v>
      </c>
      <c r="B876" s="4" t="str">
        <f>IFERROR(VLOOKUP($K876,[1]BBDD!$A$1:$Z$65536,9,0),"")</f>
        <v>Particular</v>
      </c>
      <c r="C876" s="5" t="str">
        <f>IFERROR(VLOOKUP($K876,[1]BBDD!$A$1:$Z$65536,6,0),"")</f>
        <v>Sol·licitud d'accés a informació a LLU:l C. Pare Sallares 86</v>
      </c>
      <c r="D876" s="6" t="s">
        <v>7</v>
      </c>
      <c r="E876" s="4">
        <v>46283</v>
      </c>
      <c r="F876" s="4" t="str">
        <f>IFERROR(VLOOKUP($K876,[1]BBDD!$A$1:$Z$65536,12,0),"")</f>
        <v>Llicències Urbanístiques</v>
      </c>
      <c r="G876" s="7">
        <v>893</v>
      </c>
      <c r="H876" s="7"/>
      <c r="I876" s="7"/>
      <c r="K876" t="str">
        <f t="shared" si="41"/>
        <v>TBG/2026/893</v>
      </c>
      <c r="L876" s="9" t="s">
        <v>954</v>
      </c>
      <c r="M876" s="9">
        <f t="shared" si="40"/>
        <v>46283</v>
      </c>
      <c r="N876" s="9" t="str">
        <f t="shared" si="39"/>
        <v>Llicències Urbanístiques</v>
      </c>
    </row>
    <row r="877" spans="1:14" ht="75" customHeight="1">
      <c r="A877" s="4">
        <f>IFERROR(VLOOKUP($K877,[1]BBDD!$A$1:$Z$65536,5,0),"")</f>
        <v>46219</v>
      </c>
      <c r="B877" s="4" t="str">
        <f>IFERROR(VLOOKUP($K877,[1]BBDD!$A$1:$Z$65536,9,0),"")</f>
        <v>Particular</v>
      </c>
      <c r="C877" s="5" t="str">
        <f>IFERROR(VLOOKUP($K877,[1]BBDD!$A$1:$Z$65536,6,0),"")</f>
        <v>Sol·licitud d'accés a informació a AHS:  c. Mares de la Plaça de Maig, 84.</v>
      </c>
      <c r="D877" s="6" t="s">
        <v>7</v>
      </c>
      <c r="E877" s="4">
        <v>46247</v>
      </c>
      <c r="F877" s="4" t="str">
        <f>IFERROR(VLOOKUP($K877,[1]BBDD!$A$1:$Z$65536,12,0),"")</f>
        <v>Arxiu Històric de Sabadell</v>
      </c>
      <c r="G877" s="7">
        <v>894</v>
      </c>
      <c r="H877" s="7"/>
      <c r="I877" s="7"/>
      <c r="K877" t="str">
        <f t="shared" si="41"/>
        <v>TBG/2026/894</v>
      </c>
      <c r="L877" s="9" t="s">
        <v>955</v>
      </c>
      <c r="M877" s="9">
        <f t="shared" si="40"/>
        <v>46247</v>
      </c>
      <c r="N877" s="9" t="str">
        <f t="shared" si="39"/>
        <v>Arxiu Històric de Sabadell</v>
      </c>
    </row>
    <row r="878" spans="1:14" ht="75" customHeight="1">
      <c r="A878" s="4">
        <f>IFERROR(VLOOKUP($K878,[1]BBDD!$A$1:$Z$65536,5,0),"")</f>
        <v>46219</v>
      </c>
      <c r="B878" s="4" t="str">
        <f>IFERROR(VLOOKUP($K878,[1]BBDD!$A$1:$Z$65536,9,0),"")</f>
        <v>Particular</v>
      </c>
      <c r="C878" s="5" t="str">
        <f>IFERROR(VLOOKUP($K878,[1]BBDD!$A$1:$Z$65536,6,0),"")</f>
        <v>Sol·licitud d'accés a informació a RRHH_ convocatòria COPIC15123</v>
      </c>
      <c r="D878" s="6" t="s">
        <v>7</v>
      </c>
      <c r="E878" s="4">
        <v>46224</v>
      </c>
      <c r="F878" s="4" t="str">
        <f>IFERROR(VLOOKUP($K878,[1]BBDD!$A$1:$Z$65536,12,0),"")</f>
        <v>Recursos Humans</v>
      </c>
      <c r="G878" s="7">
        <v>895</v>
      </c>
      <c r="H878" s="7"/>
      <c r="I878" s="7"/>
      <c r="K878" t="str">
        <f t="shared" si="41"/>
        <v>TBG/2026/895</v>
      </c>
      <c r="L878" s="9" t="s">
        <v>956</v>
      </c>
      <c r="M878" s="9">
        <f t="shared" si="40"/>
        <v>46224</v>
      </c>
      <c r="N878" s="9" t="str">
        <f t="shared" si="39"/>
        <v>Recursos Humans</v>
      </c>
    </row>
    <row r="879" spans="1:14" ht="75" customHeight="1">
      <c r="A879" s="4">
        <f>IFERROR(VLOOKUP($K879,[1]BBDD!$A$1:$Z$65536,5,0),"")</f>
        <v>46220</v>
      </c>
      <c r="B879" s="4" t="str">
        <f>IFERROR(VLOOKUP($K879,[1]BBDD!$A$1:$Z$65536,9,0),"")</f>
        <v>Particular</v>
      </c>
      <c r="C879" s="5" t="str">
        <f>IFERROR(VLOOKUP($K879,[1]BBDD!$A$1:$Z$65536,6,0),"")</f>
        <v>Sol·licitud d'accés a informació a LLU: antiga fàbrica Artextil</v>
      </c>
      <c r="D879" s="6" t="s">
        <v>7</v>
      </c>
      <c r="E879" s="13" t="s">
        <v>1575</v>
      </c>
      <c r="F879" s="4" t="str">
        <f>IFERROR(VLOOKUP($K879,[1]BBDD!$A$1:$Z$65536,12,0),"")</f>
        <v>Llicències Urbanístiques</v>
      </c>
      <c r="G879" s="7">
        <v>896</v>
      </c>
      <c r="H879" s="7"/>
      <c r="I879" s="7"/>
      <c r="K879" t="str">
        <f t="shared" si="41"/>
        <v>TBG/2026/896</v>
      </c>
      <c r="L879" s="9" t="s">
        <v>957</v>
      </c>
      <c r="M879" s="9" t="e">
        <f t="shared" si="40"/>
        <v>#VALUE!</v>
      </c>
      <c r="N879" s="9" t="str">
        <f t="shared" si="39"/>
        <v>Llicències Urbanístiques</v>
      </c>
    </row>
    <row r="880" spans="1:14" ht="75" customHeight="1">
      <c r="A880" s="4">
        <f>IFERROR(VLOOKUP($K880,[1]BBDD!$A$1:$Z$65536,5,0),"")</f>
        <v>46220</v>
      </c>
      <c r="B880" s="4" t="str">
        <f>IFERROR(VLOOKUP($K880,[1]BBDD!$A$1:$Z$65536,9,0),"")</f>
        <v>Particular</v>
      </c>
      <c r="C880" s="5" t="str">
        <f>IFERROR(VLOOKUP($K880,[1]BBDD!$A$1:$Z$65536,6,0),"")</f>
        <v>Sol·licitud d'accés a  informació a AHS: c. Cerdanyola nº 35.</v>
      </c>
      <c r="D880" s="6" t="s">
        <v>7</v>
      </c>
      <c r="E880" s="4">
        <v>46247</v>
      </c>
      <c r="F880" s="4" t="s">
        <v>57</v>
      </c>
      <c r="G880" s="7">
        <v>897</v>
      </c>
      <c r="H880" s="7"/>
      <c r="I880" s="7"/>
      <c r="K880" t="str">
        <f t="shared" si="41"/>
        <v>TBG/2026/897</v>
      </c>
      <c r="L880" s="9" t="s">
        <v>958</v>
      </c>
      <c r="M880" s="9">
        <f t="shared" si="40"/>
        <v>46247</v>
      </c>
      <c r="N880" s="9" t="str">
        <f t="shared" si="39"/>
        <v>Arxiu Històric de Sabadell</v>
      </c>
    </row>
    <row r="881" spans="1:14" ht="75" customHeight="1">
      <c r="A881" s="4">
        <f>IFERROR(VLOOKUP($K881,[1]BBDD!$A$1:$Z$65536,5,0),"")</f>
        <v>46220</v>
      </c>
      <c r="B881" s="4" t="str">
        <f>IFERROR(VLOOKUP($K881,[1]BBDD!$A$1:$Z$65536,9,0),"")</f>
        <v>Particular</v>
      </c>
      <c r="C881" s="5" t="str">
        <f>IFERROR(VLOOKUP($K881,[1]BBDD!$A$1:$Z$65536,6,0),"")</f>
        <v>Sol·licitud d'accés a  informació a AHS:  c. Concepción Arenal 20-22</v>
      </c>
      <c r="D881" s="6" t="s">
        <v>7</v>
      </c>
      <c r="E881" s="4">
        <v>46247</v>
      </c>
      <c r="F881" s="4" t="s">
        <v>57</v>
      </c>
      <c r="G881" s="7">
        <v>898</v>
      </c>
      <c r="H881" s="7"/>
      <c r="I881" s="7"/>
      <c r="K881" t="str">
        <f t="shared" si="41"/>
        <v>TBG/2026/898</v>
      </c>
      <c r="L881" s="9" t="s">
        <v>959</v>
      </c>
      <c r="M881" s="9">
        <f t="shared" si="40"/>
        <v>46247</v>
      </c>
      <c r="N881" s="9" t="str">
        <f t="shared" si="39"/>
        <v>Arxiu Històric de Sabadell</v>
      </c>
    </row>
    <row r="882" spans="1:14" ht="75" customHeight="1">
      <c r="A882" s="4">
        <f>IFERROR(VLOOKUP($K882,[1]BBDD!$A$1:$Z$65536,5,0),"")</f>
        <v>46224</v>
      </c>
      <c r="B882" s="4" t="str">
        <f>IFERROR(VLOOKUP($K882,[1]BBDD!$A$1:$Z$65536,9,0),"")</f>
        <v>Particular</v>
      </c>
      <c r="C882" s="5" t="str">
        <f>IFERROR(VLOOKUP($K882,[1]BBDD!$A$1:$Z$65536,6,0),"")</f>
        <v>Sol·licitud d'accés a informació a LLU: c. Sol i Padris 29, c.  Sallares i Pla 3 i c. Gorina i Pujol 135</v>
      </c>
      <c r="D882" s="6" t="s">
        <v>7</v>
      </c>
      <c r="E882" s="4">
        <v>46279</v>
      </c>
      <c r="F882" s="4" t="str">
        <f>IFERROR(VLOOKUP($K882,[1]BBDD!$A$1:$Z$65536,12,0),"")</f>
        <v>Llicències Urbanístiques</v>
      </c>
      <c r="G882" s="7">
        <v>899</v>
      </c>
      <c r="H882" s="7"/>
      <c r="I882" s="7"/>
      <c r="K882" t="str">
        <f t="shared" si="41"/>
        <v>TBG/2026/899</v>
      </c>
      <c r="L882" s="9" t="s">
        <v>960</v>
      </c>
      <c r="M882" s="9">
        <f t="shared" si="40"/>
        <v>46279</v>
      </c>
      <c r="N882" s="9" t="str">
        <f t="shared" si="39"/>
        <v>Llicències Urbanístiques</v>
      </c>
    </row>
    <row r="883" spans="1:14" ht="75" customHeight="1">
      <c r="A883" s="4">
        <f>IFERROR(VLOOKUP($K883,[1]BBDD!$A$1:$Z$65536,5,0),"")</f>
        <v>46224</v>
      </c>
      <c r="B883" s="4" t="str">
        <f>IFERROR(VLOOKUP($K883,[1]BBDD!$A$1:$Z$65536,9,0),"")</f>
        <v>Particular</v>
      </c>
      <c r="C883" s="5" t="str">
        <f>IFERROR(VLOOKUP($K883,[1]BBDD!$A$1:$Z$65536,6,0),"")</f>
        <v>Sol·licitud d'accés a informació a RRHH: processos selectius</v>
      </c>
      <c r="D883" s="6" t="s">
        <v>7</v>
      </c>
      <c r="E883" s="4">
        <v>46244</v>
      </c>
      <c r="F883" s="4" t="str">
        <f>IFERROR(VLOOKUP($K883,[1]BBDD!$A$1:$Z$65536,12,0),"")</f>
        <v>Recursos Humans</v>
      </c>
      <c r="G883" s="7">
        <v>900</v>
      </c>
      <c r="H883" s="7"/>
      <c r="I883" s="7"/>
      <c r="K883" t="str">
        <f t="shared" si="41"/>
        <v>TBG/2026/900</v>
      </c>
      <c r="L883" s="9" t="s">
        <v>961</v>
      </c>
      <c r="M883" s="9">
        <f t="shared" si="40"/>
        <v>46244</v>
      </c>
      <c r="N883" s="9" t="str">
        <f t="shared" si="39"/>
        <v>Recursos Humans</v>
      </c>
    </row>
    <row r="884" spans="1:14" ht="75" customHeight="1">
      <c r="A884" s="4">
        <f>IFERROR(VLOOKUP($K884,[1]BBDD!$A$1:$Z$65536,5,0),"")</f>
        <v>46224</v>
      </c>
      <c r="B884" s="4" t="str">
        <f>IFERROR(VLOOKUP($K884,[1]BBDD!$A$1:$Z$65536,9,0),"")</f>
        <v>Particular</v>
      </c>
      <c r="C884" s="5" t="str">
        <f>IFERROR(VLOOKUP($K884,[1]BBDD!$A$1:$Z$65536,6,0),"")</f>
        <v>Sol·licitud d'accés a informació a RRHH:  proves de la convocatòria  PIC111718,  BGC10121 , ECOC11622 , ECOC11722, ECOC12022, ECOC12322, COTLLC13323, COTLLC15223, COPIC15123,</v>
      </c>
      <c r="D884" s="6" t="s">
        <v>7</v>
      </c>
      <c r="E884" s="4">
        <v>46283</v>
      </c>
      <c r="F884" s="4" t="str">
        <f>IFERROR(VLOOKUP($K884,[1]BBDD!$A$1:$Z$65536,12,0),"")</f>
        <v>Recursos Humans</v>
      </c>
      <c r="G884" s="7">
        <v>901</v>
      </c>
      <c r="H884" s="7"/>
      <c r="I884" s="7"/>
      <c r="K884" t="str">
        <f t="shared" si="41"/>
        <v>TBG/2026/901</v>
      </c>
      <c r="L884" s="9" t="s">
        <v>962</v>
      </c>
      <c r="M884" s="9">
        <f t="shared" si="40"/>
        <v>46283</v>
      </c>
      <c r="N884" s="9" t="str">
        <f t="shared" si="39"/>
        <v>Recursos Humans</v>
      </c>
    </row>
    <row r="885" spans="1:14" ht="75" customHeight="1">
      <c r="A885" s="4">
        <f>IFERROR(VLOOKUP($K885,[1]BBDD!$A$1:$Z$65536,5,0),"")</f>
        <v>46224</v>
      </c>
      <c r="B885" s="4" t="str">
        <f>IFERROR(VLOOKUP($K885,[1]BBDD!$A$1:$Z$65536,9,0),"")</f>
        <v>Particular</v>
      </c>
      <c r="C885" s="5" t="str">
        <f>IFERROR(VLOOKUP($K885,[1]BBDD!$A$1:$Z$65536,6,0),"")</f>
        <v>Sol·licitud d'accés a informació a RRHH: proves selectives C1 (ECOC11722,  ECOC12122, ECOC12222, ECOC1182 , ECOC12022, ECOC11922, ECOC12522, ECOC12422, ECOC12322, ECOC11622, COC121718, COTLLC15223, COTLLC13323, COPIEC10325, COPIEC10125, BGC10121, BEC11425, COC1032325 i Exp. BUC1118 20180720O10)</v>
      </c>
      <c r="D885" s="6" t="s">
        <v>7</v>
      </c>
      <c r="E885" s="4">
        <v>46282</v>
      </c>
      <c r="F885" s="4" t="str">
        <f>IFERROR(VLOOKUP($K885,[1]BBDD!$A$1:$Z$65536,12,0),"")</f>
        <v>Recursos Humans</v>
      </c>
      <c r="G885" s="7">
        <v>902</v>
      </c>
      <c r="H885" s="7"/>
      <c r="I885" s="7"/>
      <c r="K885" t="str">
        <f t="shared" si="41"/>
        <v>TBG/2026/902</v>
      </c>
      <c r="L885" s="9" t="s">
        <v>963</v>
      </c>
      <c r="M885" s="9">
        <f t="shared" si="40"/>
        <v>46282</v>
      </c>
      <c r="N885" s="9" t="str">
        <f t="shared" si="39"/>
        <v>Recursos Humans</v>
      </c>
    </row>
    <row r="886" spans="1:14" ht="75" customHeight="1">
      <c r="A886" s="4">
        <f>IFERROR(VLOOKUP($K886,[1]BBDD!$A$1:$Z$65536,5,0),"")</f>
        <v>46224</v>
      </c>
      <c r="B886" s="4" t="str">
        <f>IFERROR(VLOOKUP($K886,[1]BBDD!$A$1:$Z$65536,9,0),"")</f>
        <v>Particular</v>
      </c>
      <c r="C886" s="5" t="str">
        <f>IFERROR(VLOOKUP($K886,[1]BBDD!$A$1:$Z$65536,6,0),"")</f>
        <v>Sol·licitud d'accés a informació a LLU:  via Massagué nº 62, bx-2ª amb nom comercial La Piazza</v>
      </c>
      <c r="D886" s="6" t="s">
        <v>44</v>
      </c>
      <c r="E886" s="4">
        <v>46258</v>
      </c>
      <c r="F886" s="4" t="str">
        <f>IFERROR(VLOOKUP($K886,[1]BBDD!$A$1:$Z$65536,12,0),"")</f>
        <v>Llicències Urbanístiques</v>
      </c>
      <c r="G886" s="7">
        <v>903</v>
      </c>
      <c r="H886" s="7"/>
      <c r="I886" s="7"/>
      <c r="K886" t="str">
        <f t="shared" si="41"/>
        <v>TBG/2026/903</v>
      </c>
      <c r="L886" s="9" t="s">
        <v>964</v>
      </c>
      <c r="M886" s="9">
        <f t="shared" si="40"/>
        <v>46258</v>
      </c>
      <c r="N886" s="9" t="str">
        <f t="shared" si="39"/>
        <v>Llicències Urbanístiques</v>
      </c>
    </row>
    <row r="887" spans="1:14" ht="75" customHeight="1">
      <c r="A887" s="4">
        <f>IFERROR(VLOOKUP($K887,[1]BBDD!$A$1:$Z$65536,5,0),"")</f>
        <v>46224</v>
      </c>
      <c r="B887" s="4" t="str">
        <f>IFERROR(VLOOKUP($K887,[1]BBDD!$A$1:$Z$65536,9,0),"")</f>
        <v>Particular</v>
      </c>
      <c r="C887" s="5" t="str">
        <f>IFERROR(VLOOKUP($K887,[1]BBDD!$A$1:$Z$65536,6,0),"")</f>
        <v>Sol·licitud d'accés a informació a OTU:  plaça Josep Germà</v>
      </c>
      <c r="D887" s="6" t="s">
        <v>7</v>
      </c>
      <c r="E887" s="4">
        <v>46237</v>
      </c>
      <c r="F887" s="4" t="str">
        <f>IFERROR(VLOOKUP($K887,[1]BBDD!$A$1:$Z$65536,12,0),"")</f>
        <v>Ocupació de la Via Pública</v>
      </c>
      <c r="G887" s="7">
        <v>904</v>
      </c>
      <c r="H887" s="7"/>
      <c r="I887" s="7"/>
      <c r="K887" t="str">
        <f t="shared" si="41"/>
        <v>TBG/2026/904</v>
      </c>
      <c r="L887" s="9" t="s">
        <v>965</v>
      </c>
      <c r="M887" s="9">
        <f t="shared" si="40"/>
        <v>46237</v>
      </c>
      <c r="N887" s="9" t="str">
        <f t="shared" si="39"/>
        <v>Ocupació de la Via Pública</v>
      </c>
    </row>
    <row r="888" spans="1:14" ht="75" customHeight="1">
      <c r="A888" s="4">
        <f>IFERROR(VLOOKUP($K888,[1]BBDD!$A$1:$Z$65536,5,0),"")</f>
        <v>46224</v>
      </c>
      <c r="B888" s="4" t="str">
        <f>IFERROR(VLOOKUP($K888,[1]BBDD!$A$1:$Z$65536,9,0),"")</f>
        <v>Particular</v>
      </c>
      <c r="C888" s="5" t="str">
        <f>IFERROR(VLOOKUP($K888,[1]BBDD!$A$1:$Z$65536,6,0),"")</f>
        <v>Sol·licitud d'accés a informació a AHS:  crta. de Terrassa 300 i c.Costa i Llobera 1.</v>
      </c>
      <c r="D888" s="6" t="s">
        <v>7</v>
      </c>
      <c r="E888" s="4">
        <v>46247</v>
      </c>
      <c r="F888" s="4" t="str">
        <f>IFERROR(VLOOKUP($K888,[1]BBDD!$A$1:$Z$65536,12,0),"")</f>
        <v>Arxiu Històric de Sabadell</v>
      </c>
      <c r="G888" s="7">
        <v>905</v>
      </c>
      <c r="H888" s="7"/>
      <c r="I888" s="7"/>
      <c r="K888" t="str">
        <f t="shared" si="41"/>
        <v>TBG/2026/905</v>
      </c>
      <c r="L888" s="9" t="s">
        <v>966</v>
      </c>
      <c r="M888" s="9">
        <f t="shared" si="40"/>
        <v>46247</v>
      </c>
      <c r="N888" s="9" t="str">
        <f t="shared" si="39"/>
        <v>Arxiu Històric de Sabadell</v>
      </c>
    </row>
    <row r="889" spans="1:14" ht="75" customHeight="1">
      <c r="A889" s="4">
        <f>IFERROR(VLOOKUP($K889,[1]BBDD!$A$1:$Z$65536,5,0),"")</f>
        <v>46224</v>
      </c>
      <c r="B889" s="4" t="str">
        <f>IFERROR(VLOOKUP($K889,[1]BBDD!$A$1:$Z$65536,9,0),"")</f>
        <v>Particular</v>
      </c>
      <c r="C889" s="5" t="str">
        <f>IFERROR(VLOOKUP($K889,[1]BBDD!$A$1:$Z$65536,6,0),"")</f>
        <v>Sol·licitud d'accés a informació a LLU: c. Sallares i Marra 23B</v>
      </c>
      <c r="D889" s="6" t="s">
        <v>7</v>
      </c>
      <c r="E889" s="4">
        <v>46282</v>
      </c>
      <c r="F889" s="4" t="str">
        <f>IFERROR(VLOOKUP($K889,[1]BBDD!$A$1:$Z$65536,12,0),"")</f>
        <v>Llicències Urbanístiques</v>
      </c>
      <c r="G889" s="7">
        <v>906</v>
      </c>
      <c r="H889" s="7"/>
      <c r="I889" s="7"/>
      <c r="K889" t="str">
        <f t="shared" si="41"/>
        <v>TBG/2026/906</v>
      </c>
      <c r="L889" s="9" t="s">
        <v>967</v>
      </c>
      <c r="M889" s="9">
        <f t="shared" si="40"/>
        <v>46282</v>
      </c>
      <c r="N889" s="9" t="str">
        <f t="shared" si="39"/>
        <v>Llicències Urbanístiques</v>
      </c>
    </row>
    <row r="890" spans="1:14" ht="75" customHeight="1">
      <c r="A890" s="4">
        <f>IFERROR(VLOOKUP($K890,[1]BBDD!$A$1:$Z$65536,5,0),"")</f>
        <v>46224</v>
      </c>
      <c r="B890" s="4" t="str">
        <f>IFERROR(VLOOKUP($K890,[1]BBDD!$A$1:$Z$65536,9,0),"")</f>
        <v>Particular</v>
      </c>
      <c r="C890" s="5" t="str">
        <f>IFERROR(VLOOKUP($K890,[1]BBDD!$A$1:$Z$65536,6,0),"")</f>
        <v>Sol·licitud d'accés a informació  a LLU: c. Turina 36</v>
      </c>
      <c r="D890" s="6" t="s">
        <v>7</v>
      </c>
      <c r="E890" s="13" t="s">
        <v>1575</v>
      </c>
      <c r="F890" s="4" t="s">
        <v>30</v>
      </c>
      <c r="G890" s="7">
        <v>907</v>
      </c>
      <c r="H890" s="7"/>
      <c r="I890" s="7"/>
      <c r="K890" t="str">
        <f t="shared" si="41"/>
        <v>TBG/2026/907</v>
      </c>
      <c r="L890" s="9" t="s">
        <v>968</v>
      </c>
      <c r="M890" s="9" t="e">
        <f t="shared" si="40"/>
        <v>#VALUE!</v>
      </c>
      <c r="N890" s="9" t="str">
        <f t="shared" si="39"/>
        <v>Llicències Urbanístiques</v>
      </c>
    </row>
    <row r="891" spans="1:14" ht="75" customHeight="1">
      <c r="A891" s="4">
        <f>IFERROR(VLOOKUP($K891,[1]BBDD!$A$1:$Z$65536,5,0),"")</f>
        <v>46224</v>
      </c>
      <c r="B891" s="4" t="str">
        <f>IFERROR(VLOOKUP($K891,[1]BBDD!$A$1:$Z$65536,9,0),"")</f>
        <v>Particular</v>
      </c>
      <c r="C891" s="5" t="str">
        <f>IFERROR(VLOOKUP($K891,[1]BBDD!$A$1:$Z$65536,6,0),"")</f>
        <v>Sol·licitud d'accés a informació a AHS:  c. Ribot i Serra nº 71B  (bis) i  c. Canonge Juncar nº 56 (Escola Ribatellada)</v>
      </c>
      <c r="D891" s="6" t="s">
        <v>7</v>
      </c>
      <c r="E891" s="4">
        <v>46247</v>
      </c>
      <c r="F891" s="4" t="str">
        <f>IFERROR(VLOOKUP($K891,[1]BBDD!$A$1:$Z$65536,12,0),"")</f>
        <v>Arxiu Històric de Sabadell</v>
      </c>
      <c r="G891" s="7">
        <v>908</v>
      </c>
      <c r="H891" s="7"/>
      <c r="I891" s="7"/>
      <c r="K891" t="str">
        <f t="shared" si="41"/>
        <v>TBG/2026/908</v>
      </c>
      <c r="L891" s="9" t="s">
        <v>969</v>
      </c>
      <c r="M891" s="9">
        <f t="shared" si="40"/>
        <v>46247</v>
      </c>
      <c r="N891" s="9" t="str">
        <f t="shared" si="39"/>
        <v>Arxiu Històric de Sabadell</v>
      </c>
    </row>
    <row r="892" spans="1:14" ht="75" customHeight="1">
      <c r="A892" s="4">
        <f>IFERROR(VLOOKUP($K892,[1]BBDD!$A$1:$Z$65536,5,0),"")</f>
        <v>46225</v>
      </c>
      <c r="B892" s="4" t="str">
        <f>IFERROR(VLOOKUP($K892,[1]BBDD!$A$1:$Z$65536,9,0),"")</f>
        <v>Particular</v>
      </c>
      <c r="C892" s="5" t="str">
        <f>IFERROR(VLOOKUP($K892,[1]BBDD!$A$1:$Z$65536,6,0),"")</f>
        <v>Sol·licitud d'accés a informació a RRHH:  examen corregit de la convocatòria BEC20726</v>
      </c>
      <c r="D892" s="6" t="s">
        <v>7</v>
      </c>
      <c r="E892" s="13" t="s">
        <v>1575</v>
      </c>
      <c r="F892" s="4" t="s">
        <v>8</v>
      </c>
      <c r="G892" s="7">
        <v>909</v>
      </c>
      <c r="H892" s="7"/>
      <c r="I892" s="7"/>
      <c r="K892" t="str">
        <f t="shared" si="41"/>
        <v>TBG/2026/909</v>
      </c>
      <c r="L892" s="9" t="s">
        <v>970</v>
      </c>
      <c r="M892" s="9" t="e">
        <f t="shared" si="40"/>
        <v>#VALUE!</v>
      </c>
      <c r="N892" s="9" t="str">
        <f t="shared" si="39"/>
        <v>Recursos Humans</v>
      </c>
    </row>
    <row r="893" spans="1:14" ht="75" customHeight="1">
      <c r="A893" s="4">
        <f>IFERROR(VLOOKUP($K893,[1]BBDD!$A$1:$Z$65536,5,0),"")</f>
        <v>46225</v>
      </c>
      <c r="B893" s="4" t="str">
        <f>IFERROR(VLOOKUP($K893,[1]BBDD!$A$1:$Z$65536,9,0),"")</f>
        <v>Particular</v>
      </c>
      <c r="C893" s="5" t="str">
        <f>IFERROR(VLOOKUP($K893,[1]BBDD!$A$1:$Z$65536,6,0),"")</f>
        <v>Sol·licitud d'accés a informació a RRHH: exàmens teòrics i  pràctics C1</v>
      </c>
      <c r="D893" s="6" t="s">
        <v>7</v>
      </c>
      <c r="E893" s="4">
        <v>46244</v>
      </c>
      <c r="F893" s="4" t="s">
        <v>8</v>
      </c>
      <c r="G893" s="7">
        <v>910</v>
      </c>
      <c r="H893" s="7"/>
      <c r="I893" s="7"/>
      <c r="K893" t="str">
        <f t="shared" si="41"/>
        <v>TBG/2026/910</v>
      </c>
      <c r="L893" s="9" t="s">
        <v>971</v>
      </c>
      <c r="M893" s="9">
        <f t="shared" si="40"/>
        <v>46244</v>
      </c>
      <c r="N893" s="9" t="str">
        <f t="shared" si="39"/>
        <v>Recursos Humans</v>
      </c>
    </row>
    <row r="894" spans="1:14" ht="75" customHeight="1">
      <c r="A894" s="4">
        <f>IFERROR(VLOOKUP($K894,[1]BBDD!$A$1:$Z$65536,5,0),"")</f>
        <v>46225</v>
      </c>
      <c r="B894" s="4" t="str">
        <f>IFERROR(VLOOKUP($K894,[1]BBDD!$A$1:$Z$65536,9,0),"")</f>
        <v>Particular</v>
      </c>
      <c r="C894" s="5" t="str">
        <f>IFERROR(VLOOKUP($K894,[1]BBDD!$A$1:$Z$65536,6,0),"")</f>
        <v>Sol·licitud d'accés a informació a RRHH: proves C1</v>
      </c>
      <c r="D894" s="6" t="s">
        <v>7</v>
      </c>
      <c r="E894" s="4">
        <v>46226</v>
      </c>
      <c r="F894" s="4" t="s">
        <v>8</v>
      </c>
      <c r="G894" s="7">
        <v>911</v>
      </c>
      <c r="H894" s="7"/>
      <c r="I894" s="7"/>
      <c r="K894" t="str">
        <f t="shared" si="41"/>
        <v>TBG/2026/911</v>
      </c>
      <c r="L894" s="9" t="s">
        <v>972</v>
      </c>
      <c r="M894" s="9">
        <f t="shared" si="40"/>
        <v>46226</v>
      </c>
      <c r="N894" s="9" t="str">
        <f t="shared" si="39"/>
        <v>Recursos Humans</v>
      </c>
    </row>
    <row r="895" spans="1:14" ht="75" customHeight="1">
      <c r="A895" s="4">
        <f>IFERROR(VLOOKUP($K895,[1]BBDD!$A$1:$Z$65536,5,0),"")</f>
        <v>46225</v>
      </c>
      <c r="B895" s="4" t="str">
        <f>IFERROR(VLOOKUP($K895,[1]BBDD!$A$1:$Z$65536,9,0),"")</f>
        <v>Particular</v>
      </c>
      <c r="C895" s="5" t="str">
        <f>IFERROR(VLOOKUP($K895,[1]BBDD!$A$1:$Z$65536,6,0),"")</f>
        <v>Sol·licitud d'accés a informació a RRHH: exàmens  C1</v>
      </c>
      <c r="D895" s="6" t="s">
        <v>44</v>
      </c>
      <c r="E895" s="4">
        <v>46253</v>
      </c>
      <c r="F895" s="4" t="s">
        <v>8</v>
      </c>
      <c r="G895" s="7">
        <v>912</v>
      </c>
      <c r="H895" s="7"/>
      <c r="I895" s="7"/>
      <c r="K895" t="str">
        <f t="shared" si="41"/>
        <v>TBG/2026/912</v>
      </c>
      <c r="L895" s="9" t="s">
        <v>973</v>
      </c>
      <c r="M895" s="9">
        <f t="shared" si="40"/>
        <v>46253</v>
      </c>
      <c r="N895" s="9" t="str">
        <f t="shared" si="39"/>
        <v>Recursos Humans</v>
      </c>
    </row>
    <row r="896" spans="1:14" ht="75" customHeight="1">
      <c r="A896" s="4">
        <f>IFERROR(VLOOKUP($K896,[1]BBDD!$A$1:$Z$65536,5,0),"")</f>
        <v>46225</v>
      </c>
      <c r="B896" s="4" t="str">
        <f>IFERROR(VLOOKUP($K896,[1]BBDD!$A$1:$Z$65536,9,0),"")</f>
        <v>Particular</v>
      </c>
      <c r="C896" s="5" t="str">
        <f>IFERROR(VLOOKUP($K896,[1]BBDD!$A$1:$Z$65536,6,0),"")</f>
        <v>Sol·licitud d'accés a informació a RRHH:  exàmens amb respostes  convocatòries:C1:ECOC11622  ECOC12022 ECOC12322  ECOC22722 ECMC29322 ECMC29122 ECOC22622 ECMC29322</v>
      </c>
      <c r="D896" s="6" t="s">
        <v>7</v>
      </c>
      <c r="E896" s="4">
        <v>46283</v>
      </c>
      <c r="F896" s="4" t="s">
        <v>8</v>
      </c>
      <c r="G896" s="7">
        <v>913</v>
      </c>
      <c r="H896" s="7"/>
      <c r="I896" s="7"/>
      <c r="K896" t="str">
        <f t="shared" si="41"/>
        <v>TBG/2026/913</v>
      </c>
      <c r="L896" s="9" t="s">
        <v>974</v>
      </c>
      <c r="M896" s="9">
        <f t="shared" si="40"/>
        <v>46283</v>
      </c>
      <c r="N896" s="9" t="str">
        <f t="shared" si="39"/>
        <v>Recursos Humans</v>
      </c>
    </row>
    <row r="897" spans="1:14" ht="75" customHeight="1">
      <c r="A897" s="4">
        <f>IFERROR(VLOOKUP($K897,[1]BBDD!$A$1:$Z$65536,5,0),"")</f>
        <v>46225</v>
      </c>
      <c r="B897" s="4" t="str">
        <f>IFERROR(VLOOKUP($K897,[1]BBDD!$A$1:$Z$65536,9,0),"")</f>
        <v>Particular</v>
      </c>
      <c r="C897" s="5" t="str">
        <f>IFERROR(VLOOKUP($K897,[1]BBDD!$A$1:$Z$65536,6,0),"")</f>
        <v>Sol·licitud d'accés a informació a AHS: dades del padró del 1955 de Manuel Serrano Mármol</v>
      </c>
      <c r="D897" s="6" t="s">
        <v>7</v>
      </c>
      <c r="E897" s="4">
        <v>46247</v>
      </c>
      <c r="F897" s="4" t="str">
        <f>IFERROR(VLOOKUP($K897,[1]BBDD!$A$1:$Z$65536,12,0),"")</f>
        <v>Arxiu Històric de Sabadell</v>
      </c>
      <c r="G897" s="7">
        <v>914</v>
      </c>
      <c r="H897" s="7"/>
      <c r="I897" s="7"/>
      <c r="K897" t="str">
        <f t="shared" si="41"/>
        <v>TBG/2026/914</v>
      </c>
      <c r="L897" s="9" t="s">
        <v>975</v>
      </c>
      <c r="M897" s="9">
        <f t="shared" si="40"/>
        <v>46247</v>
      </c>
      <c r="N897" s="9" t="str">
        <f t="shared" si="39"/>
        <v>Arxiu Històric de Sabadell</v>
      </c>
    </row>
    <row r="898" spans="1:14" ht="75" customHeight="1">
      <c r="A898" s="4">
        <f>IFERROR(VLOOKUP($K898,[1]BBDD!$A$1:$Z$65536,5,0),"")</f>
        <v>46225</v>
      </c>
      <c r="B898" s="4" t="str">
        <f>IFERROR(VLOOKUP($K898,[1]BBDD!$A$1:$Z$65536,9,0),"")</f>
        <v>Particular</v>
      </c>
      <c r="C898" s="5" t="str">
        <f>IFERROR(VLOOKUP($K898,[1]BBDD!$A$1:$Z$65536,6,0),"")</f>
        <v>Sol·licitud d'accés a informació a RRHH:  Prova pràctica i correcció de la  convocatòria COPIC2312223</v>
      </c>
      <c r="D898" s="6" t="s">
        <v>7</v>
      </c>
      <c r="E898" s="4">
        <v>46282</v>
      </c>
      <c r="F898" s="4" t="s">
        <v>8</v>
      </c>
      <c r="G898" s="7">
        <v>915</v>
      </c>
      <c r="H898" s="7"/>
      <c r="I898" s="7"/>
      <c r="K898" t="str">
        <f t="shared" si="41"/>
        <v>TBG/2026/915</v>
      </c>
      <c r="L898" s="9" t="s">
        <v>976</v>
      </c>
      <c r="M898" s="9">
        <f t="shared" si="40"/>
        <v>46282</v>
      </c>
      <c r="N898" s="9" t="str">
        <f t="shared" si="39"/>
        <v>Recursos Humans</v>
      </c>
    </row>
    <row r="899" spans="1:14" ht="75" customHeight="1">
      <c r="A899" s="4">
        <f>IFERROR(VLOOKUP($K899,[1]BBDD!$A$1:$Z$65536,5,0),"")</f>
        <v>46225</v>
      </c>
      <c r="B899" s="4" t="str">
        <f>IFERROR(VLOOKUP($K899,[1]BBDD!$A$1:$Z$65536,9,0),"")</f>
        <v>Particular</v>
      </c>
      <c r="C899" s="5" t="str">
        <f>IFERROR(VLOOKUP($K899,[1]BBDD!$A$1:$Z$65536,6,0),"")</f>
        <v>Sol·licitud d'accés a informació a RRHH:  examen corregit convocatòria BEC20726</v>
      </c>
      <c r="D899" s="6" t="s">
        <v>7</v>
      </c>
      <c r="E899" s="4">
        <v>46283</v>
      </c>
      <c r="F899" s="4" t="s">
        <v>8</v>
      </c>
      <c r="G899" s="7">
        <v>916</v>
      </c>
      <c r="H899" s="7"/>
      <c r="I899" s="7"/>
      <c r="K899" t="str">
        <f t="shared" si="41"/>
        <v>TBG/2026/916</v>
      </c>
      <c r="L899" s="9" t="s">
        <v>977</v>
      </c>
      <c r="M899" s="9">
        <f t="shared" si="40"/>
        <v>46283</v>
      </c>
      <c r="N899" s="9" t="str">
        <f t="shared" si="39"/>
        <v>Recursos Humans</v>
      </c>
    </row>
    <row r="900" spans="1:14" ht="75" customHeight="1">
      <c r="A900" s="4">
        <f>IFERROR(VLOOKUP($K900,[1]BBDD!$A$1:$Z$65536,5,0),"")</f>
        <v>46225</v>
      </c>
      <c r="B900" s="4" t="str">
        <f>IFERROR(VLOOKUP($K900,[1]BBDD!$A$1:$Z$65536,9,0),"")</f>
        <v>Particular</v>
      </c>
      <c r="C900" s="5" t="str">
        <f>IFERROR(VLOOKUP($K900,[1]BBDD!$A$1:$Z$65536,6,0),"")</f>
        <v>Sol·licitud d'accés a la informació a AHS: c. Sant Quirze 38</v>
      </c>
      <c r="D900" s="6" t="s">
        <v>7</v>
      </c>
      <c r="E900" s="4">
        <v>46247</v>
      </c>
      <c r="F900" s="4" t="s">
        <v>57</v>
      </c>
      <c r="G900" s="7">
        <v>917</v>
      </c>
      <c r="H900" s="7"/>
      <c r="I900" s="7"/>
      <c r="K900" t="str">
        <f t="shared" si="41"/>
        <v>TBG/2026/917</v>
      </c>
      <c r="L900" s="9" t="s">
        <v>978</v>
      </c>
      <c r="M900" s="9">
        <f t="shared" si="40"/>
        <v>46247</v>
      </c>
      <c r="N900" s="9" t="str">
        <f t="shared" si="39"/>
        <v>Arxiu Històric de Sabadell</v>
      </c>
    </row>
    <row r="901" spans="1:14" ht="75" customHeight="1">
      <c r="A901" s="4">
        <f>IFERROR(VLOOKUP($K901,[1]BBDD!$A$1:$Z$65536,5,0),"")</f>
        <v>46225</v>
      </c>
      <c r="B901" s="4" t="str">
        <f>IFERROR(VLOOKUP($K901,[1]BBDD!$A$1:$Z$65536,9,0),"")</f>
        <v>Particular</v>
      </c>
      <c r="C901" s="5" t="str">
        <f>IFERROR(VLOOKUP($K901,[1]BBDD!$A$1:$Z$65536,6,0),"")</f>
        <v>Sol·licitud d'accés a  informació a RRHH: comvocatòria COPIC24822232425</v>
      </c>
      <c r="D901" s="6" t="s">
        <v>7</v>
      </c>
      <c r="E901" s="13" t="s">
        <v>1575</v>
      </c>
      <c r="F901" s="4" t="s">
        <v>8</v>
      </c>
      <c r="G901" s="7">
        <v>918</v>
      </c>
      <c r="H901" s="7"/>
      <c r="I901" s="7"/>
      <c r="K901" t="str">
        <f t="shared" si="41"/>
        <v>TBG/2026/918</v>
      </c>
      <c r="L901" s="9" t="s">
        <v>979</v>
      </c>
      <c r="M901" s="9" t="e">
        <f t="shared" si="40"/>
        <v>#VALUE!</v>
      </c>
      <c r="N901" s="9" t="str">
        <f t="shared" si="39"/>
        <v>Recursos Humans</v>
      </c>
    </row>
    <row r="902" spans="1:14" ht="75" customHeight="1">
      <c r="A902" s="4">
        <f>IFERROR(VLOOKUP($K902,[1]BBDD!$A$1:$Z$65536,5,0),"")</f>
        <v>46226</v>
      </c>
      <c r="B902" s="4" t="str">
        <f>IFERROR(VLOOKUP($K902,[1]BBDD!$A$1:$Z$65536,9,0),"")</f>
        <v>Particular</v>
      </c>
      <c r="C902" s="5" t="str">
        <f>IFERROR(VLOOKUP($K902,[1]BBDD!$A$1:$Z$65536,6,0),"")</f>
        <v>Sol·licitud d'accés a informació a AHS/LLU: c.  de les Tres Creus 272.</v>
      </c>
      <c r="D902" s="6" t="s">
        <v>7</v>
      </c>
      <c r="E902" s="4">
        <v>46247</v>
      </c>
      <c r="F902" s="4" t="str">
        <f>IFERROR(VLOOKUP($K902,[1]BBDD!$A$1:$Z$65536,12,0),"")</f>
        <v>Arxiu Històric de Sabadell</v>
      </c>
      <c r="G902" s="7">
        <v>919</v>
      </c>
      <c r="H902" s="7"/>
      <c r="I902" s="7"/>
      <c r="K902" t="str">
        <f t="shared" si="41"/>
        <v>TBG/2026/919</v>
      </c>
      <c r="L902" s="9" t="s">
        <v>980</v>
      </c>
      <c r="M902" s="9">
        <f t="shared" si="40"/>
        <v>46247</v>
      </c>
      <c r="N902" s="9" t="str">
        <f t="shared" si="39"/>
        <v>Arxiu Històric de Sabadell</v>
      </c>
    </row>
    <row r="903" spans="1:14" ht="75" customHeight="1">
      <c r="A903" s="4">
        <f>IFERROR(VLOOKUP($K903,[1]BBDD!$A$1:$Z$65536,5,0),"")</f>
        <v>46226</v>
      </c>
      <c r="B903" s="4" t="str">
        <f>IFERROR(VLOOKUP($K903,[1]BBDD!$A$1:$Z$65536,9,0),"")</f>
        <v>Particular</v>
      </c>
      <c r="C903" s="5" t="str">
        <f>IFERROR(VLOOKUP($K903,[1]BBDD!$A$1:$Z$65536,6,0),"")</f>
        <v>Sol·licitud d'accés a informació a AHS: c. Fiveller 105</v>
      </c>
      <c r="D903" s="6" t="s">
        <v>7</v>
      </c>
      <c r="E903" s="13" t="s">
        <v>1575</v>
      </c>
      <c r="F903" s="4" t="str">
        <f>IFERROR(VLOOKUP($K903,[1]BBDD!$A$1:$Z$65536,12,0),"")</f>
        <v>Arxiu Històric de Sabadell</v>
      </c>
      <c r="G903" s="7">
        <v>920</v>
      </c>
      <c r="H903" s="7"/>
      <c r="I903" s="7"/>
      <c r="K903" t="str">
        <f t="shared" si="41"/>
        <v>TBG/2026/920</v>
      </c>
      <c r="L903" s="9" t="s">
        <v>981</v>
      </c>
      <c r="M903" s="9" t="e">
        <f t="shared" si="40"/>
        <v>#VALUE!</v>
      </c>
      <c r="N903" s="9" t="str">
        <f t="shared" si="39"/>
        <v>Arxiu Històric de Sabadell</v>
      </c>
    </row>
    <row r="904" spans="1:14" ht="75" customHeight="1">
      <c r="A904" s="4">
        <f>IFERROR(VLOOKUP($K904,[1]BBDD!$A$1:$Z$65536,5,0),"")</f>
        <v>46226</v>
      </c>
      <c r="B904" s="4" t="str">
        <f>IFERROR(VLOOKUP($K904,[1]BBDD!$A$1:$Z$65536,9,0),"")</f>
        <v>Particular</v>
      </c>
      <c r="C904" s="5" t="str">
        <f>IFERROR(VLOOKUP($K904,[1]BBDD!$A$1:$Z$65536,6,0),"")</f>
        <v>Sol·licitud d'accés a informació a AHS/LLU. c- Salzburg 17 i c. Canonge Joncar  168-172</v>
      </c>
      <c r="D904" s="6" t="s">
        <v>7</v>
      </c>
      <c r="E904" s="13" t="s">
        <v>1575</v>
      </c>
      <c r="F904" s="4" t="str">
        <f>IFERROR(VLOOKUP($K904,[1]BBDD!$A$1:$Z$65536,12,0),"")</f>
        <v>Arxiu Històric de Sabadell</v>
      </c>
      <c r="G904" s="7">
        <v>921</v>
      </c>
      <c r="H904" s="7"/>
      <c r="I904" s="7"/>
      <c r="K904" t="str">
        <f t="shared" si="41"/>
        <v>TBG/2026/921</v>
      </c>
      <c r="L904" s="9" t="s">
        <v>982</v>
      </c>
      <c r="M904" s="9" t="e">
        <f t="shared" si="40"/>
        <v>#VALUE!</v>
      </c>
      <c r="N904" s="9" t="str">
        <f t="shared" si="39"/>
        <v>Arxiu Històric de Sabadell</v>
      </c>
    </row>
    <row r="905" spans="1:14" ht="75" customHeight="1">
      <c r="A905" s="4">
        <f>IFERROR(VLOOKUP($K905,[1]BBDD!$A$1:$Z$65536,5,0),"")</f>
        <v>46226</v>
      </c>
      <c r="B905" s="4" t="str">
        <f>IFERROR(VLOOKUP($K905,[1]BBDD!$A$1:$Z$65536,9,0),"")</f>
        <v>Particular</v>
      </c>
      <c r="C905" s="5" t="str">
        <f>IFERROR(VLOOKUP($K905,[1]BBDD!$A$1:$Z$65536,6,0),"")</f>
        <v>Sol·licitud d'accés a informació a RRHH: exàmens de professor/a disseny gràfic</v>
      </c>
      <c r="D905" s="6" t="s">
        <v>7</v>
      </c>
      <c r="E905" s="4">
        <v>46244</v>
      </c>
      <c r="F905" s="4" t="s">
        <v>8</v>
      </c>
      <c r="G905" s="7">
        <v>923</v>
      </c>
      <c r="H905" s="7"/>
      <c r="I905" s="7"/>
      <c r="K905" t="str">
        <f t="shared" si="41"/>
        <v>TBG/2026/923</v>
      </c>
      <c r="L905" s="9" t="s">
        <v>983</v>
      </c>
      <c r="M905" s="9">
        <f t="shared" si="40"/>
        <v>46244</v>
      </c>
      <c r="N905" s="9" t="str">
        <f t="shared" si="39"/>
        <v>Recursos Humans</v>
      </c>
    </row>
    <row r="906" spans="1:14" ht="75" customHeight="1">
      <c r="A906" s="4">
        <f>IFERROR(VLOOKUP($K906,[1]BBDD!$A$1:$Z$65536,5,0),"")</f>
        <v>46226</v>
      </c>
      <c r="B906" s="4" t="str">
        <f>IFERROR(VLOOKUP($K906,[1]BBDD!$A$1:$Z$65536,9,0),"")</f>
        <v>Empresa</v>
      </c>
      <c r="C906" s="5" t="str">
        <f>IFERROR(VLOOKUP($K906,[1]BBDD!$A$1:$Z$65536,6,0),"")</f>
        <v>Sol·licitud d'accés a informació a AHS: av Alcalde Moix 31</v>
      </c>
      <c r="D906" s="6" t="s">
        <v>7</v>
      </c>
      <c r="E906" s="4">
        <v>46247</v>
      </c>
      <c r="F906" s="4" t="str">
        <f>IFERROR(VLOOKUP($K906,[1]BBDD!$A$1:$Z$65536,12,0),"")</f>
        <v>Arxiu Històric de Sabadell</v>
      </c>
      <c r="G906" s="7">
        <v>924</v>
      </c>
      <c r="H906" s="7"/>
      <c r="I906" s="7"/>
      <c r="K906" t="str">
        <f t="shared" si="41"/>
        <v>TBG/2026/924</v>
      </c>
      <c r="L906" s="9" t="s">
        <v>984</v>
      </c>
      <c r="M906" s="9">
        <f t="shared" si="40"/>
        <v>46247</v>
      </c>
      <c r="N906" s="9" t="str">
        <f t="shared" si="39"/>
        <v>Arxiu Històric de Sabadell</v>
      </c>
    </row>
    <row r="907" spans="1:14" ht="75" customHeight="1">
      <c r="A907" s="4">
        <f>IFERROR(VLOOKUP($K907,[1]BBDD!$A$1:$Z$65536,5,0),"")</f>
        <v>46227</v>
      </c>
      <c r="B907" s="4" t="str">
        <f>IFERROR(VLOOKUP($K907,[1]BBDD!$A$1:$Z$65536,9,0),"")</f>
        <v>Particular</v>
      </c>
      <c r="C907" s="5" t="str">
        <f>IFERROR(VLOOKUP($K907,[1]BBDD!$A$1:$Z$65536,6,0),"")</f>
        <v>Sol·licitud d'accés a informació a RRHH: proves teòrica, pràctica i rubrica  convocatòria COPIEC10325 :</v>
      </c>
      <c r="D907" s="6" t="s">
        <v>7</v>
      </c>
      <c r="E907" s="4">
        <v>46268</v>
      </c>
      <c r="F907" s="4" t="s">
        <v>8</v>
      </c>
      <c r="G907" s="7">
        <v>925</v>
      </c>
      <c r="H907" s="7"/>
      <c r="I907" s="7"/>
      <c r="K907" t="str">
        <f t="shared" si="41"/>
        <v>TBG/2026/925</v>
      </c>
      <c r="L907" s="9" t="s">
        <v>985</v>
      </c>
      <c r="M907" s="9">
        <f t="shared" si="40"/>
        <v>46268</v>
      </c>
      <c r="N907" s="9" t="str">
        <f t="shared" si="39"/>
        <v>Recursos Humans</v>
      </c>
    </row>
    <row r="908" spans="1:14" ht="75" customHeight="1">
      <c r="A908" s="4">
        <f>IFERROR(VLOOKUP($K908,[1]BBDD!$A$1:$Z$65536,5,0),"")</f>
        <v>46227</v>
      </c>
      <c r="B908" s="4" t="str">
        <f>IFERROR(VLOOKUP($K908,[1]BBDD!$A$1:$Z$65536,9,0),"")</f>
        <v>Particular</v>
      </c>
      <c r="C908" s="5" t="str">
        <f>IFERROR(VLOOKUP($K908,[1]BBDD!$A$1:$Z$65536,6,0),"")</f>
        <v>Sol·licitud d'accés a informació a AHS:  vista de plànols de c. Vinhamala, 30 1a</v>
      </c>
      <c r="D908" s="6" t="s">
        <v>7</v>
      </c>
      <c r="E908" s="4">
        <v>46247</v>
      </c>
      <c r="F908" s="4" t="str">
        <f>IFERROR(VLOOKUP($K908,[1]BBDD!$A$1:$Z$65536,12,0),"")</f>
        <v>Arxiu Històric de Sabadell</v>
      </c>
      <c r="G908" s="7">
        <v>926</v>
      </c>
      <c r="H908" s="7"/>
      <c r="I908" s="7"/>
      <c r="K908" t="str">
        <f t="shared" si="41"/>
        <v>TBG/2026/926</v>
      </c>
      <c r="L908" s="9" t="s">
        <v>986</v>
      </c>
      <c r="M908" s="9">
        <f t="shared" si="40"/>
        <v>46247</v>
      </c>
      <c r="N908" s="9" t="str">
        <f t="shared" si="39"/>
        <v>Arxiu Històric de Sabadell</v>
      </c>
    </row>
    <row r="909" spans="1:14" ht="75" customHeight="1">
      <c r="A909" s="4">
        <f>IFERROR(VLOOKUP($K909,[1]BBDD!$A$1:$Z$65536,5,0),"")</f>
        <v>46227</v>
      </c>
      <c r="B909" s="4" t="str">
        <f>IFERROR(VLOOKUP($K909,[1]BBDD!$A$1:$Z$65536,9,0),"")</f>
        <v>Particular</v>
      </c>
      <c r="C909" s="5" t="str">
        <f>IFERROR(VLOOKUP($K909,[1]BBDD!$A$1:$Z$65536,6,0),"")</f>
        <v>Sol·licitud d'accés a informació a AHS:  referència cadastral 4621305DG2042A0004WF</v>
      </c>
      <c r="D909" s="6" t="s">
        <v>44</v>
      </c>
      <c r="E909" s="4">
        <v>46253</v>
      </c>
      <c r="F909" s="4" t="str">
        <f>IFERROR(VLOOKUP($K909,[1]BBDD!$A$1:$Z$65536,12,0),"")</f>
        <v>Arxiu Històric de Sabadell</v>
      </c>
      <c r="G909" s="7">
        <v>927</v>
      </c>
      <c r="H909" s="7"/>
      <c r="I909" s="7"/>
      <c r="K909" t="str">
        <f t="shared" si="41"/>
        <v>TBG/2026/927</v>
      </c>
      <c r="L909" s="9" t="s">
        <v>987</v>
      </c>
      <c r="M909" s="9">
        <f t="shared" si="40"/>
        <v>46253</v>
      </c>
      <c r="N909" s="9" t="str">
        <f t="shared" si="39"/>
        <v>Arxiu Històric de Sabadell</v>
      </c>
    </row>
    <row r="910" spans="1:14" ht="75" customHeight="1">
      <c r="A910" s="4">
        <f>IFERROR(VLOOKUP($K910,[1]BBDD!$A$1:$Z$65536,5,0),"")</f>
        <v>46227</v>
      </c>
      <c r="B910" s="4" t="str">
        <f>IFERROR(VLOOKUP($K910,[1]BBDD!$A$1:$Z$65536,9,0),"")</f>
        <v>Particular</v>
      </c>
      <c r="C910" s="5" t="str">
        <f>IFERROR(VLOOKUP($K910,[1]BBDD!$A$1:$Z$65536,6,0),"")</f>
        <v>Sol·licitud d'accés a informació a LLU:  vista de plànols i expedients relacionats amb Ptge. de les Escoles, 7, 2n 1a</v>
      </c>
      <c r="D910" s="6" t="s">
        <v>7</v>
      </c>
      <c r="E910" s="13" t="s">
        <v>1575</v>
      </c>
      <c r="F910" s="4" t="str">
        <f>IFERROR(VLOOKUP($K910,[1]BBDD!$A$1:$Z$65536,12,0),"")</f>
        <v>Llicències Urbanístiques</v>
      </c>
      <c r="G910" s="7">
        <v>928</v>
      </c>
      <c r="H910" s="7"/>
      <c r="I910" s="7"/>
      <c r="K910" t="str">
        <f t="shared" si="41"/>
        <v>TBG/2026/928</v>
      </c>
      <c r="L910" s="9" t="s">
        <v>988</v>
      </c>
      <c r="M910" s="9" t="e">
        <f t="shared" si="40"/>
        <v>#VALUE!</v>
      </c>
      <c r="N910" s="9" t="str">
        <f t="shared" si="39"/>
        <v>Llicències Urbanístiques</v>
      </c>
    </row>
    <row r="911" spans="1:14" ht="75" customHeight="1">
      <c r="A911" s="4">
        <f>IFERROR(VLOOKUP($K911,[1]BBDD!$A$1:$Z$65536,5,0),"")</f>
        <v>46227</v>
      </c>
      <c r="B911" s="4" t="str">
        <f>IFERROR(VLOOKUP($K911,[1]BBDD!$A$1:$Z$65536,9,0),"")</f>
        <v>Particular</v>
      </c>
      <c r="C911" s="5" t="str">
        <f>IFERROR(VLOOKUP($K911,[1]BBDD!$A$1:$Z$65536,6,0),"")</f>
        <v>Sol·licitud d'accés a informació a RRHH: codi convocatòria COPIC2312223</v>
      </c>
      <c r="D911" s="6" t="s">
        <v>7</v>
      </c>
      <c r="E911" s="4">
        <v>46283</v>
      </c>
      <c r="F911" s="4" t="s">
        <v>8</v>
      </c>
      <c r="G911" s="7">
        <v>929</v>
      </c>
      <c r="H911" s="7"/>
      <c r="I911" s="7"/>
      <c r="K911" t="str">
        <f t="shared" si="41"/>
        <v>TBG/2026/929</v>
      </c>
      <c r="L911" s="9" t="s">
        <v>989</v>
      </c>
      <c r="M911" s="9">
        <f t="shared" si="40"/>
        <v>46283</v>
      </c>
      <c r="N911" s="9" t="str">
        <f t="shared" si="39"/>
        <v>Recursos Humans</v>
      </c>
    </row>
    <row r="912" spans="1:14" ht="75" customHeight="1">
      <c r="A912" s="4">
        <f>IFERROR(VLOOKUP($K912,[1]BBDD!$A$1:$Z$65536,5,0),"")</f>
        <v>46227</v>
      </c>
      <c r="B912" s="4" t="str">
        <f>IFERROR(VLOOKUP($K912,[1]BBDD!$A$1:$Z$65536,9,0),"")</f>
        <v>Particular</v>
      </c>
      <c r="C912" s="5" t="str">
        <f>IFERROR(VLOOKUP($K912,[1]BBDD!$A$1:$Z$65536,6,0),"")</f>
        <v>Sol·licitud d'accés a informació a RRHH: proves teòrica i pràctica  codi convocatòria COPIC248</v>
      </c>
      <c r="D912" s="6" t="s">
        <v>7</v>
      </c>
      <c r="E912" s="4">
        <v>46283</v>
      </c>
      <c r="F912" s="4" t="s">
        <v>8</v>
      </c>
      <c r="G912" s="7">
        <v>930</v>
      </c>
      <c r="H912" s="7"/>
      <c r="I912" s="7"/>
      <c r="K912" t="str">
        <f t="shared" si="41"/>
        <v>TBG/2026/930</v>
      </c>
      <c r="L912" s="9" t="s">
        <v>990</v>
      </c>
      <c r="M912" s="9">
        <f t="shared" si="40"/>
        <v>46283</v>
      </c>
      <c r="N912" s="9" t="str">
        <f t="shared" si="39"/>
        <v>Recursos Humans</v>
      </c>
    </row>
    <row r="913" spans="1:14" ht="75" customHeight="1">
      <c r="A913" s="4">
        <f>IFERROR(VLOOKUP($K913,[1]BBDD!$A$1:$Z$65536,5,0),"")</f>
        <v>46230</v>
      </c>
      <c r="B913" s="4" t="str">
        <f>IFERROR(VLOOKUP($K913,[1]BBDD!$A$1:$Z$65536,9,0),"")</f>
        <v>Particular</v>
      </c>
      <c r="C913" s="5" t="str">
        <f>IFERROR(VLOOKUP($K913,[1]BBDD!$A$1:$Z$65536,6,0),"")</f>
        <v>Sol·licitud d'accés a informació pública a AHS, c. Bellesguard, 8</v>
      </c>
      <c r="D913" s="6" t="s">
        <v>7</v>
      </c>
      <c r="E913" s="4">
        <v>46247</v>
      </c>
      <c r="F913" s="4" t="s">
        <v>57</v>
      </c>
      <c r="G913" s="7">
        <v>931</v>
      </c>
      <c r="H913" s="7"/>
      <c r="I913" s="7"/>
      <c r="K913" t="str">
        <f t="shared" si="41"/>
        <v>TBG/2026/931</v>
      </c>
      <c r="L913" s="9" t="s">
        <v>991</v>
      </c>
      <c r="M913" s="9">
        <f t="shared" si="40"/>
        <v>46247</v>
      </c>
      <c r="N913" s="9" t="str">
        <f t="shared" si="39"/>
        <v>Arxiu Històric de Sabadell</v>
      </c>
    </row>
    <row r="914" spans="1:14" ht="75" customHeight="1">
      <c r="A914" s="4">
        <f>IFERROR(VLOOKUP($K914,[1]BBDD!$A$1:$Z$65536,5,0),"")</f>
        <v>46230</v>
      </c>
      <c r="B914" s="4" t="str">
        <f>IFERROR(VLOOKUP($K914,[1]BBDD!$A$1:$Z$65536,9,0),"")</f>
        <v>Particular</v>
      </c>
      <c r="C914" s="5" t="str">
        <f>IFERROR(VLOOKUP($K914,[1]BBDD!$A$1:$Z$65536,6,0),"")</f>
        <v>Sol·licitud d'accés a informació pública a AHS, c.Peñalara, 13</v>
      </c>
      <c r="D914" s="6" t="s">
        <v>7</v>
      </c>
      <c r="E914" s="4">
        <v>46247</v>
      </c>
      <c r="F914" s="4" t="s">
        <v>57</v>
      </c>
      <c r="G914" s="7">
        <v>932</v>
      </c>
      <c r="H914" s="7"/>
      <c r="I914" s="7"/>
      <c r="K914" t="str">
        <f t="shared" si="41"/>
        <v>TBG/2026/932</v>
      </c>
      <c r="L914" s="9" t="s">
        <v>992</v>
      </c>
      <c r="M914" s="9">
        <f t="shared" si="40"/>
        <v>46247</v>
      </c>
      <c r="N914" s="9" t="str">
        <f t="shared" si="39"/>
        <v>Arxiu Històric de Sabadell</v>
      </c>
    </row>
    <row r="915" spans="1:14" ht="75" customHeight="1">
      <c r="A915" s="4">
        <f>IFERROR(VLOOKUP($K915,[1]BBDD!$A$1:$Z$65536,5,0),"")</f>
        <v>46230</v>
      </c>
      <c r="B915" s="4" t="str">
        <f>IFERROR(VLOOKUP($K915,[1]BBDD!$A$1:$Z$65536,9,0),"")</f>
        <v>Particular</v>
      </c>
      <c r="C915" s="5" t="str">
        <f>IFERROR(VLOOKUP($K915,[1]BBDD!$A$1:$Z$65536,6,0),"")</f>
        <v>Sol·licitud d'accés a informació pública a AHS, crta. Barcelona, 138-160</v>
      </c>
      <c r="D915" s="6" t="s">
        <v>7</v>
      </c>
      <c r="E915" s="4">
        <v>46281</v>
      </c>
      <c r="F915" s="4" t="s">
        <v>57</v>
      </c>
      <c r="G915" s="7">
        <v>933</v>
      </c>
      <c r="H915" s="7"/>
      <c r="I915" s="7"/>
      <c r="K915" t="str">
        <f t="shared" si="41"/>
        <v>TBG/2026/933</v>
      </c>
      <c r="L915" s="9" t="s">
        <v>993</v>
      </c>
      <c r="M915" s="9">
        <f t="shared" si="40"/>
        <v>46281</v>
      </c>
      <c r="N915" s="9" t="str">
        <f t="shared" si="39"/>
        <v>Arxiu Històric de Sabadell</v>
      </c>
    </row>
    <row r="916" spans="1:14" ht="75" customHeight="1">
      <c r="A916" s="4">
        <f>IFERROR(VLOOKUP($K916,[1]BBDD!$A$1:$Z$65536,5,0),"")</f>
        <v>46230</v>
      </c>
      <c r="B916" s="4" t="str">
        <f>IFERROR(VLOOKUP($K916,[1]BBDD!$A$1:$Z$65536,9,0),"")</f>
        <v>Particular</v>
      </c>
      <c r="C916" s="5" t="str">
        <f>IFERROR(VLOOKUP($K916,[1]BBDD!$A$1:$Z$65536,6,0),"")</f>
        <v>Sol·licitud d'accés a informació pública a RRHH, COPIEC10125 i COPIEC10225 exàmens i rubriques de correcció</v>
      </c>
      <c r="D916" s="6" t="s">
        <v>7</v>
      </c>
      <c r="E916" s="4">
        <v>46283</v>
      </c>
      <c r="F916" s="4" t="s">
        <v>8</v>
      </c>
      <c r="G916" s="7">
        <v>934</v>
      </c>
      <c r="H916" s="7"/>
      <c r="I916" s="7"/>
      <c r="K916" t="str">
        <f t="shared" si="41"/>
        <v>TBG/2026/934</v>
      </c>
      <c r="L916" s="9" t="s">
        <v>994</v>
      </c>
      <c r="M916" s="9">
        <f t="shared" si="40"/>
        <v>46283</v>
      </c>
      <c r="N916" s="9" t="str">
        <f t="shared" si="39"/>
        <v>Recursos Humans</v>
      </c>
    </row>
    <row r="917" spans="1:14" ht="75" customHeight="1">
      <c r="A917" s="4">
        <f>IFERROR(VLOOKUP($K917,[1]BBDD!$A$1:$Z$65536,5,0),"")</f>
        <v>46230</v>
      </c>
      <c r="B917" s="4" t="str">
        <f>IFERROR(VLOOKUP($K917,[1]BBDD!$A$1:$Z$65536,9,0),"")</f>
        <v>Particular</v>
      </c>
      <c r="C917" s="5" t="str">
        <f>IFERROR(VLOOKUP($K917,[1]BBDD!$A$1:$Z$65536,6,0),"")</f>
        <v>Sol·licitud d'accés a informació pública a RRHH, examen tipus test BEC20726.</v>
      </c>
      <c r="D917" s="6" t="s">
        <v>7</v>
      </c>
      <c r="E917" s="4">
        <v>46275</v>
      </c>
      <c r="F917" s="4" t="s">
        <v>8</v>
      </c>
      <c r="G917" s="7">
        <v>935</v>
      </c>
      <c r="H917" s="7"/>
      <c r="I917" s="7"/>
      <c r="K917" t="str">
        <f t="shared" si="41"/>
        <v>TBG/2026/935</v>
      </c>
      <c r="L917" s="9" t="s">
        <v>995</v>
      </c>
      <c r="M917" s="9">
        <f t="shared" si="40"/>
        <v>46275</v>
      </c>
      <c r="N917" s="9" t="str">
        <f t="shared" ref="N917:N982" si="42">F917</f>
        <v>Recursos Humans</v>
      </c>
    </row>
    <row r="918" spans="1:14" ht="75" customHeight="1">
      <c r="A918" s="4">
        <f>IFERROR(VLOOKUP($K918,[1]BBDD!$A$1:$Z$65536,5,0),"")</f>
        <v>46230</v>
      </c>
      <c r="B918" s="4" t="str">
        <f>IFERROR(VLOOKUP($K918,[1]BBDD!$A$1:$Z$65536,9,0),"")</f>
        <v>Particular</v>
      </c>
      <c r="C918" s="5" t="str">
        <f>IFERROR(VLOOKUP($K918,[1]BBDD!$A$1:$Z$65536,6,0),"")</f>
        <v>Sol·licitud d'accés a informació pública a RRHH, examen tipus test amb respostes BEC20622</v>
      </c>
      <c r="D918" s="6" t="s">
        <v>7</v>
      </c>
      <c r="E918" s="4">
        <v>46275</v>
      </c>
      <c r="F918" s="4" t="s">
        <v>8</v>
      </c>
      <c r="G918" s="7">
        <v>936</v>
      </c>
      <c r="H918" s="7"/>
      <c r="I918" s="7"/>
      <c r="K918" t="str">
        <f t="shared" si="41"/>
        <v>TBG/2026/936</v>
      </c>
      <c r="L918" s="9" t="s">
        <v>996</v>
      </c>
      <c r="M918" s="9">
        <f t="shared" si="40"/>
        <v>46275</v>
      </c>
      <c r="N918" s="9" t="str">
        <f t="shared" si="42"/>
        <v>Recursos Humans</v>
      </c>
    </row>
    <row r="919" spans="1:14" ht="75" customHeight="1">
      <c r="A919" s="4">
        <f>IFERROR(VLOOKUP($K919,[1]BBDD!$A$1:$Z$65536,5,0),"")</f>
        <v>46230</v>
      </c>
      <c r="B919" s="4" t="str">
        <f>IFERROR(VLOOKUP($K919,[1]BBDD!$A$1:$Z$65536,9,0),"")</f>
        <v>Particular</v>
      </c>
      <c r="C919" s="5" t="str">
        <f>IFERROR(VLOOKUP($K919,[1]BBDD!$A$1:$Z$65536,6,0),"")</f>
        <v>Sol·licitud d'accés a informació pública a RRHH, examen tipus test amb respostes COPIC15123</v>
      </c>
      <c r="D919" s="6" t="s">
        <v>7</v>
      </c>
      <c r="E919" s="4">
        <v>46275</v>
      </c>
      <c r="F919" s="4" t="s">
        <v>8</v>
      </c>
      <c r="G919" s="7">
        <v>937</v>
      </c>
      <c r="H919" s="7"/>
      <c r="I919" s="7"/>
      <c r="K919" t="str">
        <f t="shared" si="41"/>
        <v>TBG/2026/937</v>
      </c>
      <c r="L919" s="9" t="s">
        <v>997</v>
      </c>
      <c r="M919" s="9">
        <f t="shared" si="40"/>
        <v>46275</v>
      </c>
      <c r="N919" s="9" t="str">
        <f t="shared" si="42"/>
        <v>Recursos Humans</v>
      </c>
    </row>
    <row r="920" spans="1:14" ht="75" customHeight="1">
      <c r="A920" s="4">
        <f>IFERROR(VLOOKUP($K920,[1]BBDD!$A$1:$Z$65536,5,0),"")</f>
        <v>46230</v>
      </c>
      <c r="B920" s="4" t="str">
        <f>IFERROR(VLOOKUP($K920,[1]BBDD!$A$1:$Z$65536,9,0),"")</f>
        <v>Particular</v>
      </c>
      <c r="C920" s="5" t="str">
        <f>IFERROR(VLOOKUP($K920,[1]BBDD!$A$1:$Z$65536,6,0),"")</f>
        <v>Sol·licitud d'accés a informació pública a RRHH, convocatòries anteriors Tècnic auxiliar de gestió</v>
      </c>
      <c r="D920" s="6" t="s">
        <v>44</v>
      </c>
      <c r="E920" s="4">
        <v>46253</v>
      </c>
      <c r="F920" s="4" t="s">
        <v>8</v>
      </c>
      <c r="G920" s="7">
        <v>938</v>
      </c>
      <c r="H920" s="7"/>
      <c r="I920" s="7"/>
      <c r="K920" t="str">
        <f t="shared" si="41"/>
        <v>TBG/2026/938</v>
      </c>
      <c r="L920" s="9" t="s">
        <v>998</v>
      </c>
      <c r="M920" s="9">
        <f t="shared" si="40"/>
        <v>46253</v>
      </c>
      <c r="N920" s="9" t="str">
        <f t="shared" si="42"/>
        <v>Recursos Humans</v>
      </c>
    </row>
    <row r="921" spans="1:14" ht="75" customHeight="1">
      <c r="A921" s="4">
        <f>IFERROR(VLOOKUP($K921,[1]BBDD!$A$1:$Z$65536,5,0),"")</f>
        <v>46230</v>
      </c>
      <c r="B921" s="4" t="str">
        <f>IFERROR(VLOOKUP($K921,[1]BBDD!$A$1:$Z$65536,9,0),"")</f>
        <v>Empresa</v>
      </c>
      <c r="C921" s="5" t="str">
        <f>IFERROR(VLOOKUP($K921,[1]BBDD!$A$1:$Z$65536,6,0),"")</f>
        <v>Sol·licitud d'accés a informació pública a AHS, c. Gustavo Adolfo Bécquer, 105</v>
      </c>
      <c r="D921" s="6" t="s">
        <v>7</v>
      </c>
      <c r="E921" s="4">
        <v>46253</v>
      </c>
      <c r="F921" s="4" t="s">
        <v>57</v>
      </c>
      <c r="G921" s="7">
        <v>939</v>
      </c>
      <c r="H921" s="7"/>
      <c r="I921" s="7"/>
      <c r="K921" t="str">
        <f t="shared" si="41"/>
        <v>TBG/2026/939</v>
      </c>
      <c r="L921" s="9" t="s">
        <v>999</v>
      </c>
      <c r="M921" s="9">
        <f t="shared" ref="M921:M986" si="43">VALUE(E921)</f>
        <v>46253</v>
      </c>
      <c r="N921" s="9" t="str">
        <f t="shared" si="42"/>
        <v>Arxiu Històric de Sabadell</v>
      </c>
    </row>
    <row r="922" spans="1:14" ht="75" customHeight="1">
      <c r="A922" s="4">
        <f>IFERROR(VLOOKUP($K922,[1]BBDD!$A$1:$Z$65536,5,0),"")</f>
        <v>46230</v>
      </c>
      <c r="B922" s="4" t="str">
        <f>IFERROR(VLOOKUP($K922,[1]BBDD!$A$1:$Z$65536,9,0),"")</f>
        <v>Empresa</v>
      </c>
      <c r="C922" s="5" t="str">
        <f>IFERROR(VLOOKUP($K922,[1]BBDD!$A$1:$Z$65536,6,0),"")</f>
        <v>Sol·licitud d'accés a informació pública a AHS, c. Petrarca, 44</v>
      </c>
      <c r="D922" s="6" t="s">
        <v>7</v>
      </c>
      <c r="E922" s="4">
        <v>46253</v>
      </c>
      <c r="F922" s="4" t="s">
        <v>57</v>
      </c>
      <c r="G922" s="7">
        <v>940</v>
      </c>
      <c r="H922" s="7"/>
      <c r="I922" s="7"/>
      <c r="K922" t="str">
        <f t="shared" ref="K922:K987" si="44">CONCATENATE("TBG/2026/"&amp;G922)</f>
        <v>TBG/2026/940</v>
      </c>
      <c r="L922" s="9" t="s">
        <v>1000</v>
      </c>
      <c r="M922" s="9">
        <f t="shared" si="43"/>
        <v>46253</v>
      </c>
      <c r="N922" s="9" t="str">
        <f t="shared" si="42"/>
        <v>Arxiu Històric de Sabadell</v>
      </c>
    </row>
    <row r="923" spans="1:14" ht="75" customHeight="1">
      <c r="A923" s="4">
        <f>IFERROR(VLOOKUP($K923,[1]BBDD!$A$1:$Z$65536,5,0),"")</f>
        <v>46230</v>
      </c>
      <c r="B923" s="4" t="str">
        <f>IFERROR(VLOOKUP($K923,[1]BBDD!$A$1:$Z$65536,9,0),"")</f>
        <v>Empresa</v>
      </c>
      <c r="C923" s="5" t="str">
        <f>IFERROR(VLOOKUP($K923,[1]BBDD!$A$1:$Z$65536,6,0),"")</f>
        <v>Sol·licitud d'accés a informació pública a AHS, pl. dels Pollancres, 8</v>
      </c>
      <c r="D923" s="6" t="s">
        <v>7</v>
      </c>
      <c r="E923" s="4">
        <v>46253</v>
      </c>
      <c r="F923" s="4" t="s">
        <v>57</v>
      </c>
      <c r="G923" s="7">
        <v>941</v>
      </c>
      <c r="H923" s="7"/>
      <c r="I923" s="7"/>
      <c r="K923" t="str">
        <f t="shared" si="44"/>
        <v>TBG/2026/941</v>
      </c>
      <c r="L923" s="9" t="s">
        <v>1001</v>
      </c>
      <c r="M923" s="9">
        <f t="shared" si="43"/>
        <v>46253</v>
      </c>
      <c r="N923" s="9" t="str">
        <f t="shared" si="42"/>
        <v>Arxiu Històric de Sabadell</v>
      </c>
    </row>
    <row r="924" spans="1:14" ht="75" customHeight="1">
      <c r="A924" s="4">
        <f>IFERROR(VLOOKUP($K924,[1]BBDD!$A$1:$Z$65536,5,0),"")</f>
        <v>46230</v>
      </c>
      <c r="B924" s="4" t="str">
        <f>IFERROR(VLOOKUP($K924,[1]BBDD!$A$1:$Z$65536,9,0),"")</f>
        <v>Empresa</v>
      </c>
      <c r="C924" s="5" t="str">
        <f>IFERROR(VLOOKUP($K924,[1]BBDD!$A$1:$Z$65536,6,0),"")</f>
        <v>Sol·licitud d'accés a informació pública a LLU, pj. Fraser Lawton, 7</v>
      </c>
      <c r="D924" s="6" t="s">
        <v>7</v>
      </c>
      <c r="E924" s="4">
        <v>46283</v>
      </c>
      <c r="F924" s="4" t="s">
        <v>30</v>
      </c>
      <c r="G924" s="7">
        <v>942</v>
      </c>
      <c r="H924" s="7"/>
      <c r="I924" s="7"/>
      <c r="K924" t="str">
        <f t="shared" si="44"/>
        <v>TBG/2026/942</v>
      </c>
      <c r="L924" s="9" t="s">
        <v>1002</v>
      </c>
      <c r="M924" s="9">
        <f t="shared" si="43"/>
        <v>46283</v>
      </c>
      <c r="N924" s="9" t="str">
        <f t="shared" si="42"/>
        <v>Llicències Urbanístiques</v>
      </c>
    </row>
    <row r="925" spans="1:14" ht="75" customHeight="1">
      <c r="A925" s="4">
        <f>IFERROR(VLOOKUP($K925,[1]BBDD!$A$1:$Z$65536,5,0),"")</f>
        <v>46230</v>
      </c>
      <c r="B925" s="4" t="str">
        <f>IFERROR(VLOOKUP($K925,[1]BBDD!$A$1:$Z$65536,9,0),"")</f>
        <v>Empresa</v>
      </c>
      <c r="C925" s="5" t="str">
        <f>IFERROR(VLOOKUP($K925,[1]BBDD!$A$1:$Z$65536,6,0),"")</f>
        <v>Sol·licitud d'accés a informació pública a AHS, c. Aprestadors, 3</v>
      </c>
      <c r="D925" s="6" t="s">
        <v>7</v>
      </c>
      <c r="E925" s="4">
        <v>46253</v>
      </c>
      <c r="F925" s="4" t="s">
        <v>57</v>
      </c>
      <c r="G925" s="7">
        <v>943</v>
      </c>
      <c r="H925" s="7"/>
      <c r="I925" s="7"/>
      <c r="K925" t="str">
        <f t="shared" si="44"/>
        <v>TBG/2026/943</v>
      </c>
      <c r="L925" s="9" t="s">
        <v>1003</v>
      </c>
      <c r="M925" s="9">
        <f t="shared" si="43"/>
        <v>46253</v>
      </c>
      <c r="N925" s="9" t="str">
        <f t="shared" si="42"/>
        <v>Arxiu Històric de Sabadell</v>
      </c>
    </row>
    <row r="926" spans="1:14" ht="75" customHeight="1">
      <c r="A926" s="4">
        <f>IFERROR(VLOOKUP($K926,[1]BBDD!$A$1:$Z$65536,5,0),"")</f>
        <v>46230</v>
      </c>
      <c r="B926" s="4" t="str">
        <f>IFERROR(VLOOKUP($K926,[1]BBDD!$A$1:$Z$65536,9,0),"")</f>
        <v>Empresa</v>
      </c>
      <c r="C926" s="5" t="str">
        <f>IFERROR(VLOOKUP($K926,[1]BBDD!$A$1:$Z$65536,6,0),"")</f>
        <v>Sol·licitud d'accés a informació pública a AHS, c. Lope de Vega, 41</v>
      </c>
      <c r="D926" s="6" t="s">
        <v>7</v>
      </c>
      <c r="E926" s="4">
        <v>46253</v>
      </c>
      <c r="F926" s="4" t="s">
        <v>1004</v>
      </c>
      <c r="G926" s="7">
        <v>944</v>
      </c>
      <c r="H926" s="7"/>
      <c r="I926" s="7"/>
      <c r="K926" t="str">
        <f t="shared" si="44"/>
        <v>TBG/2026/944</v>
      </c>
      <c r="L926" s="9" t="s">
        <v>1005</v>
      </c>
      <c r="M926" s="9">
        <f t="shared" si="43"/>
        <v>46253</v>
      </c>
      <c r="N926" s="9" t="str">
        <f t="shared" si="42"/>
        <v>arxiu Històric de Sabadell</v>
      </c>
    </row>
    <row r="927" spans="1:14" ht="75" customHeight="1">
      <c r="A927" s="4">
        <f>IFERROR(VLOOKUP($K927,[1]BBDD!$A$1:$Z$65536,5,0),"")</f>
        <v>46230</v>
      </c>
      <c r="B927" s="4" t="str">
        <f>IFERROR(VLOOKUP($K927,[1]BBDD!$A$1:$Z$65536,9,0),"")</f>
        <v>Empresa</v>
      </c>
      <c r="C927" s="5" t="str">
        <f>IFERROR(VLOOKUP($K927,[1]BBDD!$A$1:$Z$65536,6,0),"")</f>
        <v>Sol·licitud d'accés a informació pública a LLU, d. de Concepción Arenal, 65</v>
      </c>
      <c r="D927" s="6" t="s">
        <v>7</v>
      </c>
      <c r="E927" s="4">
        <v>46283</v>
      </c>
      <c r="F927" s="4" t="s">
        <v>30</v>
      </c>
      <c r="G927" s="7">
        <v>945</v>
      </c>
      <c r="H927" s="7"/>
      <c r="I927" s="7"/>
      <c r="K927" t="str">
        <f t="shared" si="44"/>
        <v>TBG/2026/945</v>
      </c>
      <c r="L927" s="9" t="s">
        <v>1006</v>
      </c>
      <c r="M927" s="9">
        <f t="shared" si="43"/>
        <v>46283</v>
      </c>
      <c r="N927" s="9" t="str">
        <f t="shared" si="42"/>
        <v>Llicències Urbanístiques</v>
      </c>
    </row>
    <row r="928" spans="1:14" ht="75" customHeight="1">
      <c r="A928" s="4">
        <f>IFERROR(VLOOKUP($K928,[1]BBDD!$A$1:$Z$65536,5,0),"")</f>
        <v>46230</v>
      </c>
      <c r="B928" s="4" t="str">
        <f>IFERROR(VLOOKUP($K928,[1]BBDD!$A$1:$Z$65536,9,0),"")</f>
        <v>Empresa</v>
      </c>
      <c r="C928" s="5" t="str">
        <f>IFERROR(VLOOKUP($K928,[1]BBDD!$A$1:$Z$65536,6,0),"")</f>
        <v>Sol·licitud d'accés a informació pública a AHS/LLU, c. Casp, 36</v>
      </c>
      <c r="D928" s="6" t="s">
        <v>7</v>
      </c>
      <c r="E928" s="4">
        <v>46283</v>
      </c>
      <c r="F928" s="4" t="s">
        <v>57</v>
      </c>
      <c r="G928" s="7">
        <v>946</v>
      </c>
      <c r="H928" s="7"/>
      <c r="I928" s="7"/>
      <c r="K928" t="str">
        <f t="shared" si="44"/>
        <v>TBG/2026/946</v>
      </c>
      <c r="L928" s="9" t="s">
        <v>1007</v>
      </c>
      <c r="M928" s="9">
        <f t="shared" si="43"/>
        <v>46283</v>
      </c>
      <c r="N928" s="9" t="str">
        <f t="shared" si="42"/>
        <v>Arxiu Històric de Sabadell</v>
      </c>
    </row>
    <row r="929" spans="1:14" ht="75" customHeight="1">
      <c r="A929" s="4">
        <f>IFERROR(VLOOKUP($K929,[1]BBDD!$A$1:$Z$65536,5,0),"")</f>
        <v>46232</v>
      </c>
      <c r="B929" s="4" t="str">
        <f>IFERROR(VLOOKUP($K929,[1]BBDD!$A$1:$Z$65536,9,0),"")</f>
        <v>Empresa</v>
      </c>
      <c r="C929" s="5" t="str">
        <f>IFERROR(VLOOKUP($K929,[1]BBDD!$A$1:$Z$65536,6,0),"")</f>
        <v>Sol·licitud d'accés a informació pública a Vialitat i Clavegueram, c. Miquel Àngel 20-26 ( Exp. LLU/2023/20)</v>
      </c>
      <c r="D929" s="6" t="s">
        <v>52</v>
      </c>
      <c r="E929" s="4">
        <v>46247</v>
      </c>
      <c r="F929" s="4" t="s">
        <v>434</v>
      </c>
      <c r="G929" s="7">
        <v>947</v>
      </c>
      <c r="H929" s="7"/>
      <c r="I929" s="7"/>
      <c r="K929" t="str">
        <f t="shared" si="44"/>
        <v>TBG/2026/947</v>
      </c>
      <c r="L929" s="9" t="s">
        <v>1008</v>
      </c>
      <c r="M929" s="9">
        <f t="shared" si="43"/>
        <v>46247</v>
      </c>
      <c r="N929" s="9" t="str">
        <f t="shared" si="42"/>
        <v>Vialitat i Clavegueram</v>
      </c>
    </row>
    <row r="930" spans="1:14" ht="75" customHeight="1">
      <c r="A930" s="4">
        <f>IFERROR(VLOOKUP($K930,[1]BBDD!$A$1:$Z$65536,5,0),"")</f>
        <v>46232</v>
      </c>
      <c r="B930" s="4" t="str">
        <f>IFERROR(VLOOKUP($K930,[1]BBDD!$A$1:$Z$65536,9,0),"")</f>
        <v>Particular</v>
      </c>
      <c r="C930" s="5" t="str">
        <f>IFERROR(VLOOKUP($K930,[1]BBDD!$A$1:$Z$65536,6,0),"")</f>
        <v>Sol·licitud d'accés a informació pública a LLU, c. Font Nova, 6</v>
      </c>
      <c r="D930" s="6" t="s">
        <v>7</v>
      </c>
      <c r="E930" s="13" t="s">
        <v>1575</v>
      </c>
      <c r="F930" s="4" t="s">
        <v>30</v>
      </c>
      <c r="G930" s="7">
        <v>948</v>
      </c>
      <c r="H930" s="7"/>
      <c r="I930" s="7"/>
      <c r="K930" t="str">
        <f t="shared" si="44"/>
        <v>TBG/2026/948</v>
      </c>
      <c r="L930" s="9" t="s">
        <v>1009</v>
      </c>
      <c r="M930" s="9" t="e">
        <f t="shared" si="43"/>
        <v>#VALUE!</v>
      </c>
      <c r="N930" s="9" t="str">
        <f t="shared" si="42"/>
        <v>Llicències Urbanístiques</v>
      </c>
    </row>
    <row r="931" spans="1:14" ht="75" customHeight="1">
      <c r="A931" s="4">
        <f>IFERROR(VLOOKUP($K931,[1]BBDD!$A$1:$Z$65536,5,0),"")</f>
        <v>46232</v>
      </c>
      <c r="B931" s="4" t="str">
        <f>IFERROR(VLOOKUP($K931,[1]BBDD!$A$1:$Z$65536,9,0),"")</f>
        <v>Empresa</v>
      </c>
      <c r="C931" s="5" t="str">
        <f>IFERROR(VLOOKUP($K931,[1]BBDD!$A$1:$Z$65536,6,0),"")</f>
        <v>Sol·licitud d'accés a informació pública a AHS, c. Illa Magna, 7</v>
      </c>
      <c r="D931" s="6" t="s">
        <v>7</v>
      </c>
      <c r="E931" s="4">
        <v>46247</v>
      </c>
      <c r="F931" s="4" t="s">
        <v>1004</v>
      </c>
      <c r="G931" s="7">
        <v>949</v>
      </c>
      <c r="H931" s="7"/>
      <c r="I931" s="7"/>
      <c r="K931" t="str">
        <f t="shared" si="44"/>
        <v>TBG/2026/949</v>
      </c>
      <c r="L931" s="9" t="s">
        <v>1010</v>
      </c>
      <c r="M931" s="9">
        <f t="shared" si="43"/>
        <v>46247</v>
      </c>
      <c r="N931" s="9" t="str">
        <f t="shared" si="42"/>
        <v>arxiu Històric de Sabadell</v>
      </c>
    </row>
    <row r="932" spans="1:14" ht="75" customHeight="1">
      <c r="A932" s="4">
        <f>IFERROR(VLOOKUP($K932,[1]BBDD!$A$1:$Z$65536,5,0),"")</f>
        <v>46232</v>
      </c>
      <c r="B932" s="4" t="str">
        <f>IFERROR(VLOOKUP($K932,[1]BBDD!$A$1:$Z$65536,9,0),"")</f>
        <v>Empresa</v>
      </c>
      <c r="C932" s="5" t="str">
        <f>IFERROR(VLOOKUP($K932,[1]BBDD!$A$1:$Z$65536,6,0),"")</f>
        <v>Sol·licitud d'accés a informació pública a AHS, c. Saboredo, 6</v>
      </c>
      <c r="D932" s="6" t="s">
        <v>7</v>
      </c>
      <c r="E932" s="4">
        <v>46253</v>
      </c>
      <c r="F932" s="4" t="s">
        <v>57</v>
      </c>
      <c r="G932" s="7">
        <v>950</v>
      </c>
      <c r="H932" s="7"/>
      <c r="I932" s="7"/>
      <c r="K932" t="str">
        <f t="shared" si="44"/>
        <v>TBG/2026/950</v>
      </c>
      <c r="L932" s="9" t="s">
        <v>1011</v>
      </c>
      <c r="M932" s="9">
        <f t="shared" si="43"/>
        <v>46253</v>
      </c>
      <c r="N932" s="9" t="str">
        <f t="shared" si="42"/>
        <v>Arxiu Històric de Sabadell</v>
      </c>
    </row>
    <row r="933" spans="1:14" ht="75" customHeight="1">
      <c r="A933" s="4">
        <f>IFERROR(VLOOKUP($K933,[1]BBDD!$A$1:$Z$65536,5,0),"")</f>
        <v>46232</v>
      </c>
      <c r="B933" s="4" t="str">
        <f>IFERROR(VLOOKUP($K933,[1]BBDD!$A$1:$Z$65536,9,0),"")</f>
        <v>Particular</v>
      </c>
      <c r="C933" s="5" t="str">
        <f>IFERROR(VLOOKUP($K933,[1]BBDD!$A$1:$Z$65536,6,0),"")</f>
        <v>Sol·licitud d'accés a informació pública a RRHH, proves teòriques i pràctiques amb rúbrica COTLLC2302223 i COTLLC24722232425</v>
      </c>
      <c r="D933" s="6" t="s">
        <v>7</v>
      </c>
      <c r="E933" s="4">
        <v>46275</v>
      </c>
      <c r="F933" s="4" t="s">
        <v>8</v>
      </c>
      <c r="G933" s="7">
        <v>951</v>
      </c>
      <c r="H933" s="7"/>
      <c r="I933" s="7"/>
      <c r="K933" t="str">
        <f t="shared" si="44"/>
        <v>TBG/2026/951</v>
      </c>
      <c r="L933" s="9" t="s">
        <v>1012</v>
      </c>
      <c r="M933" s="9">
        <f t="shared" si="43"/>
        <v>46275</v>
      </c>
      <c r="N933" s="9" t="str">
        <f t="shared" si="42"/>
        <v>Recursos Humans</v>
      </c>
    </row>
    <row r="934" spans="1:14" ht="75" customHeight="1">
      <c r="A934" s="4">
        <f>IFERROR(VLOOKUP($K934,[1]BBDD!$A$1:$Z$65536,5,0),"")</f>
        <v>46232</v>
      </c>
      <c r="B934" s="4" t="str">
        <f>IFERROR(VLOOKUP($K934,[1]BBDD!$A$1:$Z$65536,9,0),"")</f>
        <v>Particular</v>
      </c>
      <c r="C934" s="5" t="str">
        <f>IFERROR(VLOOKUP($K934,[1]BBDD!$A$1:$Z$65536,6,0),"")</f>
        <v>Sol·licitud d'accés a informació pública a RRHH</v>
      </c>
      <c r="D934" s="6" t="s">
        <v>44</v>
      </c>
      <c r="E934" s="4">
        <v>46247</v>
      </c>
      <c r="F934" s="4" t="s">
        <v>8</v>
      </c>
      <c r="G934" s="7">
        <v>953</v>
      </c>
      <c r="H934" s="7"/>
      <c r="I934" s="7"/>
      <c r="K934" t="str">
        <f t="shared" si="44"/>
        <v>TBG/2026/953</v>
      </c>
      <c r="L934" s="9" t="s">
        <v>1013</v>
      </c>
      <c r="M934" s="9">
        <f t="shared" si="43"/>
        <v>46247</v>
      </c>
      <c r="N934" s="9" t="str">
        <f t="shared" si="42"/>
        <v>Recursos Humans</v>
      </c>
    </row>
    <row r="935" spans="1:14" ht="75" customHeight="1">
      <c r="A935" s="4">
        <f>IFERROR(VLOOKUP($K935,[1]BBDD!$A$1:$Z$65536,5,0),"")</f>
        <v>46232</v>
      </c>
      <c r="B935" s="4" t="str">
        <f>IFERROR(VLOOKUP($K935,[1]BBDD!$A$1:$Z$65536,9,0),"")</f>
        <v>Particular</v>
      </c>
      <c r="C935" s="5" t="str">
        <f>IFERROR(VLOOKUP($K935,[1]BBDD!$A$1:$Z$65536,6,0),"")</f>
        <v>Sol·licitud d'accés a informació pública a AHS, fàbrica Giralt i Cia.</v>
      </c>
      <c r="D935" s="6" t="s">
        <v>7</v>
      </c>
      <c r="E935" s="4">
        <v>46269</v>
      </c>
      <c r="F935" s="4" t="s">
        <v>57</v>
      </c>
      <c r="G935" s="7">
        <v>954</v>
      </c>
      <c r="H935" s="7"/>
      <c r="I935" s="7"/>
      <c r="K935" t="str">
        <f t="shared" si="44"/>
        <v>TBG/2026/954</v>
      </c>
      <c r="L935" s="9" t="s">
        <v>1014</v>
      </c>
      <c r="M935" s="9">
        <f t="shared" si="43"/>
        <v>46269</v>
      </c>
      <c r="N935" s="9" t="str">
        <f t="shared" si="42"/>
        <v>Arxiu Històric de Sabadell</v>
      </c>
    </row>
    <row r="936" spans="1:14" ht="75" customHeight="1">
      <c r="A936" s="4">
        <f>IFERROR(VLOOKUP($K936,[1]BBDD!$A$1:$Z$65536,5,0),"")</f>
        <v>46232</v>
      </c>
      <c r="B936" s="4" t="str">
        <f>IFERROR(VLOOKUP($K936,[1]BBDD!$A$1:$Z$65536,9,0),"")</f>
        <v>Particular</v>
      </c>
      <c r="C936" s="5" t="str">
        <f>IFERROR(VLOOKUP($K936,[1]BBDD!$A$1:$Z$65536,6,0),"")</f>
        <v>Sol·licitud d'accés a informació pública a RRHH, ofertes públiques d'ocupació dels anys 2024, 2025 i 2026.</v>
      </c>
      <c r="D936" s="6" t="s">
        <v>7</v>
      </c>
      <c r="E936" s="4">
        <v>46282</v>
      </c>
      <c r="F936" s="4" t="s">
        <v>8</v>
      </c>
      <c r="G936" s="7">
        <v>955</v>
      </c>
      <c r="H936" s="7"/>
      <c r="I936" s="7"/>
      <c r="K936" t="str">
        <f t="shared" si="44"/>
        <v>TBG/2026/955</v>
      </c>
      <c r="L936" s="9" t="s">
        <v>1015</v>
      </c>
      <c r="M936" s="9">
        <f t="shared" si="43"/>
        <v>46282</v>
      </c>
      <c r="N936" s="9" t="str">
        <f t="shared" si="42"/>
        <v>Recursos Humans</v>
      </c>
    </row>
    <row r="937" spans="1:14" ht="75" customHeight="1">
      <c r="A937" s="4">
        <f>IFERROR(VLOOKUP($K937,[1]BBDD!$A$1:$Z$65536,5,0),"")</f>
        <v>46232</v>
      </c>
      <c r="B937" s="4" t="str">
        <f>IFERROR(VLOOKUP($K937,[1]BBDD!$A$1:$Z$65536,9,0),"")</f>
        <v>Particular</v>
      </c>
      <c r="C937" s="5" t="str">
        <f>IFERROR(VLOOKUP($K937,[1]BBDD!$A$1:$Z$65536,6,0),"")</f>
        <v>Sol·licitud d'accés a informació pública a AHS, c. Garcilaso, 151</v>
      </c>
      <c r="D937" s="6" t="s">
        <v>7</v>
      </c>
      <c r="E937" s="4">
        <v>46267</v>
      </c>
      <c r="F937" s="4" t="s">
        <v>57</v>
      </c>
      <c r="G937" s="7">
        <v>956</v>
      </c>
      <c r="H937" s="7"/>
      <c r="I937" s="7"/>
      <c r="K937" t="str">
        <f t="shared" si="44"/>
        <v>TBG/2026/956</v>
      </c>
      <c r="L937" s="9" t="s">
        <v>1016</v>
      </c>
      <c r="M937" s="9">
        <f t="shared" si="43"/>
        <v>46267</v>
      </c>
      <c r="N937" s="9" t="str">
        <f t="shared" si="42"/>
        <v>Arxiu Històric de Sabadell</v>
      </c>
    </row>
    <row r="938" spans="1:14" ht="75" customHeight="1">
      <c r="A938" s="4">
        <f>IFERROR(VLOOKUP($K938,[1]BBDD!$A$1:$Z$65536,5,0),"")</f>
        <v>46232</v>
      </c>
      <c r="B938" s="4" t="str">
        <f>IFERROR(VLOOKUP($K938,[1]BBDD!$A$1:$Z$65536,9,0),"")</f>
        <v>Particular</v>
      </c>
      <c r="C938" s="5" t="str">
        <f>IFERROR(VLOOKUP($K938,[1]BBDD!$A$1:$Z$65536,6,0),"")</f>
        <v>Sol·licitud d'accés a informació pública a AHS, c. Brutau, 127</v>
      </c>
      <c r="D938" s="6" t="s">
        <v>7</v>
      </c>
      <c r="E938" s="4">
        <v>46247</v>
      </c>
      <c r="F938" s="4" t="s">
        <v>57</v>
      </c>
      <c r="G938" s="7">
        <v>957</v>
      </c>
      <c r="H938" s="7"/>
      <c r="I938" s="7"/>
      <c r="K938" t="str">
        <f t="shared" si="44"/>
        <v>TBG/2026/957</v>
      </c>
      <c r="L938" s="9" t="s">
        <v>1017</v>
      </c>
      <c r="M938" s="9">
        <f t="shared" si="43"/>
        <v>46247</v>
      </c>
      <c r="N938" s="9" t="str">
        <f t="shared" si="42"/>
        <v>Arxiu Històric de Sabadell</v>
      </c>
    </row>
    <row r="939" spans="1:14" ht="75" customHeight="1">
      <c r="A939" s="4">
        <f>IFERROR(VLOOKUP($K939,[1]BBDD!$A$1:$Z$65536,5,0),"")</f>
        <v>46232</v>
      </c>
      <c r="B939" s="4" t="str">
        <f>IFERROR(VLOOKUP($K939,[1]BBDD!$A$1:$Z$65536,9,0),"")</f>
        <v>Particular</v>
      </c>
      <c r="C939" s="5" t="str">
        <f>IFERROR(VLOOKUP($K939,[1]BBDD!$A$1:$Z$65536,6,0),"")</f>
        <v>Sol·licitud d'accés a informació pública a AHS, c. Escola Pia, 94-96</v>
      </c>
      <c r="D939" s="6" t="s">
        <v>7</v>
      </c>
      <c r="E939" s="4">
        <v>46273</v>
      </c>
      <c r="F939" s="4" t="s">
        <v>57</v>
      </c>
      <c r="G939" s="7">
        <v>958</v>
      </c>
      <c r="H939" s="7"/>
      <c r="I939" s="7"/>
      <c r="K939" t="str">
        <f t="shared" si="44"/>
        <v>TBG/2026/958</v>
      </c>
      <c r="L939" s="9" t="s">
        <v>1018</v>
      </c>
      <c r="M939" s="9">
        <f t="shared" si="43"/>
        <v>46273</v>
      </c>
      <c r="N939" s="9" t="str">
        <f t="shared" si="42"/>
        <v>Arxiu Històric de Sabadell</v>
      </c>
    </row>
    <row r="940" spans="1:14" ht="75" customHeight="1">
      <c r="A940" s="4">
        <f>IFERROR(VLOOKUP($K940,[1]BBDD!$A$1:$Z$65536,5,0),"")</f>
        <v>46232</v>
      </c>
      <c r="B940" s="4" t="str">
        <f>IFERROR(VLOOKUP($K940,[1]BBDD!$A$1:$Z$65536,9,0),"")</f>
        <v>Particular</v>
      </c>
      <c r="C940" s="5" t="str">
        <f>IFERROR(VLOOKUP($K940,[1]BBDD!$A$1:$Z$65536,6,0),"")</f>
        <v>Sol·licitud d'accés a informació pública a LLACT, exp. nº 2011LRLA00006</v>
      </c>
      <c r="D940" s="6" t="s">
        <v>7</v>
      </c>
      <c r="E940" s="13" t="s">
        <v>1575</v>
      </c>
      <c r="F940" s="4" t="s">
        <v>160</v>
      </c>
      <c r="G940" s="7">
        <v>960</v>
      </c>
      <c r="H940" s="7"/>
      <c r="I940" s="7"/>
      <c r="K940" t="str">
        <f t="shared" si="44"/>
        <v>TBG/2026/960</v>
      </c>
      <c r="L940" s="9" t="s">
        <v>1019</v>
      </c>
      <c r="M940" s="9" t="e">
        <f t="shared" si="43"/>
        <v>#VALUE!</v>
      </c>
      <c r="N940" s="9" t="str">
        <f t="shared" si="42"/>
        <v>Llicències d'Activitats</v>
      </c>
    </row>
    <row r="941" spans="1:14" ht="75" customHeight="1">
      <c r="A941" s="4">
        <f>IFERROR(VLOOKUP($K941,[1]BBDD!$A$1:$Z$65536,5,0),"")</f>
        <v>46232</v>
      </c>
      <c r="B941" s="4" t="str">
        <f>IFERROR(VLOOKUP($K941,[1]BBDD!$A$1:$Z$65536,9,0),"")</f>
        <v>Particular</v>
      </c>
      <c r="C941" s="5" t="str">
        <f>IFERROR(VLOOKUP($K941,[1]BBDD!$A$1:$Z$65536,6,0),"")</f>
        <v>Sol·licitud d'accés a informació pública a AHS, Vapor Codina (c. Blasco de Garay, 19)</v>
      </c>
      <c r="D941" s="6" t="s">
        <v>7</v>
      </c>
      <c r="E941" s="4">
        <v>46253</v>
      </c>
      <c r="F941" s="4" t="s">
        <v>57</v>
      </c>
      <c r="G941" s="7">
        <v>961</v>
      </c>
      <c r="H941" s="7"/>
      <c r="I941" s="7"/>
      <c r="K941" t="str">
        <f t="shared" si="44"/>
        <v>TBG/2026/961</v>
      </c>
      <c r="L941" s="9" t="s">
        <v>1020</v>
      </c>
      <c r="M941" s="9">
        <f t="shared" si="43"/>
        <v>46253</v>
      </c>
      <c r="N941" s="9" t="str">
        <f t="shared" si="42"/>
        <v>Arxiu Històric de Sabadell</v>
      </c>
    </row>
    <row r="942" spans="1:14" ht="75" customHeight="1">
      <c r="A942" s="4">
        <f>IFERROR(VLOOKUP($K942,[1]BBDD!$A$1:$Z$65536,5,0),"")</f>
        <v>46233</v>
      </c>
      <c r="B942" s="4" t="str">
        <f>IFERROR(VLOOKUP($K942,[1]BBDD!$A$1:$Z$65536,9,0),"")</f>
        <v>Particular</v>
      </c>
      <c r="C942" s="5" t="str">
        <f>IFERROR(VLOOKUP($K942,[1]BBDD!$A$1:$Z$65536,6,0),"")</f>
        <v>Sol·licitud d'accés a informació pública a RRHH, cas pràctic OPC10326</v>
      </c>
      <c r="D942" s="6" t="s">
        <v>7</v>
      </c>
      <c r="E942" s="4">
        <v>46268</v>
      </c>
      <c r="F942" s="4" t="s">
        <v>8</v>
      </c>
      <c r="G942" s="7">
        <v>962</v>
      </c>
      <c r="H942" s="7"/>
      <c r="I942" s="7"/>
      <c r="K942" t="str">
        <f t="shared" si="44"/>
        <v>TBG/2026/962</v>
      </c>
      <c r="L942" s="9" t="s">
        <v>1021</v>
      </c>
      <c r="M942" s="9">
        <f t="shared" si="43"/>
        <v>46268</v>
      </c>
      <c r="N942" s="9" t="str">
        <f t="shared" si="42"/>
        <v>Recursos Humans</v>
      </c>
    </row>
    <row r="943" spans="1:14" ht="75" customHeight="1">
      <c r="A943" s="4">
        <f>IFERROR(VLOOKUP($K943,[1]BBDD!$A$1:$Z$65536,5,0),"")</f>
        <v>46233</v>
      </c>
      <c r="B943" s="4" t="str">
        <f>IFERROR(VLOOKUP($K943,[1]BBDD!$A$1:$Z$65536,9,0),"")</f>
        <v>Particular</v>
      </c>
      <c r="C943" s="5" t="str">
        <f>IFERROR(VLOOKUP($K943,[1]BBDD!$A$1:$Z$65536,6,0),"")</f>
        <v>Sol·licitud d'accés a informació pública a AHS, c. de Can pobla, 8-10</v>
      </c>
      <c r="D943" s="6" t="s">
        <v>7</v>
      </c>
      <c r="E943" s="4">
        <v>46255</v>
      </c>
      <c r="F943" s="4" t="s">
        <v>57</v>
      </c>
      <c r="G943" s="7">
        <v>963</v>
      </c>
      <c r="H943" s="7"/>
      <c r="I943" s="7"/>
      <c r="K943" t="str">
        <f t="shared" si="44"/>
        <v>TBG/2026/963</v>
      </c>
      <c r="L943" s="9" t="s">
        <v>1022</v>
      </c>
      <c r="M943" s="9">
        <f t="shared" si="43"/>
        <v>46255</v>
      </c>
      <c r="N943" s="9" t="str">
        <f t="shared" si="42"/>
        <v>Arxiu Històric de Sabadell</v>
      </c>
    </row>
    <row r="944" spans="1:14" ht="75" customHeight="1">
      <c r="A944" s="4">
        <f>IFERROR(VLOOKUP($K944,[1]BBDD!$A$1:$Z$65536,5,0),"")</f>
        <v>46233</v>
      </c>
      <c r="B944" s="4" t="str">
        <f>IFERROR(VLOOKUP($K944,[1]BBDD!$A$1:$Z$65536,9,0),"")</f>
        <v>Particular</v>
      </c>
      <c r="C944" s="5" t="str">
        <f>IFERROR(VLOOKUP($K944,[1]BBDD!$A$1:$Z$65536,6,0),"")</f>
        <v>Sol·licitud d'accés a informació pública a OTU:  (Salut), tràmit núm. 4707473, del 17/08/20, Salut i Gestió de Plagues</v>
      </c>
      <c r="D944" s="6" t="s">
        <v>99</v>
      </c>
      <c r="E944" s="4">
        <v>46237</v>
      </c>
      <c r="F944" s="4" t="str">
        <f>IFERROR(VLOOKUP($K944,[1]BBDD!$A$1:$Z$65536,12,0),"")</f>
        <v>Salut</v>
      </c>
      <c r="G944" s="7">
        <v>964</v>
      </c>
      <c r="H944" s="7"/>
      <c r="I944" s="7"/>
      <c r="K944" t="str">
        <f t="shared" si="44"/>
        <v>TBG/2026/964</v>
      </c>
      <c r="L944" s="9" t="s">
        <v>1023</v>
      </c>
      <c r="M944" s="9">
        <f t="shared" si="43"/>
        <v>46237</v>
      </c>
      <c r="N944" s="9" t="str">
        <f t="shared" si="42"/>
        <v>Salut</v>
      </c>
    </row>
    <row r="945" spans="1:14" ht="75" customHeight="1">
      <c r="A945" s="4">
        <f>IFERROR(VLOOKUP($K945,[1]BBDD!$A$1:$Z$65536,5,0),"")</f>
        <v>46233</v>
      </c>
      <c r="B945" s="4" t="str">
        <f>IFERROR(VLOOKUP($K945,[1]BBDD!$A$1:$Z$65536,9,0),"")</f>
        <v>Particular</v>
      </c>
      <c r="C945" s="5" t="str">
        <f>IFERROR(VLOOKUP($K945,[1]BBDD!$A$1:$Z$65536,6,0),"")</f>
        <v>Sol·licitud d'accés a informació pública a AHS, c. D'Albéniz, 12</v>
      </c>
      <c r="D945" s="6" t="s">
        <v>7</v>
      </c>
      <c r="E945" s="4">
        <v>46247</v>
      </c>
      <c r="F945" s="4" t="s">
        <v>57</v>
      </c>
      <c r="G945" s="7">
        <v>965</v>
      </c>
      <c r="H945" s="7"/>
      <c r="I945" s="7"/>
      <c r="K945" t="str">
        <f t="shared" si="44"/>
        <v>TBG/2026/965</v>
      </c>
      <c r="L945" s="9" t="s">
        <v>1024</v>
      </c>
      <c r="M945" s="9">
        <f t="shared" si="43"/>
        <v>46247</v>
      </c>
      <c r="N945" s="9" t="str">
        <f t="shared" si="42"/>
        <v>Arxiu Històric de Sabadell</v>
      </c>
    </row>
    <row r="946" spans="1:14" ht="75" customHeight="1">
      <c r="A946" s="4">
        <f>IFERROR(VLOOKUP($K946,[1]BBDD!$A$1:$Z$65536,5,0),"")</f>
        <v>46233</v>
      </c>
      <c r="B946" s="4" t="str">
        <f>IFERROR(VLOOKUP($K946,[1]BBDD!$A$1:$Z$65536,9,0),"")</f>
        <v>Particular</v>
      </c>
      <c r="C946" s="5" t="str">
        <f>IFERROR(VLOOKUP($K946,[1]BBDD!$A$1:$Z$65536,6,0),"")</f>
        <v>Sol·licitud d'accés a informació pública a AHS, c. Josep Aparici, 25</v>
      </c>
      <c r="D946" s="6" t="s">
        <v>7</v>
      </c>
      <c r="E946" s="4">
        <v>46247</v>
      </c>
      <c r="F946" s="4" t="s">
        <v>57</v>
      </c>
      <c r="G946" s="7">
        <v>966</v>
      </c>
      <c r="H946" s="7"/>
      <c r="I946" s="7"/>
      <c r="J946" s="23"/>
      <c r="K946" t="str">
        <f t="shared" si="44"/>
        <v>TBG/2026/966</v>
      </c>
      <c r="L946" s="9" t="s">
        <v>1025</v>
      </c>
      <c r="M946" s="9">
        <f t="shared" si="43"/>
        <v>46247</v>
      </c>
      <c r="N946" s="9" t="str">
        <f t="shared" si="42"/>
        <v>Arxiu Històric de Sabadell</v>
      </c>
    </row>
    <row r="947" spans="1:14" ht="75" customHeight="1">
      <c r="A947" s="4">
        <f>IFERROR(VLOOKUP($K947,[1]BBDD!$A$1:$Z$65536,5,0),"")</f>
        <v>46233</v>
      </c>
      <c r="B947" s="4" t="str">
        <f>IFERROR(VLOOKUP($K947,[1]BBDD!$A$1:$Z$65536,9,0),"")</f>
        <v>Particular</v>
      </c>
      <c r="C947" s="5" t="str">
        <f>IFERROR(VLOOKUP($K947,[1]BBDD!$A$1:$Z$65536,6,0),"")</f>
        <v>Sol·licitud d'accés a informació pública a AHS, c. D'Osca, 2</v>
      </c>
      <c r="D947" s="6" t="s">
        <v>7</v>
      </c>
      <c r="E947" s="4">
        <v>46247</v>
      </c>
      <c r="F947" s="4" t="s">
        <v>57</v>
      </c>
      <c r="G947" s="7">
        <v>967</v>
      </c>
      <c r="H947" s="7"/>
      <c r="I947" s="7"/>
      <c r="K947" t="str">
        <f t="shared" si="44"/>
        <v>TBG/2026/967</v>
      </c>
      <c r="L947" s="9" t="s">
        <v>1026</v>
      </c>
      <c r="M947" s="9">
        <f t="shared" si="43"/>
        <v>46247</v>
      </c>
      <c r="N947" s="9" t="str">
        <f t="shared" si="42"/>
        <v>Arxiu Històric de Sabadell</v>
      </c>
    </row>
    <row r="948" spans="1:14" ht="75" customHeight="1">
      <c r="A948" s="4">
        <v>46233</v>
      </c>
      <c r="B948" s="4" t="s">
        <v>62</v>
      </c>
      <c r="C948" s="5" t="s">
        <v>1027</v>
      </c>
      <c r="D948" s="6" t="s">
        <v>7</v>
      </c>
      <c r="E948" s="4">
        <v>46247</v>
      </c>
      <c r="F948" s="4" t="s">
        <v>57</v>
      </c>
      <c r="G948" s="7">
        <v>968</v>
      </c>
      <c r="H948" s="7"/>
      <c r="I948" s="7"/>
      <c r="K948" t="str">
        <f t="shared" si="44"/>
        <v>TBG/2026/968</v>
      </c>
      <c r="L948" s="9"/>
      <c r="M948" s="9">
        <f t="shared" si="43"/>
        <v>46247</v>
      </c>
      <c r="N948" s="9" t="str">
        <f t="shared" si="42"/>
        <v>Arxiu Històric de Sabadell</v>
      </c>
    </row>
    <row r="949" spans="1:14" ht="75" customHeight="1">
      <c r="A949" s="4">
        <f>IFERROR(VLOOKUP($K949,[1]BBDD!$A$1:$Z$65536,5,0),"")</f>
        <v>46234</v>
      </c>
      <c r="B949" s="4" t="str">
        <f>IFERROR(VLOOKUP($K949,[1]BBDD!$A$1:$Z$65536,9,0),"")</f>
        <v>Particular</v>
      </c>
      <c r="C949" s="5" t="str">
        <f>IFERROR(VLOOKUP($K949,[1]BBDD!$A$1:$Z$65536,6,0),"")</f>
        <v>Sol·licitud d'accés a informació pública a AHS, c. de Tolosa, 2-10</v>
      </c>
      <c r="D949" s="6" t="s">
        <v>7</v>
      </c>
      <c r="E949" s="4">
        <v>46267</v>
      </c>
      <c r="F949" s="4" t="s">
        <v>57</v>
      </c>
      <c r="G949" s="7">
        <v>969</v>
      </c>
      <c r="H949" s="7"/>
      <c r="I949" s="7"/>
      <c r="K949" t="str">
        <f t="shared" si="44"/>
        <v>TBG/2026/969</v>
      </c>
      <c r="L949" s="9" t="s">
        <v>1028</v>
      </c>
      <c r="M949" s="9">
        <f t="shared" si="43"/>
        <v>46267</v>
      </c>
      <c r="N949" s="9" t="str">
        <f t="shared" si="42"/>
        <v>Arxiu Històric de Sabadell</v>
      </c>
    </row>
    <row r="950" spans="1:14" ht="75" customHeight="1">
      <c r="A950" s="4">
        <f>IFERROR(VLOOKUP($K950,[1]BBDD!$A$1:$Z$65536,5,0),"")</f>
        <v>46234</v>
      </c>
      <c r="B950" s="4" t="str">
        <f>IFERROR(VLOOKUP($K950,[1]BBDD!$A$1:$Z$65536,9,0),"")</f>
        <v>Particular</v>
      </c>
      <c r="C950" s="5" t="str">
        <f>IFERROR(VLOOKUP($K950,[1]BBDD!$A$1:$Z$65536,6,0),"")</f>
        <v>Sol·licitud d'accés a informació pública a AHS, Ref cadastral 08186A004000530000YA, Torre Canonge Polígon 4 parcel·la 53.</v>
      </c>
      <c r="D950" s="6" t="s">
        <v>7</v>
      </c>
      <c r="E950" s="4">
        <v>46282</v>
      </c>
      <c r="F950" s="4" t="s">
        <v>57</v>
      </c>
      <c r="G950" s="7">
        <v>970</v>
      </c>
      <c r="H950" s="7"/>
      <c r="I950" s="7"/>
      <c r="K950" t="str">
        <f t="shared" si="44"/>
        <v>TBG/2026/970</v>
      </c>
      <c r="L950" s="9" t="s">
        <v>1029</v>
      </c>
      <c r="M950" s="9">
        <f t="shared" si="43"/>
        <v>46282</v>
      </c>
      <c r="N950" s="9" t="str">
        <f t="shared" si="42"/>
        <v>Arxiu Històric de Sabadell</v>
      </c>
    </row>
    <row r="951" spans="1:14" ht="75" customHeight="1">
      <c r="A951" s="4">
        <f>IFERROR(VLOOKUP($K951,[1]BBDD!$A$1:$Z$65536,5,0),"")</f>
        <v>46234</v>
      </c>
      <c r="B951" s="4" t="str">
        <f>IFERROR(VLOOKUP($K951,[1]BBDD!$A$1:$Z$65536,9,0),"")</f>
        <v>Particular</v>
      </c>
      <c r="C951" s="5" t="str">
        <f>IFERROR(VLOOKUP($K951,[1]BBDD!$A$1:$Z$65536,6,0),"")</f>
        <v>Sol·licitud d'accés a la informació pública a Alcaldia: instal·lació pantalla per a la retransmissió de la final de la Copa del Món de Futbol 2026.</v>
      </c>
      <c r="D951" s="6" t="s">
        <v>7</v>
      </c>
      <c r="E951" s="13" t="s">
        <v>1575</v>
      </c>
      <c r="F951" s="4" t="s">
        <v>705</v>
      </c>
      <c r="G951" s="7">
        <v>971</v>
      </c>
      <c r="H951" s="7"/>
      <c r="I951" s="7"/>
      <c r="K951" t="str">
        <f t="shared" si="44"/>
        <v>TBG/2026/971</v>
      </c>
      <c r="L951" s="9" t="s">
        <v>1030</v>
      </c>
      <c r="M951" s="9" t="e">
        <f t="shared" si="43"/>
        <v>#VALUE!</v>
      </c>
      <c r="N951" s="9" t="str">
        <f t="shared" si="42"/>
        <v>Alcaldia</v>
      </c>
    </row>
    <row r="952" spans="1:14" ht="75" customHeight="1">
      <c r="A952" s="4">
        <f>IFERROR(VLOOKUP($K952,[1]BBDD!$A$1:$Z$65536,5,0),"")</f>
        <v>46234</v>
      </c>
      <c r="B952" s="4" t="str">
        <f>IFERROR(VLOOKUP($K952,[1]BBDD!$A$1:$Z$65536,9,0),"")</f>
        <v>Particular</v>
      </c>
      <c r="C952" s="5" t="str">
        <f>IFERROR(VLOOKUP($K952,[1]BBDD!$A$1:$Z$65536,6,0),"")</f>
        <v>Sol·licitud d'accés a informació pública a AHS, c. Juan Valera, 29</v>
      </c>
      <c r="D952" s="6" t="s">
        <v>7</v>
      </c>
      <c r="E952" s="4">
        <v>46253</v>
      </c>
      <c r="F952" s="4" t="s">
        <v>57</v>
      </c>
      <c r="G952" s="7">
        <v>972</v>
      </c>
      <c r="H952" s="7"/>
      <c r="I952" s="7"/>
      <c r="K952" t="str">
        <f t="shared" si="44"/>
        <v>TBG/2026/972</v>
      </c>
      <c r="L952" s="9" t="s">
        <v>1031</v>
      </c>
      <c r="M952" s="9">
        <f t="shared" si="43"/>
        <v>46253</v>
      </c>
      <c r="N952" s="9" t="str">
        <f t="shared" si="42"/>
        <v>Arxiu Històric de Sabadell</v>
      </c>
    </row>
    <row r="953" spans="1:14" ht="75" customHeight="1">
      <c r="A953" s="4">
        <f>IFERROR(VLOOKUP($K953,[1]BBDD!$A$1:$Z$65536,5,0),"")</f>
        <v>46237</v>
      </c>
      <c r="B953" s="4" t="str">
        <f>IFERROR(VLOOKUP($K953,[1]BBDD!$A$1:$Z$65536,9,0),"")</f>
        <v>Particular</v>
      </c>
      <c r="C953" s="5" t="str">
        <f>IFERROR(VLOOKUP($K953,[1]BBDD!$A$1:$Z$65536,6,0),"")</f>
        <v>Sol·licitud d'accés a informació pública a AHS, c. Bellsolà, 1-3</v>
      </c>
      <c r="D953" s="6" t="s">
        <v>7</v>
      </c>
      <c r="E953" s="4">
        <v>46247</v>
      </c>
      <c r="F953" s="24" t="s">
        <v>57</v>
      </c>
      <c r="G953" s="7">
        <v>973</v>
      </c>
      <c r="H953" s="7"/>
      <c r="I953" s="7"/>
      <c r="K953" t="str">
        <f t="shared" si="44"/>
        <v>TBG/2026/973</v>
      </c>
      <c r="L953" s="9" t="s">
        <v>1032</v>
      </c>
      <c r="M953" s="9" t="e">
        <f>VALUE(#REF!)</f>
        <v>#REF!</v>
      </c>
      <c r="N953" s="9" t="str">
        <f t="shared" si="42"/>
        <v>Arxiu Històric de Sabadell</v>
      </c>
    </row>
    <row r="954" spans="1:14" ht="75" customHeight="1">
      <c r="A954" s="4">
        <f>IFERROR(VLOOKUP($K954,[1]BBDD!$A$1:$Z$65536,5,0),"")</f>
        <v>46237</v>
      </c>
      <c r="B954" s="4" t="str">
        <f>IFERROR(VLOOKUP($K954,[1]BBDD!$A$1:$Z$65536,9,0),"")</f>
        <v>Particular</v>
      </c>
      <c r="C954" s="5" t="str">
        <f>IFERROR(VLOOKUP($K954,[1]BBDD!$A$1:$Z$65536,6,0),"")</f>
        <v>Sol·licitud d'accés a informació pública a CARTOGRAFIA, plànol urbà polígon d'Espronceda</v>
      </c>
      <c r="D954" s="6" t="s">
        <v>7</v>
      </c>
      <c r="E954" s="4">
        <v>46247</v>
      </c>
      <c r="F954" s="4" t="s">
        <v>1033</v>
      </c>
      <c r="G954" s="7">
        <v>974</v>
      </c>
      <c r="H954" s="7"/>
      <c r="I954" s="7"/>
      <c r="K954" t="str">
        <f t="shared" si="44"/>
        <v>TBG/2026/974</v>
      </c>
      <c r="L954" s="9" t="s">
        <v>1034</v>
      </c>
      <c r="M954" s="9">
        <f>VALUE(E953)</f>
        <v>46247</v>
      </c>
      <c r="N954" s="9" t="str">
        <f t="shared" si="42"/>
        <v>Cartrografia</v>
      </c>
    </row>
    <row r="955" spans="1:14" ht="75" customHeight="1">
      <c r="A955" s="4">
        <f>IFERROR(VLOOKUP($K955,[1]BBDD!$A$1:$Z$65536,5,0),"")</f>
        <v>46237</v>
      </c>
      <c r="B955" s="4" t="str">
        <f>IFERROR(VLOOKUP($K955,[1]BBDD!$A$1:$Z$65536,9,0),"")</f>
        <v>Particular</v>
      </c>
      <c r="C955" s="5" t="str">
        <f>IFERROR(VLOOKUP($K955,[1]BBDD!$A$1:$Z$65536,6,0),"")</f>
        <v>Sol·licitud d'accés a informació pública a a RRHH, BEC20726.</v>
      </c>
      <c r="D955" s="6" t="s">
        <v>7</v>
      </c>
      <c r="E955" s="4">
        <v>46283</v>
      </c>
      <c r="F955" s="4" t="s">
        <v>8</v>
      </c>
      <c r="G955" s="7">
        <v>975</v>
      </c>
      <c r="H955" s="7"/>
      <c r="I955" s="7"/>
      <c r="K955" t="str">
        <f t="shared" si="44"/>
        <v>TBG/2026/975</v>
      </c>
      <c r="L955" s="9" t="s">
        <v>1035</v>
      </c>
      <c r="M955" s="9">
        <f>VALUE(E954)</f>
        <v>46247</v>
      </c>
      <c r="N955" s="9" t="str">
        <f t="shared" si="42"/>
        <v>Recursos Humans</v>
      </c>
    </row>
    <row r="956" spans="1:14" ht="75" customHeight="1">
      <c r="A956" s="4">
        <f>IFERROR(VLOOKUP($K956,[1]BBDD!$A$1:$Z$65536,5,0),"")</f>
        <v>46237</v>
      </c>
      <c r="B956" s="4" t="str">
        <f>IFERROR(VLOOKUP($K956,[1]BBDD!$A$1:$Z$65536,9,0),"")</f>
        <v>Particular</v>
      </c>
      <c r="C956" s="5" t="str">
        <f>IFERROR(VLOOKUP($K956,[1]BBDD!$A$1:$Z$65536,6,0),"")</f>
        <v>Sol·licitud d'accés a informació pública a AHS, c. de l'Himàlaia, 20</v>
      </c>
      <c r="D956" s="6" t="s">
        <v>7</v>
      </c>
      <c r="E956" s="4">
        <v>46253</v>
      </c>
      <c r="F956" s="4" t="s">
        <v>57</v>
      </c>
      <c r="G956" s="7">
        <v>976</v>
      </c>
      <c r="H956" s="7"/>
      <c r="I956" s="7"/>
      <c r="K956" t="str">
        <f t="shared" si="44"/>
        <v>TBG/2026/976</v>
      </c>
      <c r="L956" s="9" t="s">
        <v>1036</v>
      </c>
      <c r="M956" s="9">
        <f t="shared" si="43"/>
        <v>46253</v>
      </c>
      <c r="N956" s="9" t="str">
        <f t="shared" si="42"/>
        <v>Arxiu Històric de Sabadell</v>
      </c>
    </row>
    <row r="957" spans="1:14" ht="75" customHeight="1">
      <c r="A957" s="4">
        <f>IFERROR(VLOOKUP($K957,[1]BBDD!$A$1:$Z$65536,5,0),"")</f>
        <v>46239</v>
      </c>
      <c r="B957" s="4" t="str">
        <f>IFERROR(VLOOKUP($K957,[1]BBDD!$A$1:$Z$65536,9,0),"")</f>
        <v>Particular</v>
      </c>
      <c r="C957" s="5" t="str">
        <f>IFERROR(VLOOKUP($K957,[1]BBDD!$A$1:$Z$65536,6,0),"")</f>
        <v>Sol·licitud d'accés a informació pública a LLU,  av. Concòrdia, 8 (Exp. 2025/LLMJ00224)</v>
      </c>
      <c r="D957" s="6" t="s">
        <v>7</v>
      </c>
      <c r="E957" s="13" t="s">
        <v>1575</v>
      </c>
      <c r="F957" s="4" t="s">
        <v>30</v>
      </c>
      <c r="G957" s="7">
        <v>977</v>
      </c>
      <c r="H957" s="7"/>
      <c r="I957" s="7"/>
      <c r="K957" t="str">
        <f t="shared" si="44"/>
        <v>TBG/2026/977</v>
      </c>
      <c r="L957" s="9" t="s">
        <v>1037</v>
      </c>
      <c r="M957" s="9" t="e">
        <f t="shared" si="43"/>
        <v>#VALUE!</v>
      </c>
      <c r="N957" s="9" t="str">
        <f t="shared" si="42"/>
        <v>Llicències Urbanístiques</v>
      </c>
    </row>
    <row r="958" spans="1:14" ht="75" customHeight="1">
      <c r="A958" s="4">
        <f>IFERROR(VLOOKUP($K958,[1]BBDD!$A$1:$Z$65536,5,0),"")</f>
        <v>46239</v>
      </c>
      <c r="B958" s="4" t="str">
        <f>IFERROR(VLOOKUP($K958,[1]BBDD!$A$1:$Z$65536,9,0),"")</f>
        <v>Particular</v>
      </c>
      <c r="C958" s="5" t="str">
        <f>IFERROR(VLOOKUP($K958,[1]BBDD!$A$1:$Z$65536,6,0),"")</f>
        <v>Sol·licitud d'accés a informació pública a RRHH, ECOC12022</v>
      </c>
      <c r="D958" s="6" t="s">
        <v>7</v>
      </c>
      <c r="E958" s="4">
        <v>46275</v>
      </c>
      <c r="F958" s="4" t="s">
        <v>8</v>
      </c>
      <c r="G958" s="7">
        <v>978</v>
      </c>
      <c r="H958" s="7"/>
      <c r="I958" s="7"/>
      <c r="K958" t="str">
        <f t="shared" si="44"/>
        <v>TBG/2026/978</v>
      </c>
      <c r="L958" s="9" t="s">
        <v>1038</v>
      </c>
      <c r="M958" s="9">
        <f t="shared" si="43"/>
        <v>46275</v>
      </c>
      <c r="N958" s="9" t="str">
        <f t="shared" si="42"/>
        <v>Recursos Humans</v>
      </c>
    </row>
    <row r="959" spans="1:14" ht="75" customHeight="1">
      <c r="A959" s="4">
        <f>IFERROR(VLOOKUP($K959,[1]BBDD!$A$1:$Z$65536,5,0),"")</f>
        <v>46239</v>
      </c>
      <c r="B959" s="4" t="str">
        <f>IFERROR(VLOOKUP($K959,[1]BBDD!$A$1:$Z$65536,9,0),"")</f>
        <v>Particular</v>
      </c>
      <c r="C959" s="5" t="str">
        <f>IFERROR(VLOOKUP($K959,[1]BBDD!$A$1:$Z$65536,6,0),"")</f>
        <v>Sol·licitud d'accés a informació pública a AHS, c. Calderón, 32</v>
      </c>
      <c r="D959" s="6" t="s">
        <v>7</v>
      </c>
      <c r="E959" s="4">
        <v>46267</v>
      </c>
      <c r="F959" s="4" t="s">
        <v>57</v>
      </c>
      <c r="G959" s="7">
        <v>980</v>
      </c>
      <c r="H959" s="7"/>
      <c r="I959" s="7"/>
      <c r="K959" t="str">
        <f t="shared" si="44"/>
        <v>TBG/2026/980</v>
      </c>
      <c r="L959" s="9" t="s">
        <v>1039</v>
      </c>
      <c r="M959" s="9">
        <f t="shared" si="43"/>
        <v>46267</v>
      </c>
      <c r="N959" s="9" t="str">
        <f t="shared" si="42"/>
        <v>Arxiu Històric de Sabadell</v>
      </c>
    </row>
    <row r="960" spans="1:14" ht="75" customHeight="1">
      <c r="A960" s="4">
        <f>IFERROR(VLOOKUP($K960,[1]BBDD!$A$1:$Z$65536,5,0),"")</f>
        <v>46239</v>
      </c>
      <c r="B960" s="4" t="str">
        <f>IFERROR(VLOOKUP($K960,[1]BBDD!$A$1:$Z$65536,9,0),"")</f>
        <v>Particular</v>
      </c>
      <c r="C960" s="5" t="str">
        <f>IFERROR(VLOOKUP($K960,[1]BBDD!$A$1:$Z$65536,6,0),"")</f>
        <v>Sol·licitud d'accés a informació pública a LLU, c. Sardà, 65 (2024LLMJ00207)</v>
      </c>
      <c r="D960" s="6" t="s">
        <v>7</v>
      </c>
      <c r="E960" s="4">
        <v>46283</v>
      </c>
      <c r="F960" s="4" t="s">
        <v>30</v>
      </c>
      <c r="G960" s="7">
        <v>982</v>
      </c>
      <c r="H960" s="7"/>
      <c r="I960" s="7"/>
      <c r="K960" t="str">
        <f t="shared" si="44"/>
        <v>TBG/2026/982</v>
      </c>
      <c r="L960" s="9" t="s">
        <v>1040</v>
      </c>
      <c r="M960" s="9">
        <f t="shared" si="43"/>
        <v>46283</v>
      </c>
      <c r="N960" s="9" t="str">
        <f t="shared" si="42"/>
        <v>Llicències Urbanístiques</v>
      </c>
    </row>
    <row r="961" spans="1:14" ht="75" customHeight="1">
      <c r="A961" s="4">
        <f>IFERROR(VLOOKUP($K961,[1]BBDD!$A$1:$Z$65536,5,0),"")</f>
        <v>46239</v>
      </c>
      <c r="B961" s="4" t="str">
        <f>IFERROR(VLOOKUP($K961,[1]BBDD!$A$1:$Z$65536,9,0),"")</f>
        <v>Particular</v>
      </c>
      <c r="C961" s="5" t="str">
        <f>IFERROR(VLOOKUP($K961,[1]BBDD!$A$1:$Z$65536,6,0),"")</f>
        <v>Sol·licitud d'accés a informació pública a LLU, 2007LLMJ00510</v>
      </c>
      <c r="D961" s="6" t="s">
        <v>7</v>
      </c>
      <c r="E961" s="13" t="s">
        <v>1575</v>
      </c>
      <c r="F961" s="4" t="s">
        <v>30</v>
      </c>
      <c r="G961" s="7">
        <v>983</v>
      </c>
      <c r="H961" s="7"/>
      <c r="I961" s="7"/>
      <c r="K961" t="str">
        <f t="shared" si="44"/>
        <v>TBG/2026/983</v>
      </c>
      <c r="L961" s="9" t="s">
        <v>1041</v>
      </c>
      <c r="M961" s="9" t="e">
        <f t="shared" si="43"/>
        <v>#VALUE!</v>
      </c>
      <c r="N961" s="9" t="str">
        <f t="shared" si="42"/>
        <v>Llicències Urbanístiques</v>
      </c>
    </row>
    <row r="962" spans="1:14" ht="75" customHeight="1">
      <c r="A962" s="4">
        <f>IFERROR(VLOOKUP($K962,[1]BBDD!$A$1:$Z$65536,5,0),"")</f>
        <v>46239</v>
      </c>
      <c r="B962" s="4" t="str">
        <f>IFERROR(VLOOKUP($K962,[1]BBDD!$A$1:$Z$65536,9,0),"")</f>
        <v>Particular</v>
      </c>
      <c r="C962" s="5" t="str">
        <f>IFERROR(VLOOKUP($K962,[1]BBDD!$A$1:$Z$65536,6,0),"")</f>
        <v>Sol·licitud d'accés a informació pública a RRHH, COTLLA214222</v>
      </c>
      <c r="D962" s="6" t="s">
        <v>7</v>
      </c>
      <c r="E962" s="4">
        <v>46268</v>
      </c>
      <c r="F962" s="4" t="s">
        <v>8</v>
      </c>
      <c r="G962" s="7">
        <v>984</v>
      </c>
      <c r="H962" s="7"/>
      <c r="I962" s="7"/>
      <c r="K962" t="str">
        <f t="shared" si="44"/>
        <v>TBG/2026/984</v>
      </c>
      <c r="L962" s="9" t="s">
        <v>1042</v>
      </c>
      <c r="M962" s="9">
        <f t="shared" si="43"/>
        <v>46268</v>
      </c>
      <c r="N962" s="9" t="str">
        <f t="shared" si="42"/>
        <v>Recursos Humans</v>
      </c>
    </row>
    <row r="963" spans="1:14" ht="75" customHeight="1">
      <c r="A963" s="4">
        <f>IFERROR(VLOOKUP($K963,[1]BBDD!$A$1:$Z$65536,5,0),"")</f>
        <v>46239</v>
      </c>
      <c r="B963" s="4" t="str">
        <f>IFERROR(VLOOKUP($K963,[1]BBDD!$A$1:$Z$65536,9,0),"")</f>
        <v>Particular</v>
      </c>
      <c r="C963" s="5" t="str">
        <f>IFERROR(VLOOKUP($K963,[1]BBDD!$A$1:$Z$65536,6,0),"")</f>
        <v>Sol·licitud d'accés a informació pública a LLACT, c. Bonaigua, 11</v>
      </c>
      <c r="D963" s="6" t="s">
        <v>7</v>
      </c>
      <c r="E963" s="4">
        <v>46265</v>
      </c>
      <c r="F963" s="4" t="s">
        <v>160</v>
      </c>
      <c r="G963" s="7">
        <v>985</v>
      </c>
      <c r="H963" s="7"/>
      <c r="I963" s="7"/>
      <c r="K963" t="str">
        <f t="shared" si="44"/>
        <v>TBG/2026/985</v>
      </c>
      <c r="L963" s="9" t="s">
        <v>1043</v>
      </c>
      <c r="M963" s="9">
        <f t="shared" si="43"/>
        <v>46265</v>
      </c>
      <c r="N963" s="9" t="str">
        <f t="shared" si="42"/>
        <v>Llicències d'Activitats</v>
      </c>
    </row>
    <row r="964" spans="1:14" ht="75" customHeight="1">
      <c r="A964" s="4">
        <f>IFERROR(VLOOKUP($K964,[1]BBDD!$A$1:$Z$65536,5,0),"")</f>
        <v>46239</v>
      </c>
      <c r="B964" s="4" t="str">
        <f>IFERROR(VLOOKUP($K964,[1]BBDD!$A$1:$Z$65536,9,0),"")</f>
        <v>Particular</v>
      </c>
      <c r="C964" s="5" t="str">
        <f>IFERROR(VLOOKUP($K964,[1]BBDD!$A$1:$Z$65536,6,0),"")</f>
        <v>Sol·licitud d'accés a informació pública a AHS, c. Ustrell, 28</v>
      </c>
      <c r="D964" s="6" t="s">
        <v>7</v>
      </c>
      <c r="E964" s="4">
        <v>46255</v>
      </c>
      <c r="F964" s="4" t="s">
        <v>57</v>
      </c>
      <c r="G964" s="7">
        <v>986</v>
      </c>
      <c r="H964" s="7"/>
      <c r="I964" s="7"/>
      <c r="K964" t="str">
        <f t="shared" si="44"/>
        <v>TBG/2026/986</v>
      </c>
      <c r="L964" s="9" t="s">
        <v>1044</v>
      </c>
      <c r="M964" s="9">
        <f t="shared" si="43"/>
        <v>46255</v>
      </c>
      <c r="N964" s="9" t="str">
        <f t="shared" si="42"/>
        <v>Arxiu Històric de Sabadell</v>
      </c>
    </row>
    <row r="965" spans="1:14" ht="75" customHeight="1">
      <c r="A965" s="4">
        <f>IFERROR(VLOOKUP($K965,[1]BBDD!$A$1:$Z$65536,5,0),"")</f>
        <v>46240</v>
      </c>
      <c r="B965" s="4" t="str">
        <f>IFERROR(VLOOKUP($K965,[1]BBDD!$A$1:$Z$65536,9,0),"")</f>
        <v>Particular</v>
      </c>
      <c r="C965" s="5" t="str">
        <f>IFERROR(VLOOKUP($K965,[1]BBDD!$A$1:$Z$65536,6,0),"")</f>
        <v>Sol·licitud d'accés a informació pública a RRHH, BEC20726 i processos selectius d;Auxiliar administratiu</v>
      </c>
      <c r="D965" s="6" t="s">
        <v>44</v>
      </c>
      <c r="E965" s="4">
        <v>46255</v>
      </c>
      <c r="F965" s="4" t="s">
        <v>8</v>
      </c>
      <c r="G965" s="7">
        <v>987</v>
      </c>
      <c r="H965" s="7"/>
      <c r="I965" s="7"/>
      <c r="K965" t="str">
        <f t="shared" si="44"/>
        <v>TBG/2026/987</v>
      </c>
      <c r="L965" s="9" t="s">
        <v>1045</v>
      </c>
      <c r="M965" s="9">
        <f t="shared" si="43"/>
        <v>46255</v>
      </c>
      <c r="N965" s="9" t="str">
        <f t="shared" si="42"/>
        <v>Recursos Humans</v>
      </c>
    </row>
    <row r="966" spans="1:14" ht="75" customHeight="1">
      <c r="A966" s="4">
        <f>IFERROR(VLOOKUP($K966,[1]BBDD!$A$1:$Z$65536,5,0),"")</f>
        <v>46240</v>
      </c>
      <c r="B966" s="4" t="str">
        <f>IFERROR(VLOOKUP($K966,[1]BBDD!$A$1:$Z$65536,9,0),"")</f>
        <v>Particular</v>
      </c>
      <c r="C966" s="5" t="str">
        <f>IFERROR(VLOOKUP($K966,[1]BBDD!$A$1:$Z$65536,6,0),"")</f>
        <v>Sol·licitud d'accés a informació pública a AHS, c. Víctor Català, 8-10 i crta. de Caldes, 143</v>
      </c>
      <c r="D966" s="6" t="s">
        <v>7</v>
      </c>
      <c r="E966" s="4">
        <v>46253</v>
      </c>
      <c r="F966" s="4" t="s">
        <v>57</v>
      </c>
      <c r="G966" s="7">
        <v>989</v>
      </c>
      <c r="H966" s="7"/>
      <c r="I966" s="7"/>
      <c r="K966" t="str">
        <f t="shared" si="44"/>
        <v>TBG/2026/989</v>
      </c>
      <c r="L966" s="9" t="s">
        <v>1046</v>
      </c>
      <c r="M966" s="9">
        <f t="shared" si="43"/>
        <v>46253</v>
      </c>
      <c r="N966" s="9" t="str">
        <f t="shared" si="42"/>
        <v>Arxiu Històric de Sabadell</v>
      </c>
    </row>
    <row r="967" spans="1:14" ht="75" customHeight="1">
      <c r="A967" s="4">
        <f>IFERROR(VLOOKUP($K967,[1]BBDD!$A$1:$Z$65536,5,0),"")</f>
        <v>46240</v>
      </c>
      <c r="B967" s="4" t="str">
        <f>IFERROR(VLOOKUP($K967,[1]BBDD!$A$1:$Z$65536,9,0),"")</f>
        <v>Particular</v>
      </c>
      <c r="C967" s="5" t="str">
        <f>IFERROR(VLOOKUP($K967,[1]BBDD!$A$1:$Z$65536,6,0),"")</f>
        <v>Sol·licitud d'accés a informació pública a RRHH, proves selectives C1</v>
      </c>
      <c r="D967" s="6" t="s">
        <v>44</v>
      </c>
      <c r="E967" s="4">
        <v>46255</v>
      </c>
      <c r="F967" s="4" t="s">
        <v>8</v>
      </c>
      <c r="G967" s="7">
        <v>990</v>
      </c>
      <c r="H967" s="7"/>
      <c r="I967" s="7"/>
      <c r="K967" t="str">
        <f t="shared" si="44"/>
        <v>TBG/2026/990</v>
      </c>
      <c r="L967" s="9" t="s">
        <v>1047</v>
      </c>
      <c r="M967" s="9">
        <f t="shared" si="43"/>
        <v>46255</v>
      </c>
      <c r="N967" s="9" t="str">
        <f t="shared" si="42"/>
        <v>Recursos Humans</v>
      </c>
    </row>
    <row r="968" spans="1:14" ht="75" customHeight="1">
      <c r="A968" s="4">
        <f>IFERROR(VLOOKUP($K968,[1]BBDD!$A$1:$Z$65536,5,0),"")</f>
        <v>46241</v>
      </c>
      <c r="B968" s="4" t="str">
        <f>IFERROR(VLOOKUP($K968,[1]BBDD!$A$1:$Z$65536,9,0),"")</f>
        <v>Particular</v>
      </c>
      <c r="C968" s="5" t="str">
        <f>IFERROR(VLOOKUP($K968,[1]BBDD!$A$1:$Z$65536,6,0),"")</f>
        <v>Sol·licitud d'accés a informació pública a RRHH, ECOC12322 I ECOC11622 (proves i correccions)</v>
      </c>
      <c r="D968" s="6" t="s">
        <v>7</v>
      </c>
      <c r="E968" s="4">
        <v>46283</v>
      </c>
      <c r="F968" s="4" t="s">
        <v>8</v>
      </c>
      <c r="G968" s="7">
        <v>991</v>
      </c>
      <c r="H968" s="7"/>
      <c r="I968" s="7"/>
      <c r="K968" t="str">
        <f t="shared" si="44"/>
        <v>TBG/2026/991</v>
      </c>
      <c r="L968" s="9" t="s">
        <v>1048</v>
      </c>
      <c r="M968" s="9">
        <f t="shared" si="43"/>
        <v>46283</v>
      </c>
      <c r="N968" s="9" t="str">
        <f t="shared" si="42"/>
        <v>Recursos Humans</v>
      </c>
    </row>
    <row r="969" spans="1:14" ht="75" customHeight="1">
      <c r="A969" s="4">
        <f>IFERROR(VLOOKUP($K969,[1]BBDD!$A$1:$Z$65536,5,0),"")</f>
        <v>46241</v>
      </c>
      <c r="B969" s="4" t="str">
        <f>IFERROR(VLOOKUP($K969,[1]BBDD!$A$1:$Z$65536,9,0),"")</f>
        <v>Particular</v>
      </c>
      <c r="C969" s="5" t="str">
        <f>IFERROR(VLOOKUP($K969,[1]BBDD!$A$1:$Z$65536,6,0),"")</f>
        <v>Sol·licitud d'accés a informació pública a AHS, c.Paris, 33</v>
      </c>
      <c r="D969" s="6" t="s">
        <v>7</v>
      </c>
      <c r="E969" s="4">
        <v>46253</v>
      </c>
      <c r="F969" s="4" t="s">
        <v>57</v>
      </c>
      <c r="G969" s="7">
        <v>992</v>
      </c>
      <c r="H969" s="7"/>
      <c r="I969" s="7"/>
      <c r="K969" t="str">
        <f t="shared" si="44"/>
        <v>TBG/2026/992</v>
      </c>
      <c r="L969" s="9" t="s">
        <v>1049</v>
      </c>
      <c r="M969" s="9">
        <f t="shared" si="43"/>
        <v>46253</v>
      </c>
      <c r="N969" s="9" t="str">
        <f t="shared" si="42"/>
        <v>Arxiu Històric de Sabadell</v>
      </c>
    </row>
    <row r="970" spans="1:14" ht="75" customHeight="1">
      <c r="A970" s="4">
        <f>IFERROR(VLOOKUP($K970,[1]BBDD!$A$1:$Z$65536,5,0),"")</f>
        <v>46241</v>
      </c>
      <c r="B970" s="4" t="str">
        <f>IFERROR(VLOOKUP($K970,[1]BBDD!$A$1:$Z$65536,9,0),"")</f>
        <v>Particular</v>
      </c>
      <c r="C970" s="5" t="s">
        <v>1050</v>
      </c>
      <c r="D970" s="6" t="s">
        <v>7</v>
      </c>
      <c r="E970" s="13" t="s">
        <v>1575</v>
      </c>
      <c r="F970" s="4" t="s">
        <v>142</v>
      </c>
      <c r="G970" s="7">
        <v>993</v>
      </c>
      <c r="H970" s="7"/>
      <c r="I970" s="7"/>
      <c r="K970" t="str">
        <f t="shared" si="44"/>
        <v>TBG/2026/993</v>
      </c>
      <c r="L970" s="9" t="s">
        <v>1051</v>
      </c>
      <c r="M970" s="9" t="e">
        <f t="shared" si="43"/>
        <v>#VALUE!</v>
      </c>
      <c r="N970" s="9" t="str">
        <f t="shared" si="42"/>
        <v>Comerç</v>
      </c>
    </row>
    <row r="971" spans="1:14" ht="75" customHeight="1">
      <c r="A971" s="4">
        <v>46244</v>
      </c>
      <c r="B971" s="4" t="s">
        <v>62</v>
      </c>
      <c r="C971" s="5" t="s">
        <v>1052</v>
      </c>
      <c r="D971" s="6" t="s">
        <v>7</v>
      </c>
      <c r="E971" s="4" t="s">
        <v>1053</v>
      </c>
      <c r="F971" s="4" t="s">
        <v>57</v>
      </c>
      <c r="G971" s="7">
        <v>994</v>
      </c>
      <c r="H971" s="7"/>
      <c r="I971" s="7"/>
      <c r="K971" t="str">
        <f t="shared" si="44"/>
        <v>TBG/2026/994</v>
      </c>
      <c r="L971" s="9"/>
      <c r="M971" s="9"/>
      <c r="N971" s="9" t="str">
        <f t="shared" si="42"/>
        <v>Arxiu Històric de Sabadell</v>
      </c>
    </row>
    <row r="972" spans="1:14" ht="75" customHeight="1">
      <c r="A972" s="4">
        <f>IFERROR(VLOOKUP($K972,[1]BBDD!$A$1:$Z$65536,5,0),"")</f>
        <v>46245</v>
      </c>
      <c r="B972" s="4" t="str">
        <f>IFERROR(VLOOKUP($K972,[1]BBDD!$A$1:$Z$65536,9,0),"")</f>
        <v>Particular</v>
      </c>
      <c r="C972" s="5" t="str">
        <f>IFERROR(VLOOKUP($K972,[1]BBDD!$A$1:$Z$65536,6,0),"")</f>
        <v>Sol·licitud d'accés a informació a RRHH:  examen corregit de la convocatòria COPIC2312223.</v>
      </c>
      <c r="D972" s="6" t="s">
        <v>7</v>
      </c>
      <c r="E972" s="4">
        <v>46275</v>
      </c>
      <c r="F972" s="4" t="s">
        <v>8</v>
      </c>
      <c r="G972" s="7">
        <v>995</v>
      </c>
      <c r="H972" s="7"/>
      <c r="I972" s="7"/>
      <c r="K972" t="str">
        <f t="shared" si="44"/>
        <v>TBG/2026/995</v>
      </c>
      <c r="L972" s="9" t="s">
        <v>1054</v>
      </c>
      <c r="M972" s="9">
        <f t="shared" si="43"/>
        <v>46275</v>
      </c>
      <c r="N972" s="9" t="str">
        <f t="shared" si="42"/>
        <v>Recursos Humans</v>
      </c>
    </row>
    <row r="973" spans="1:14" ht="75" customHeight="1">
      <c r="A973" s="4">
        <v>46245</v>
      </c>
      <c r="B973" s="4" t="s">
        <v>62</v>
      </c>
      <c r="C973" s="5" t="s">
        <v>1055</v>
      </c>
      <c r="D973" s="6" t="s">
        <v>7</v>
      </c>
      <c r="E973" s="4">
        <v>46250</v>
      </c>
      <c r="F973" s="4" t="s">
        <v>57</v>
      </c>
      <c r="G973" s="7">
        <v>996</v>
      </c>
      <c r="I973" s="7"/>
      <c r="K973" t="str">
        <f t="shared" si="44"/>
        <v>TBG/2026/996</v>
      </c>
      <c r="L973" s="9"/>
      <c r="M973" s="9"/>
      <c r="N973" s="9" t="str">
        <f t="shared" si="42"/>
        <v>Arxiu Històric de Sabadell</v>
      </c>
    </row>
    <row r="974" spans="1:14" ht="75" customHeight="1">
      <c r="A974" s="4">
        <f>IFERROR(VLOOKUP($K974,[1]BBDD!$A$1:$Z$65536,5,0),"")</f>
        <v>46246</v>
      </c>
      <c r="B974" s="4" t="str">
        <f>IFERROR(VLOOKUP($K974,[1]BBDD!$A$1:$Z$65536,9,0),"")</f>
        <v>Empresa</v>
      </c>
      <c r="C974" s="5" t="str">
        <f>IFERROR(VLOOKUP($K974,[1]BBDD!$A$1:$Z$65536,6,0),"")</f>
        <v>Sol·licitud d'accés a informació a AHS: c. Illa 44</v>
      </c>
      <c r="D974" s="6" t="s">
        <v>7</v>
      </c>
      <c r="E974" s="4">
        <v>46254</v>
      </c>
      <c r="F974" s="4" t="s">
        <v>57</v>
      </c>
      <c r="G974" s="7">
        <v>997</v>
      </c>
      <c r="H974" s="7"/>
      <c r="I974" s="7"/>
      <c r="K974" t="str">
        <f t="shared" si="44"/>
        <v>TBG/2026/997</v>
      </c>
      <c r="L974" s="9" t="s">
        <v>1056</v>
      </c>
      <c r="M974" s="9">
        <f t="shared" si="43"/>
        <v>46254</v>
      </c>
      <c r="N974" s="9" t="str">
        <f t="shared" si="42"/>
        <v>Arxiu Històric de Sabadell</v>
      </c>
    </row>
    <row r="975" spans="1:14" ht="75" customHeight="1">
      <c r="A975" s="4">
        <f>IFERROR(VLOOKUP($K975,[1]BBDD!$A$1:$Z$65536,5,0),"")</f>
        <v>46246</v>
      </c>
      <c r="B975" s="4" t="str">
        <f>IFERROR(VLOOKUP($K975,[1]BBDD!$A$1:$Z$65536,9,0),"")</f>
        <v>Particular</v>
      </c>
      <c r="C975" s="5" t="str">
        <f>IFERROR(VLOOKUP($K975,[1]BBDD!$A$1:$Z$65536,6,0),"")</f>
        <v>Sol·licitud d'accés a informació a AHS:  c. Comte de Reus, 10-12</v>
      </c>
      <c r="D975" s="6" t="s">
        <v>7</v>
      </c>
      <c r="E975" s="4">
        <v>46255</v>
      </c>
      <c r="F975" s="4" t="str">
        <f>IFERROR(VLOOKUP($K975,[1]BBDD!$A$1:$Z$65536,12,0),"")</f>
        <v>Arxiu Històric de Sabadell</v>
      </c>
      <c r="G975" s="7">
        <v>998</v>
      </c>
      <c r="H975" s="7"/>
      <c r="I975" s="7"/>
      <c r="K975" t="str">
        <f t="shared" si="44"/>
        <v>TBG/2026/998</v>
      </c>
      <c r="L975" s="9" t="s">
        <v>1057</v>
      </c>
      <c r="M975" s="9">
        <f t="shared" si="43"/>
        <v>46255</v>
      </c>
      <c r="N975" s="9" t="str">
        <f t="shared" si="42"/>
        <v>Arxiu Històric de Sabadell</v>
      </c>
    </row>
    <row r="976" spans="1:14" ht="75" customHeight="1">
      <c r="A976" s="4">
        <f>IFERROR(VLOOKUP($K976,[1]BBDD!$A$1:$Z$65536,5,0),"")</f>
        <v>46246</v>
      </c>
      <c r="B976" s="4" t="str">
        <f>IFERROR(VLOOKUP($K976,[1]BBDD!$A$1:$Z$65536,9,0),"")</f>
        <v>Particular</v>
      </c>
      <c r="C976" s="5" t="str">
        <f>IFERROR(VLOOKUP($K976,[1]BBDD!$A$1:$Z$65536,6,0),"")</f>
        <v>Sol·licitud d'accés a informació a LLU: C. Sant Ferran,. 109</v>
      </c>
      <c r="D976" s="6" t="s">
        <v>7</v>
      </c>
      <c r="E976" s="13" t="s">
        <v>1575</v>
      </c>
      <c r="F976" s="4" t="str">
        <f>IFERROR(VLOOKUP($K976,[1]BBDD!$A$1:$Z$65536,12,0),"")</f>
        <v>Llicències Urbanístiques</v>
      </c>
      <c r="G976" s="7">
        <v>999</v>
      </c>
      <c r="H976" s="7"/>
      <c r="I976" s="7"/>
      <c r="K976" t="str">
        <f t="shared" si="44"/>
        <v>TBG/2026/999</v>
      </c>
      <c r="L976" s="9" t="s">
        <v>1058</v>
      </c>
      <c r="M976" s="9" t="e">
        <f t="shared" si="43"/>
        <v>#VALUE!</v>
      </c>
      <c r="N976" s="9" t="str">
        <f t="shared" si="42"/>
        <v>Llicències Urbanístiques</v>
      </c>
    </row>
    <row r="977" spans="1:14" ht="75" customHeight="1">
      <c r="A977" s="4">
        <f>IFERROR(VLOOKUP($K977,[1]BBDD!$A$1:$Z$65536,5,0),"")</f>
        <v>46247</v>
      </c>
      <c r="B977" s="4" t="str">
        <f>IFERROR(VLOOKUP($K977,[1]BBDD!$A$1:$Z$65536,9,0),"")</f>
        <v>Particular</v>
      </c>
      <c r="C977" s="5" t="str">
        <f>IFERROR(VLOOKUP($K977,[1]BBDD!$A$1:$Z$65536,6,0),"")</f>
        <v>Sol·licitud d'accés a informació a VIMUSA/MOBILITAT: zona blava</v>
      </c>
      <c r="D977" s="6" t="s">
        <v>7</v>
      </c>
      <c r="E977" s="4">
        <v>46293</v>
      </c>
      <c r="F977" s="4" t="s">
        <v>1059</v>
      </c>
      <c r="G977" s="7">
        <v>1000</v>
      </c>
      <c r="H977" s="7"/>
      <c r="I977" s="7"/>
      <c r="K977" t="str">
        <f t="shared" si="44"/>
        <v>TBG/2026/1000</v>
      </c>
      <c r="L977" s="9" t="s">
        <v>1060</v>
      </c>
      <c r="M977" s="9">
        <f t="shared" si="43"/>
        <v>46293</v>
      </c>
      <c r="N977" s="9" t="str">
        <f t="shared" si="42"/>
        <v>Vimusa/Mobilitat</v>
      </c>
    </row>
    <row r="978" spans="1:14" ht="75" customHeight="1">
      <c r="A978" s="4">
        <f>IFERROR(VLOOKUP($K978,[1]BBDD!$A$1:$Z$65536,5,0),"")</f>
        <v>46247</v>
      </c>
      <c r="B978" s="4" t="s">
        <v>344</v>
      </c>
      <c r="C978" s="5" t="str">
        <f>IFERROR(VLOOKUP($K978,[1]BBDD!$A$1:$Z$65536,6,0),"")</f>
        <v>Sol·licitud d'accés a informació a AHS:  sèquia que passa per molí de ca n'Oriachi les diferents xemeneies construïdes</v>
      </c>
      <c r="D978" s="6" t="s">
        <v>7</v>
      </c>
      <c r="E978" s="4">
        <v>46254</v>
      </c>
      <c r="F978" s="4" t="s">
        <v>57</v>
      </c>
      <c r="G978" s="7">
        <v>1001</v>
      </c>
      <c r="H978" s="7"/>
      <c r="I978" s="7"/>
      <c r="K978" t="str">
        <f t="shared" si="44"/>
        <v>TBG/2026/1001</v>
      </c>
      <c r="L978" s="9" t="s">
        <v>1061</v>
      </c>
      <c r="M978" s="9">
        <f t="shared" si="43"/>
        <v>46254</v>
      </c>
      <c r="N978" s="9" t="str">
        <f t="shared" si="42"/>
        <v>Arxiu Històric de Sabadell</v>
      </c>
    </row>
    <row r="979" spans="1:14" ht="75" customHeight="1">
      <c r="A979" s="4">
        <f>IFERROR(VLOOKUP($K979,[1]BBDD!$A$1:$Z$65536,5,0),"")</f>
        <v>46247</v>
      </c>
      <c r="B979" s="4" t="str">
        <f>IFERROR(VLOOKUP($K979,[1]BBDD!$A$1:$Z$65536,9,0),"")</f>
        <v>Particular</v>
      </c>
      <c r="C979" s="5" t="str">
        <f>IFERROR(VLOOKUP($K979,[1]BBDD!$A$1:$Z$65536,6,0),"")</f>
        <v>Sol·licitud d'accés a informació a AHS:  c. Sagunt, 33</v>
      </c>
      <c r="D979" s="6" t="s">
        <v>7</v>
      </c>
      <c r="E979" s="4">
        <v>46293</v>
      </c>
      <c r="F979" s="4" t="str">
        <f>IFERROR(VLOOKUP($K979,[1]BBDD!$A$1:$Z$65536,12,0),"")</f>
        <v>Arxiu Històric de Sabadell</v>
      </c>
      <c r="G979" s="7">
        <v>1002</v>
      </c>
      <c r="H979" s="7"/>
      <c r="I979" s="7"/>
      <c r="K979" t="str">
        <f t="shared" si="44"/>
        <v>TBG/2026/1002</v>
      </c>
      <c r="L979" s="9" t="s">
        <v>1062</v>
      </c>
      <c r="M979" s="9">
        <f t="shared" si="43"/>
        <v>46293</v>
      </c>
      <c r="N979" s="9" t="str">
        <f t="shared" si="42"/>
        <v>Arxiu Històric de Sabadell</v>
      </c>
    </row>
    <row r="980" spans="1:14" ht="75" customHeight="1">
      <c r="A980" s="4">
        <f>IFERROR(VLOOKUP($K980,[1]BBDD!$A$1:$Z$65536,5,0),"")</f>
        <v>46248</v>
      </c>
      <c r="B980" s="4" t="str">
        <f>IFERROR(VLOOKUP($K980,[1]BBDD!$A$1:$Z$65536,9,0),"")</f>
        <v>Particular</v>
      </c>
      <c r="C980" s="5" t="str">
        <f>IFERROR(VLOOKUP($K980,[1]BBDD!$A$1:$Z$65536,6,0),"")</f>
        <v>Sol·licitud d'accés a informació a LLU: c. Fontanella 63</v>
      </c>
      <c r="D980" s="6" t="s">
        <v>7</v>
      </c>
      <c r="E980" s="13" t="s">
        <v>1575</v>
      </c>
      <c r="F980" s="4" t="str">
        <f>IFERROR(VLOOKUP($K980,[1]BBDD!$A$1:$Z$65536,12,0),"")</f>
        <v>Llicències Urbanístiques</v>
      </c>
      <c r="G980" s="7">
        <v>1003</v>
      </c>
      <c r="H980" s="7"/>
      <c r="I980" s="7"/>
      <c r="K980" t="str">
        <f t="shared" si="44"/>
        <v>TBG/2026/1003</v>
      </c>
      <c r="L980" s="9" t="s">
        <v>1063</v>
      </c>
      <c r="M980" s="9" t="e">
        <f t="shared" si="43"/>
        <v>#VALUE!</v>
      </c>
      <c r="N980" s="9" t="str">
        <f t="shared" si="42"/>
        <v>Llicències Urbanístiques</v>
      </c>
    </row>
    <row r="981" spans="1:14" ht="75" customHeight="1">
      <c r="A981" s="4">
        <f>IFERROR(VLOOKUP($K981,[1]BBDD!$A$1:$Z$65536,5,0),"")</f>
        <v>46248</v>
      </c>
      <c r="B981" s="4" t="str">
        <f>IFERROR(VLOOKUP($K981,[1]BBDD!$A$1:$Z$65536,9,0),"")</f>
        <v>Particular</v>
      </c>
      <c r="C981" s="5" t="str">
        <f>IFERROR(VLOOKUP($K981,[1]BBDD!$A$1:$Z$65536,6,0),"")</f>
        <v>Sol·licitud d'accés a informació a RRHH.  exàmens convocatòria ECOC22622</v>
      </c>
      <c r="D981" s="6" t="s">
        <v>7</v>
      </c>
      <c r="E981" s="4">
        <v>46268</v>
      </c>
      <c r="F981" s="4" t="str">
        <f>IFERROR(VLOOKUP($K981,[1]BBDD!$A$1:$Z$65536,12,0),"")</f>
        <v>Recursos Humans</v>
      </c>
      <c r="G981" s="7">
        <v>1004</v>
      </c>
      <c r="H981" s="7"/>
      <c r="I981" s="7"/>
      <c r="K981" t="str">
        <f t="shared" si="44"/>
        <v>TBG/2026/1004</v>
      </c>
      <c r="L981" s="9" t="s">
        <v>1064</v>
      </c>
      <c r="M981" s="9">
        <f t="shared" si="43"/>
        <v>46268</v>
      </c>
      <c r="N981" s="9" t="str">
        <f t="shared" si="42"/>
        <v>Recursos Humans</v>
      </c>
    </row>
    <row r="982" spans="1:14" ht="75" customHeight="1">
      <c r="A982" s="4">
        <f>IFERROR(VLOOKUP($K982,[1]BBDD!$A$1:$Z$65536,5,0),"")</f>
        <v>46251</v>
      </c>
      <c r="B982" s="4" t="str">
        <f>IFERROR(VLOOKUP($K982,[1]BBDD!$A$1:$Z$65536,9,0),"")</f>
        <v>Particular</v>
      </c>
      <c r="C982" s="5" t="str">
        <f>IFERROR(VLOOKUP($K982,[1]BBDD!$A$1:$Z$65536,6,0),"")</f>
        <v>Sol·licitud d'accés a informació a AHS:  plànols vivenda c. Cartago 31</v>
      </c>
      <c r="D982" s="6" t="s">
        <v>7</v>
      </c>
      <c r="E982" s="4">
        <v>46255</v>
      </c>
      <c r="F982" s="4" t="s">
        <v>57</v>
      </c>
      <c r="G982" s="7">
        <v>1005</v>
      </c>
      <c r="H982" s="7"/>
      <c r="I982" s="7"/>
      <c r="K982" t="str">
        <f t="shared" si="44"/>
        <v>TBG/2026/1005</v>
      </c>
      <c r="L982" s="9" t="s">
        <v>1065</v>
      </c>
      <c r="M982" s="9">
        <f t="shared" si="43"/>
        <v>46255</v>
      </c>
      <c r="N982" s="9" t="str">
        <f t="shared" si="42"/>
        <v>Arxiu Històric de Sabadell</v>
      </c>
    </row>
    <row r="983" spans="1:14" ht="75" customHeight="1">
      <c r="A983" s="4">
        <f>IFERROR(VLOOKUP($K983,[1]BBDD!$A$1:$Z$65536,5,0),"")</f>
        <v>46251</v>
      </c>
      <c r="B983" s="4" t="str">
        <f>IFERROR(VLOOKUP($K983,[1]BBDD!$A$1:$Z$65536,9,0),"")</f>
        <v>Particular</v>
      </c>
      <c r="C983" s="5" t="str">
        <f>IFERROR(VLOOKUP($K983,[1]BBDD!$A$1:$Z$65536,6,0),"")</f>
        <v>Sol·licitud d'accés a informació a ACCIÓ SOCIAL/SEGURETAT CIUTADANA /MEDIACIÓ/DJ: C del Vallespir, 55, 2-2</v>
      </c>
      <c r="D983" s="6" t="s">
        <v>7</v>
      </c>
      <c r="E983" s="4">
        <v>46293</v>
      </c>
      <c r="F983" s="4" t="s">
        <v>1066</v>
      </c>
      <c r="G983" s="7">
        <v>1006</v>
      </c>
      <c r="H983" s="7"/>
      <c r="I983" s="7"/>
      <c r="K983" t="str">
        <f t="shared" si="44"/>
        <v>TBG/2026/1006</v>
      </c>
      <c r="L983" s="9" t="s">
        <v>1067</v>
      </c>
      <c r="M983" s="9">
        <f t="shared" si="43"/>
        <v>46293</v>
      </c>
      <c r="N983" s="9" t="str">
        <f t="shared" ref="N983:N1046" si="45">F983</f>
        <v>Acció Social/Habitatge/Mediació</v>
      </c>
    </row>
    <row r="984" spans="1:14" ht="75" customHeight="1">
      <c r="A984" s="4">
        <f>IFERROR(VLOOKUP($K984,[1]BBDD!$A$1:$Z$65536,5,0),"")</f>
        <v>46252</v>
      </c>
      <c r="B984" s="4" t="str">
        <f>IFERROR(VLOOKUP($K984,[1]BBDD!$A$1:$Z$65536,9,0),"")</f>
        <v>Particular</v>
      </c>
      <c r="C984" s="5" t="str">
        <f>IFERROR(VLOOKUP($K984,[1]BBDD!$A$1:$Z$65536,6,0),"")</f>
        <v>Sol·licitud d'accés a informació a AHS: c. Garcilaso 5, 2-2</v>
      </c>
      <c r="D984" s="6" t="s">
        <v>7</v>
      </c>
      <c r="E984" s="4">
        <v>46255</v>
      </c>
      <c r="F984" s="4" t="s">
        <v>57</v>
      </c>
      <c r="G984" s="7">
        <v>1007</v>
      </c>
      <c r="H984" s="7"/>
      <c r="I984" s="7"/>
      <c r="K984" t="str">
        <f t="shared" si="44"/>
        <v>TBG/2026/1007</v>
      </c>
      <c r="L984" s="9" t="s">
        <v>1068</v>
      </c>
      <c r="M984" s="9">
        <f t="shared" si="43"/>
        <v>46255</v>
      </c>
      <c r="N984" s="9" t="str">
        <f t="shared" si="45"/>
        <v>Arxiu Històric de Sabadell</v>
      </c>
    </row>
    <row r="985" spans="1:14" ht="75" customHeight="1">
      <c r="A985" s="4">
        <f>IFERROR(VLOOKUP($K985,[1]BBDD!$A$1:$Z$65536,5,0),"")</f>
        <v>46253</v>
      </c>
      <c r="B985" s="4" t="str">
        <f>IFERROR(VLOOKUP($K985,[1]BBDD!$A$1:$Z$65536,9,0),"")</f>
        <v>Particular</v>
      </c>
      <c r="C985" s="5" t="str">
        <f>IFERROR(VLOOKUP($K985,[1]BBDD!$A$1:$Z$65536,6,0),"")</f>
        <v>Sol·licitud d'accés a informació a RRHH: convocatòria Tècnic/a superior Psicologia  EAIA Codi de la convocatòria: ECOA10622</v>
      </c>
      <c r="D985" s="6" t="s">
        <v>7</v>
      </c>
      <c r="E985" s="4">
        <v>46283</v>
      </c>
      <c r="F985" s="4" t="str">
        <f>IFERROR(VLOOKUP($K985,[1]BBDD!$A$1:$Z$65536,12,0),"")</f>
        <v>Recursos Humans</v>
      </c>
      <c r="G985" s="7">
        <v>1008</v>
      </c>
      <c r="H985" s="7"/>
      <c r="I985" s="7"/>
      <c r="K985" t="str">
        <f t="shared" si="44"/>
        <v>TBG/2026/1008</v>
      </c>
      <c r="L985" s="9" t="s">
        <v>1069</v>
      </c>
      <c r="M985" s="9">
        <f t="shared" si="43"/>
        <v>46283</v>
      </c>
      <c r="N985" s="9" t="str">
        <f t="shared" si="45"/>
        <v>Recursos Humans</v>
      </c>
    </row>
    <row r="986" spans="1:14" ht="75" customHeight="1">
      <c r="A986" s="4">
        <f>IFERROR(VLOOKUP($K986,[1]BBDD!$A$1:$Z$65536,5,0),"")</f>
        <v>46253</v>
      </c>
      <c r="B986" s="4" t="str">
        <f>IFERROR(VLOOKUP($K986,[1]BBDD!$A$1:$Z$65536,9,0),"")</f>
        <v>Particular</v>
      </c>
      <c r="C986" s="5" t="str">
        <f>IFERROR(VLOOKUP($K986,[1]BBDD!$A$1:$Z$65536,6,0),"")</f>
        <v>Sol·licitud d'acccés a informació a RRHH:  convocatòries: BEC20726, COPIC2312223, COPIA22622, COTLLA2252223, BGC10121, BUC2119, PA1-1-18 i PA1-2-18</v>
      </c>
      <c r="D986" s="6" t="s">
        <v>7</v>
      </c>
      <c r="E986" s="4">
        <v>46283</v>
      </c>
      <c r="F986" s="4" t="s">
        <v>8</v>
      </c>
      <c r="G986" s="7">
        <v>1009</v>
      </c>
      <c r="H986" s="7"/>
      <c r="I986" s="7"/>
      <c r="K986" t="str">
        <f t="shared" si="44"/>
        <v>TBG/2026/1009</v>
      </c>
      <c r="L986" s="9" t="s">
        <v>1070</v>
      </c>
      <c r="M986" s="9">
        <f t="shared" si="43"/>
        <v>46283</v>
      </c>
      <c r="N986" s="9" t="str">
        <f t="shared" si="45"/>
        <v>Recursos Humans</v>
      </c>
    </row>
    <row r="987" spans="1:14" ht="75" customHeight="1">
      <c r="A987" s="4">
        <f>IFERROR(VLOOKUP($K987,[1]BBDD!$A$1:$Z$65536,5,0),"")</f>
        <v>46253</v>
      </c>
      <c r="B987" s="4" t="str">
        <f>IFERROR(VLOOKUP($K987,[1]BBDD!$A$1:$Z$65536,9,0),"")</f>
        <v>Particular</v>
      </c>
      <c r="C987" s="5" t="str">
        <f>IFERROR(VLOOKUP($K987,[1]BBDD!$A$1:$Z$65536,6,0),"")</f>
        <v>Sol·licitud d'accés a informació a RRHH: . COTLLA2252223 - COTLLA2232223</v>
      </c>
      <c r="D987" s="6" t="s">
        <v>7</v>
      </c>
      <c r="E987" s="4">
        <v>46283</v>
      </c>
      <c r="F987" s="4" t="str">
        <f>IFERROR(VLOOKUP($K987,[1]BBDD!$A$1:$Z$65536,12,0),"")</f>
        <v>Recursos Humans</v>
      </c>
      <c r="G987" s="7">
        <v>1010</v>
      </c>
      <c r="H987" s="7"/>
      <c r="I987" s="7"/>
      <c r="K987" t="str">
        <f t="shared" si="44"/>
        <v>TBG/2026/1010</v>
      </c>
      <c r="L987" s="9" t="s">
        <v>1071</v>
      </c>
      <c r="M987" s="9">
        <f t="shared" ref="M987:M1050" si="46">VALUE(E987)</f>
        <v>46283</v>
      </c>
      <c r="N987" s="9" t="str">
        <f t="shared" si="45"/>
        <v>Recursos Humans</v>
      </c>
    </row>
    <row r="988" spans="1:14" ht="75" customHeight="1">
      <c r="A988" s="4">
        <f>IFERROR(VLOOKUP($K988,[1]BBDD!$A$1:$Z$65536,5,0),"")</f>
        <v>46254</v>
      </c>
      <c r="B988" s="4" t="str">
        <f>IFERROR(VLOOKUP($K988,[1]BBDD!$A$1:$Z$65536,9,0),"")</f>
        <v>Particular</v>
      </c>
      <c r="C988" s="5" t="str">
        <f>IFERROR(VLOOKUP($K988,[1]BBDD!$A$1:$Z$65536,6,0),"")</f>
        <v>Sol·licitud d'accés a informació a RRHH:  convocatòria COPIC2312223.</v>
      </c>
      <c r="D988" s="6" t="s">
        <v>7</v>
      </c>
      <c r="E988" s="4">
        <v>46283</v>
      </c>
      <c r="F988" s="4" t="str">
        <f>IFERROR(VLOOKUP($K988,[1]BBDD!$A$1:$Z$65536,12,0),"")</f>
        <v>Recursos Humans</v>
      </c>
      <c r="G988" s="7">
        <v>1011</v>
      </c>
      <c r="H988" s="7"/>
      <c r="I988" s="7"/>
      <c r="K988" t="str">
        <f t="shared" ref="K988:K1051" si="47">CONCATENATE("TBG/2026/"&amp;G988)</f>
        <v>TBG/2026/1011</v>
      </c>
      <c r="L988" s="9" t="s">
        <v>1072</v>
      </c>
      <c r="M988" s="9">
        <f t="shared" si="46"/>
        <v>46283</v>
      </c>
      <c r="N988" s="9" t="str">
        <f t="shared" si="45"/>
        <v>Recursos Humans</v>
      </c>
    </row>
    <row r="989" spans="1:14" ht="75" customHeight="1">
      <c r="A989" s="4">
        <f>IFERROR(VLOOKUP($K989,[1]BBDD!$A$1:$Z$65536,5,0),"")</f>
        <v>46254</v>
      </c>
      <c r="B989" s="4" t="str">
        <f>IFERROR(VLOOKUP($K989,[1]BBDD!$A$1:$Z$65536,9,0),"")</f>
        <v>Particular</v>
      </c>
      <c r="C989" s="5" t="str">
        <f>IFERROR(VLOOKUP($K989,[1]BBDD!$A$1:$Z$65536,6,0),"")</f>
        <v>Sol·licitud d'accés a informació a RRHH:examen  convocatòria Tècnic/a mitjà/na de Recursos Humans / Gestió de Personal convocatòria COTLLA2252223</v>
      </c>
      <c r="D989" s="6" t="s">
        <v>7</v>
      </c>
      <c r="E989" s="4">
        <v>46283</v>
      </c>
      <c r="F989" s="4" t="str">
        <f>IFERROR(VLOOKUP($K989,[1]BBDD!$A$1:$Z$65536,12,0),"")</f>
        <v>Recursos Humans</v>
      </c>
      <c r="G989" s="7">
        <v>1012</v>
      </c>
      <c r="H989" s="7"/>
      <c r="I989" s="7"/>
      <c r="K989" t="str">
        <f t="shared" si="47"/>
        <v>TBG/2026/1012</v>
      </c>
      <c r="L989" s="9" t="s">
        <v>1073</v>
      </c>
      <c r="M989" s="9">
        <f t="shared" si="46"/>
        <v>46283</v>
      </c>
      <c r="N989" s="9" t="str">
        <f t="shared" si="45"/>
        <v>Recursos Humans</v>
      </c>
    </row>
    <row r="990" spans="1:14" ht="75" customHeight="1">
      <c r="A990" s="4">
        <f>IFERROR(VLOOKUP($K990,[1]BBDD!$A$1:$Z$65536,5,0),"")</f>
        <v>46255</v>
      </c>
      <c r="B990" s="4" t="str">
        <f>IFERROR(VLOOKUP($K990,[1]BBDD!$A$1:$Z$65536,9,0),"")</f>
        <v>Particular</v>
      </c>
      <c r="C990" s="5" t="str">
        <f>IFERROR(VLOOKUP($K990,[1]BBDD!$A$1:$Z$65536,6,0),"")</f>
        <v>Sol·licitud d'acccés a informació a AHS: via Massagué 44</v>
      </c>
      <c r="D990" s="6" t="s">
        <v>7</v>
      </c>
      <c r="E990" s="4">
        <v>46259</v>
      </c>
      <c r="F990" s="4" t="s">
        <v>57</v>
      </c>
      <c r="G990" s="7">
        <v>1013</v>
      </c>
      <c r="H990" s="7"/>
      <c r="I990" s="7"/>
      <c r="K990" t="str">
        <f t="shared" si="47"/>
        <v>TBG/2026/1013</v>
      </c>
      <c r="L990" s="9" t="s">
        <v>1074</v>
      </c>
      <c r="M990" s="9">
        <f t="shared" si="46"/>
        <v>46259</v>
      </c>
      <c r="N990" s="9" t="str">
        <f t="shared" si="45"/>
        <v>Arxiu Històric de Sabadell</v>
      </c>
    </row>
    <row r="991" spans="1:14" ht="75" customHeight="1">
      <c r="A991" s="4">
        <f>IFERROR(VLOOKUP($K991,[1]BBDD!$A$1:$Z$65536,5,0),"")</f>
        <v>46258</v>
      </c>
      <c r="B991" s="4" t="str">
        <f>IFERROR(VLOOKUP($K991,[1]BBDD!$A$1:$Z$65536,9,0),"")</f>
        <v>Particular</v>
      </c>
      <c r="C991" s="5" t="str">
        <f>IFERROR(VLOOKUP($K991,[1]BBDD!$A$1:$Z$65536,6,0),"")</f>
        <v>Sol·licitud d'accés a informació a (OTU)  OBRES PUBLIQUES:  aparcament en construcció a l&amp;#39;illa dels carrers: F. Macià. Ll. Companys, Paraires i Via Augusta.</v>
      </c>
      <c r="D991" s="6" t="s">
        <v>7</v>
      </c>
      <c r="E991" s="13" t="s">
        <v>1575</v>
      </c>
      <c r="F991" s="4" t="s">
        <v>396</v>
      </c>
      <c r="G991" s="7">
        <v>1014</v>
      </c>
      <c r="H991" s="7"/>
      <c r="I991" s="7"/>
      <c r="K991" t="str">
        <f t="shared" si="47"/>
        <v>TBG/2026/1014</v>
      </c>
      <c r="L991" s="9" t="s">
        <v>1075</v>
      </c>
      <c r="M991" s="9" t="e">
        <f t="shared" si="46"/>
        <v>#VALUE!</v>
      </c>
      <c r="N991" s="9" t="str">
        <f t="shared" si="45"/>
        <v>Obres Públiques</v>
      </c>
    </row>
    <row r="992" spans="1:14" ht="75" customHeight="1">
      <c r="A992" s="4">
        <f>IFERROR(VLOOKUP($K992,[1]BBDD!$A$1:$Z$65536,5,0),"")</f>
        <v>46258</v>
      </c>
      <c r="B992" s="4" t="str">
        <f>IFERROR(VLOOKUP($K992,[1]BBDD!$A$1:$Z$65536,9,0),"")</f>
        <v>Particular</v>
      </c>
      <c r="C992" s="5" t="str">
        <f>IFERROR(VLOOKUP($K992,[1]BBDD!$A$1:$Z$65536,6,0),"")</f>
        <v>Sol·licitud d'accés a informació a AHS:  expedients 2000LVAC10491 i 2000LLMJ11070 Mercadona c. Leonardo Da Vinci, 7-11</v>
      </c>
      <c r="D992" s="6" t="s">
        <v>7</v>
      </c>
      <c r="E992" s="4">
        <v>46259</v>
      </c>
      <c r="F992" s="4" t="s">
        <v>57</v>
      </c>
      <c r="G992" s="7">
        <v>1015</v>
      </c>
      <c r="H992" s="7"/>
      <c r="I992" s="7"/>
      <c r="K992" t="str">
        <f t="shared" si="47"/>
        <v>TBG/2026/1015</v>
      </c>
      <c r="L992" s="9" t="s">
        <v>1076</v>
      </c>
      <c r="M992" s="9">
        <f t="shared" si="46"/>
        <v>46259</v>
      </c>
      <c r="N992" s="9" t="str">
        <f t="shared" si="45"/>
        <v>Arxiu Històric de Sabadell</v>
      </c>
    </row>
    <row r="993" spans="1:14" ht="75" customHeight="1">
      <c r="A993" s="4">
        <f>IFERROR(VLOOKUP($K993,[1]BBDD!$A$1:$Z$65536,5,0),"")</f>
        <v>46258</v>
      </c>
      <c r="B993" s="4" t="str">
        <f>IFERROR(VLOOKUP($K993,[1]BBDD!$A$1:$Z$65536,9,0),"")</f>
        <v>Particular</v>
      </c>
      <c r="C993" s="5" t="str">
        <f>IFERROR(VLOOKUP($K993,[1]BBDD!$A$1:$Z$65536,6,0),"")</f>
        <v>Sol·licitud d'accés a informació a AHS: c. Paco Mutlló 51. exp.  2504/1974</v>
      </c>
      <c r="D993" s="6" t="s">
        <v>7</v>
      </c>
      <c r="E993" s="4">
        <v>46260</v>
      </c>
      <c r="F993" s="4" t="s">
        <v>57</v>
      </c>
      <c r="G993" s="7">
        <v>1016</v>
      </c>
      <c r="H993" s="7"/>
      <c r="I993" s="7"/>
      <c r="K993" t="str">
        <f t="shared" si="47"/>
        <v>TBG/2026/1016</v>
      </c>
      <c r="L993" s="9" t="s">
        <v>1077</v>
      </c>
      <c r="M993" s="9">
        <f t="shared" si="46"/>
        <v>46260</v>
      </c>
      <c r="N993" s="9" t="str">
        <f t="shared" si="45"/>
        <v>Arxiu Històric de Sabadell</v>
      </c>
    </row>
    <row r="994" spans="1:14" ht="75" customHeight="1">
      <c r="A994" s="4">
        <f>IFERROR(VLOOKUP($K994,[1]BBDD!$A$1:$Z$65536,5,0),"")</f>
        <v>46259</v>
      </c>
      <c r="B994" s="4" t="str">
        <f>IFERROR(VLOOKUP($K994,[1]BBDD!$A$1:$Z$65536,9,0),"")</f>
        <v>Particular</v>
      </c>
      <c r="C994" s="5" t="str">
        <f>IFERROR(VLOOKUP($K994,[1]BBDD!$A$1:$Z$65536,6,0),"")</f>
        <v>Sol·licitud d'accés a infomració a RRHH:  exàmens, Tècnic/a mitjà/ana de Gestió: COTLLA2232223 i Auxiliar administratiu/iva: BEC20726.</v>
      </c>
      <c r="D994" s="6" t="s">
        <v>7</v>
      </c>
      <c r="E994" s="13" t="s">
        <v>1575</v>
      </c>
      <c r="F994" s="4" t="str">
        <f>IFERROR(VLOOKUP($K994,[1]BBDD!$A$1:$Z$65536,12,0),"")</f>
        <v>Recursos Humans</v>
      </c>
      <c r="G994" s="7">
        <v>1017</v>
      </c>
      <c r="H994" s="7"/>
      <c r="I994" s="7"/>
      <c r="K994" t="str">
        <f t="shared" si="47"/>
        <v>TBG/2026/1017</v>
      </c>
      <c r="L994" s="9" t="s">
        <v>1078</v>
      </c>
      <c r="M994" s="9" t="e">
        <f t="shared" si="46"/>
        <v>#VALUE!</v>
      </c>
      <c r="N994" s="9" t="str">
        <f t="shared" si="45"/>
        <v>Recursos Humans</v>
      </c>
    </row>
    <row r="995" spans="1:14" ht="75" customHeight="1">
      <c r="A995" s="4">
        <f>IFERROR(VLOOKUP($K995,[1]BBDD!$A$1:$Z$65536,5,0),"")</f>
        <v>46259</v>
      </c>
      <c r="B995" s="4" t="str">
        <f>IFERROR(VLOOKUP($K995,[1]BBDD!$A$1:$Z$65536,9,0),"")</f>
        <v>Particular</v>
      </c>
      <c r="C995" s="5" t="str">
        <f>IFERROR(VLOOKUP($K995,[1]BBDD!$A$1:$Z$65536,6,0),"")</f>
        <v>Sol·licitud d'obra major LLU/2025/3779 del c. Sant Llorenç 79 per ser veïna afectada.</v>
      </c>
      <c r="D995" s="6" t="s">
        <v>7</v>
      </c>
      <c r="E995" s="13" t="s">
        <v>1575</v>
      </c>
      <c r="F995" s="4" t="s">
        <v>30</v>
      </c>
      <c r="G995" s="7">
        <v>1018</v>
      </c>
      <c r="H995" s="7"/>
      <c r="I995" s="7"/>
      <c r="K995" t="str">
        <f t="shared" si="47"/>
        <v>TBG/2026/1018</v>
      </c>
      <c r="L995" s="9" t="s">
        <v>1079</v>
      </c>
      <c r="M995" s="9" t="e">
        <f t="shared" si="46"/>
        <v>#VALUE!</v>
      </c>
      <c r="N995" s="9" t="str">
        <f t="shared" si="45"/>
        <v>Llicències Urbanístiques</v>
      </c>
    </row>
    <row r="996" spans="1:14" ht="75" customHeight="1">
      <c r="A996" s="4">
        <f>IFERROR(VLOOKUP($K996,[1]BBDD!$A$1:$Z$65536,5,0),"")</f>
        <v>46260</v>
      </c>
      <c r="B996" s="4" t="str">
        <f>IFERROR(VLOOKUP($K996,[1]BBDD!$A$1:$Z$65536,9,0),"")</f>
        <v>Particular</v>
      </c>
      <c r="C996" s="5" t="str">
        <f>IFERROR(VLOOKUP($K996,[1]BBDD!$A$1:$Z$65536,6,0),"")</f>
        <v>Sol·licitud d'accés a informació a AHS: c. de la Cala 3 - 7 - 13</v>
      </c>
      <c r="D996" s="6" t="s">
        <v>7</v>
      </c>
      <c r="E996" s="4">
        <v>46260</v>
      </c>
      <c r="F996" s="4" t="s">
        <v>57</v>
      </c>
      <c r="G996" s="7">
        <v>1019</v>
      </c>
      <c r="H996" s="7"/>
      <c r="I996" s="7"/>
      <c r="K996" t="str">
        <f t="shared" si="47"/>
        <v>TBG/2026/1019</v>
      </c>
      <c r="L996" s="9" t="s">
        <v>1080</v>
      </c>
      <c r="M996" s="9">
        <f t="shared" si="46"/>
        <v>46260</v>
      </c>
      <c r="N996" s="9" t="str">
        <f t="shared" si="45"/>
        <v>Arxiu Històric de Sabadell</v>
      </c>
    </row>
    <row r="997" spans="1:14" ht="75" customHeight="1">
      <c r="A997" s="4">
        <f>IFERROR(VLOOKUP($K997,[1]BBDD!$A$1:$Z$65536,5,0),"")</f>
        <v>46260</v>
      </c>
      <c r="B997" s="4" t="str">
        <f>IFERROR(VLOOKUP($K997,[1]BBDD!$A$1:$Z$65536,9,0),"")</f>
        <v>Particular</v>
      </c>
      <c r="C997" s="5" t="str">
        <f>IFERROR(VLOOKUP($K997,[1]BBDD!$A$1:$Z$65536,6,0),"")</f>
        <v>Sol·licitud d'accés a  informació a RRHH: e Tècnic/a de Protocol , codi de convocatòria COTLLC13323</v>
      </c>
      <c r="D997" s="6" t="s">
        <v>7</v>
      </c>
      <c r="E997" s="13" t="s">
        <v>1575</v>
      </c>
      <c r="F997" s="4" t="s">
        <v>8</v>
      </c>
      <c r="G997" s="7">
        <v>1020</v>
      </c>
      <c r="H997" s="7"/>
      <c r="I997" s="7"/>
      <c r="K997" t="str">
        <f t="shared" si="47"/>
        <v>TBG/2026/1020</v>
      </c>
      <c r="L997" s="9" t="s">
        <v>1081</v>
      </c>
      <c r="M997" s="9" t="e">
        <f t="shared" si="46"/>
        <v>#VALUE!</v>
      </c>
      <c r="N997" s="9" t="str">
        <f t="shared" si="45"/>
        <v>Recursos Humans</v>
      </c>
    </row>
    <row r="998" spans="1:14" ht="75" customHeight="1">
      <c r="A998" s="4">
        <f>IFERROR(VLOOKUP($K998,[1]BBDD!$A$1:$Z$65536,5,0),"")</f>
        <v>46261</v>
      </c>
      <c r="B998" s="4" t="str">
        <f>IFERROR(VLOOKUP($K998,[1]BBDD!$A$1:$Z$65536,9,0),"")</f>
        <v>Empresa</v>
      </c>
      <c r="C998" s="5" t="str">
        <f>IFERROR(VLOOKUP($K998,[1]BBDD!$A$1:$Z$65536,6,0),"")</f>
        <v>Sol·licitud d'accés a informació a LLACT: c. Sentmenat 7-9</v>
      </c>
      <c r="D998" s="6" t="s">
        <v>7</v>
      </c>
      <c r="E998" s="4">
        <v>46275</v>
      </c>
      <c r="F998" s="4" t="str">
        <f>IFERROR(VLOOKUP($K998,[1]BBDD!$A$1:$Z$65536,12,0),"")</f>
        <v>Llicències d'Activitats</v>
      </c>
      <c r="G998" s="7">
        <v>1021</v>
      </c>
      <c r="H998" s="7"/>
      <c r="I998" s="7"/>
      <c r="K998" t="str">
        <f t="shared" si="47"/>
        <v>TBG/2026/1021</v>
      </c>
      <c r="L998" s="9" t="s">
        <v>1082</v>
      </c>
      <c r="M998" s="9">
        <f t="shared" si="46"/>
        <v>46275</v>
      </c>
      <c r="N998" s="9" t="str">
        <f t="shared" si="45"/>
        <v>Llicències d'Activitats</v>
      </c>
    </row>
    <row r="999" spans="1:14" ht="75" customHeight="1">
      <c r="A999" s="4">
        <f>IFERROR(VLOOKUP($K999,[1]BBDD!$A$1:$Z$65536,5,0),"")</f>
        <v>46261</v>
      </c>
      <c r="B999" s="4" t="str">
        <f>IFERROR(VLOOKUP($K999,[1]BBDD!$A$1:$Z$65536,9,0),"")</f>
        <v>Particular</v>
      </c>
      <c r="C999" s="5" t="str">
        <f>IFERROR(VLOOKUP($K999,[1]BBDD!$A$1:$Z$65536,6,0),"")</f>
        <v>Sol·licitud d'accés a informació a AHS:  tomba núm. 32 del departament de Sant Oleguer del cementiri</v>
      </c>
      <c r="D999" s="6" t="s">
        <v>7</v>
      </c>
      <c r="E999" s="4">
        <v>46261</v>
      </c>
      <c r="F999" s="4" t="s">
        <v>57</v>
      </c>
      <c r="G999" s="7">
        <v>1022</v>
      </c>
      <c r="H999" s="7"/>
      <c r="I999" s="7"/>
      <c r="K999" t="str">
        <f t="shared" si="47"/>
        <v>TBG/2026/1022</v>
      </c>
      <c r="L999" s="9" t="s">
        <v>1083</v>
      </c>
      <c r="M999" s="9">
        <f t="shared" si="46"/>
        <v>46261</v>
      </c>
      <c r="N999" s="9" t="str">
        <f t="shared" si="45"/>
        <v>Arxiu Històric de Sabadell</v>
      </c>
    </row>
    <row r="1000" spans="1:14" ht="75" customHeight="1">
      <c r="A1000" s="4">
        <f>IFERROR(VLOOKUP($K1000,[1]BBDD!$A$1:$Z$65536,5,0),"")</f>
        <v>46261</v>
      </c>
      <c r="B1000" s="4" t="str">
        <f>IFERROR(VLOOKUP($K1000,[1]BBDD!$A$1:$Z$65536,9,0),"")</f>
        <v>Particular</v>
      </c>
      <c r="C1000" s="5" t="str">
        <f>IFERROR(VLOOKUP($K1000,[1]BBDD!$A$1:$Z$65536,6,0),"")</f>
        <v>Sol·licitud d'accés a informació a LLU:  exp. LLU/2025/3779 c. de Sant Llorenç, 79</v>
      </c>
      <c r="D1000" s="6" t="s">
        <v>7</v>
      </c>
      <c r="E1000" s="13" t="s">
        <v>1575</v>
      </c>
      <c r="F1000" s="4" t="str">
        <f>IFERROR(VLOOKUP($K1000,[1]BBDD!$A$1:$Z$65536,12,0),"")</f>
        <v>Llicències Urbanístiques</v>
      </c>
      <c r="G1000" s="7">
        <v>1023</v>
      </c>
      <c r="H1000" s="7"/>
      <c r="I1000" s="7"/>
      <c r="K1000" t="str">
        <f t="shared" si="47"/>
        <v>TBG/2026/1023</v>
      </c>
      <c r="L1000" s="9" t="s">
        <v>1084</v>
      </c>
      <c r="M1000" s="9" t="e">
        <f t="shared" si="46"/>
        <v>#VALUE!</v>
      </c>
      <c r="N1000" s="9" t="str">
        <f t="shared" si="45"/>
        <v>Llicències Urbanístiques</v>
      </c>
    </row>
    <row r="1001" spans="1:14" ht="75" customHeight="1">
      <c r="A1001" s="4">
        <f>IFERROR(VLOOKUP($K1001,[1]BBDD!$A$1:$Z$65536,5,0),"")</f>
        <v>46262</v>
      </c>
      <c r="B1001" s="4" t="str">
        <f>IFERROR(VLOOKUP($K1001,[1]BBDD!$A$1:$Z$65536,9,0),"")</f>
        <v>Particular</v>
      </c>
      <c r="C1001" s="5" t="str">
        <f>IFERROR(VLOOKUP($K1001,[1]BBDD!$A$1:$Z$65536,6,0),"")</f>
        <v>Sol·licitud d'accés a informació a TRANSFORMACIÓ ORGANITZATIVA: document us intel·ligència artificial .</v>
      </c>
      <c r="D1001" s="6" t="s">
        <v>7</v>
      </c>
      <c r="E1001" s="4">
        <v>46282</v>
      </c>
      <c r="F1001" s="4" t="s">
        <v>1085</v>
      </c>
      <c r="G1001" s="7">
        <v>1024</v>
      </c>
      <c r="H1001" s="7"/>
      <c r="I1001" s="7"/>
      <c r="K1001" t="str">
        <f t="shared" si="47"/>
        <v>TBG/2026/1024</v>
      </c>
      <c r="L1001" s="9" t="s">
        <v>1086</v>
      </c>
      <c r="M1001" s="9">
        <f t="shared" si="46"/>
        <v>46282</v>
      </c>
      <c r="N1001" s="9" t="str">
        <f t="shared" si="45"/>
        <v>Transformació Organitzativa</v>
      </c>
    </row>
    <row r="1002" spans="1:14" ht="75" customHeight="1">
      <c r="A1002" s="4">
        <f>IFERROR(VLOOKUP($K1002,[1]BBDD!$A$1:$Z$65536,5,0),"")</f>
        <v>46262</v>
      </c>
      <c r="B1002" s="4" t="str">
        <f>IFERROR(VLOOKUP($K1002,[1]BBDD!$A$1:$Z$65536,9,0),"")</f>
        <v>Particular</v>
      </c>
      <c r="C1002" s="5" t="str">
        <f>IFERROR(VLOOKUP($K1002,[1]BBDD!$A$1:$Z$65536,6,0),"")</f>
        <v>Sol·licitud d'acccés a informació a AHS: c. Covadonga 306</v>
      </c>
      <c r="D1002" s="6" t="s">
        <v>7</v>
      </c>
      <c r="E1002" s="13" t="s">
        <v>1575</v>
      </c>
      <c r="F1002" s="4" t="s">
        <v>57</v>
      </c>
      <c r="G1002" s="7">
        <v>1025</v>
      </c>
      <c r="H1002" s="7"/>
      <c r="I1002" s="7"/>
      <c r="K1002" t="str">
        <f t="shared" si="47"/>
        <v>TBG/2026/1025</v>
      </c>
      <c r="L1002" s="9" t="s">
        <v>1087</v>
      </c>
      <c r="M1002" s="9" t="e">
        <f t="shared" si="46"/>
        <v>#VALUE!</v>
      </c>
      <c r="N1002" s="9" t="str">
        <f t="shared" si="45"/>
        <v>Arxiu Històric de Sabadell</v>
      </c>
    </row>
    <row r="1003" spans="1:14" ht="75" customHeight="1">
      <c r="A1003" s="4">
        <f>IFERROR(VLOOKUP($K1003,[1]BBDD!$A$1:$Z$65536,5,0),"")</f>
        <v>46262</v>
      </c>
      <c r="B1003" s="4" t="str">
        <f>IFERROR(VLOOKUP($K1003,[1]BBDD!$A$1:$Z$65536,9,0),"")</f>
        <v>Particular</v>
      </c>
      <c r="C1003" s="5" t="str">
        <f>IFERROR(VLOOKUP($K1003,[1]BBDD!$A$1:$Z$65536,6,0),"")</f>
        <v>Sol·licitud d'accés a informació a LLU: c. Walter Benjamin 16 baixos C</v>
      </c>
      <c r="D1003" s="6" t="s">
        <v>7</v>
      </c>
      <c r="E1003" s="13" t="s">
        <v>1575</v>
      </c>
      <c r="F1003" s="4" t="str">
        <f>IFERROR(VLOOKUP($K1003,[1]BBDD!$A$1:$Z$65536,12,0),"")</f>
        <v>Llicències Urbanístiques</v>
      </c>
      <c r="G1003" s="7">
        <v>1026</v>
      </c>
      <c r="H1003" s="7"/>
      <c r="I1003" s="7"/>
      <c r="K1003" t="str">
        <f t="shared" si="47"/>
        <v>TBG/2026/1026</v>
      </c>
      <c r="L1003" s="9" t="s">
        <v>1088</v>
      </c>
      <c r="M1003" s="9" t="e">
        <f t="shared" si="46"/>
        <v>#VALUE!</v>
      </c>
      <c r="N1003" s="9" t="str">
        <f t="shared" si="45"/>
        <v>Llicències Urbanístiques</v>
      </c>
    </row>
    <row r="1004" spans="1:14" ht="75" customHeight="1">
      <c r="A1004" s="4">
        <f>IFERROR(VLOOKUP($K1004,[1]BBDD!$A$1:$Z$65536,5,0),"")</f>
        <v>46262</v>
      </c>
      <c r="B1004" s="4" t="str">
        <f>IFERROR(VLOOKUP($K1004,[1]BBDD!$A$1:$Z$65536,9,0),"")</f>
        <v>Particular</v>
      </c>
      <c r="C1004" s="5" t="str">
        <f>IFERROR(VLOOKUP($K1004,[1]BBDD!$A$1:$Z$65536,6,0),"")</f>
        <v>Sol·licitud d'accés a informació a LLU:  Exp. LLU/2022/834  c. Covadonga 306</v>
      </c>
      <c r="D1004" s="6" t="s">
        <v>7</v>
      </c>
      <c r="E1004" s="13" t="s">
        <v>1575</v>
      </c>
      <c r="F1004" s="4" t="str">
        <f>IFERROR(VLOOKUP($K1004,[1]BBDD!$A$1:$Z$65536,12,0),"")</f>
        <v>Llicències Urbanístiques</v>
      </c>
      <c r="G1004" s="7">
        <v>1027</v>
      </c>
      <c r="H1004" s="7"/>
      <c r="I1004" s="7"/>
      <c r="K1004" t="str">
        <f t="shared" si="47"/>
        <v>TBG/2026/1027</v>
      </c>
      <c r="L1004" s="9" t="s">
        <v>1089</v>
      </c>
      <c r="M1004" s="9" t="e">
        <f t="shared" si="46"/>
        <v>#VALUE!</v>
      </c>
      <c r="N1004" s="9" t="str">
        <f t="shared" si="45"/>
        <v>Llicències Urbanístiques</v>
      </c>
    </row>
    <row r="1005" spans="1:14" ht="75" customHeight="1">
      <c r="A1005" s="4">
        <f>IFERROR(VLOOKUP($K1005,[1]BBDD!$A$1:$Z$65536,5,0),"")</f>
        <v>46262</v>
      </c>
      <c r="B1005" s="4" t="str">
        <f>IFERROR(VLOOKUP($K1005,[1]BBDD!$A$1:$Z$65536,9,0),"")</f>
        <v>Particular</v>
      </c>
      <c r="C1005" s="5" t="str">
        <f>IFERROR(VLOOKUP($K1005,[1]BBDD!$A$1:$Z$65536,6,0),"")</f>
        <v>Sol·licitud d'accés a informació a AHS: c. de les Paus 76-82</v>
      </c>
      <c r="D1005" s="6" t="s">
        <v>7</v>
      </c>
      <c r="E1005" s="4">
        <v>46275</v>
      </c>
      <c r="F1005" s="4" t="s">
        <v>57</v>
      </c>
      <c r="G1005" s="7">
        <v>1028</v>
      </c>
      <c r="H1005" s="7"/>
      <c r="I1005" s="7"/>
      <c r="K1005" t="str">
        <f t="shared" si="47"/>
        <v>TBG/2026/1028</v>
      </c>
      <c r="L1005" s="9" t="s">
        <v>1090</v>
      </c>
      <c r="M1005" s="9">
        <f t="shared" si="46"/>
        <v>46275</v>
      </c>
      <c r="N1005" s="9" t="str">
        <f t="shared" si="45"/>
        <v>Arxiu Històric de Sabadell</v>
      </c>
    </row>
    <row r="1006" spans="1:14" ht="75" customHeight="1">
      <c r="A1006" s="4">
        <f>IFERROR(VLOOKUP($K1006,[1]BBDD!$A$1:$Z$65536,5,0),"")</f>
        <v>46265</v>
      </c>
      <c r="B1006" s="4" t="str">
        <f>IFERROR(VLOOKUP($K1006,[1]BBDD!$A$1:$Z$65536,9,0),"")</f>
        <v>Particular</v>
      </c>
      <c r="C1006" s="5" t="str">
        <f>IFERROR(VLOOKUP($K1006,[1]BBDD!$A$1:$Z$65536,6,0),"")</f>
        <v xml:space="preserve">Sol·licitud d'accés a informació pública a RRHH: COTLLA101222324. </v>
      </c>
      <c r="D1006" s="6" t="s">
        <v>7</v>
      </c>
      <c r="E1006" s="4">
        <v>46282</v>
      </c>
      <c r="F1006" s="4" t="s">
        <v>8</v>
      </c>
      <c r="G1006" s="7">
        <v>1029</v>
      </c>
      <c r="H1006" s="7"/>
      <c r="I1006" s="7"/>
      <c r="K1006" t="str">
        <f t="shared" si="47"/>
        <v>TBG/2026/1029</v>
      </c>
      <c r="L1006" s="9" t="s">
        <v>1091</v>
      </c>
      <c r="M1006" s="9">
        <f t="shared" si="46"/>
        <v>46282</v>
      </c>
      <c r="N1006" s="9" t="str">
        <f t="shared" si="45"/>
        <v>Recursos Humans</v>
      </c>
    </row>
    <row r="1007" spans="1:14" ht="75" customHeight="1">
      <c r="A1007" s="4">
        <f>IFERROR(VLOOKUP($K1007,[1]BBDD!$A$1:$Z$65536,5,0),"")</f>
        <v>46265</v>
      </c>
      <c r="B1007" s="4" t="str">
        <f>IFERROR(VLOOKUP($K1007,[1]BBDD!$A$1:$Z$65536,9,0),"")</f>
        <v>Particular</v>
      </c>
      <c r="C1007" s="5" t="str">
        <f>IFERROR(VLOOKUP($K1007,[1]BBDD!$A$1:$Z$65536,6,0),"")</f>
        <v>Sol·licitud d'accés a la informació a AHS: C/Romaní, 2 referència cadastral 4033701DG2043C0001EM</v>
      </c>
      <c r="D1007" s="6" t="s">
        <v>7</v>
      </c>
      <c r="E1007" s="13" t="s">
        <v>1575</v>
      </c>
      <c r="F1007" s="4" t="s">
        <v>57</v>
      </c>
      <c r="G1007" s="7">
        <v>1030</v>
      </c>
      <c r="H1007" s="7"/>
      <c r="I1007" s="7"/>
      <c r="K1007" t="str">
        <f t="shared" si="47"/>
        <v>TBG/2026/1030</v>
      </c>
      <c r="L1007" s="9" t="s">
        <v>1092</v>
      </c>
      <c r="M1007" s="9" t="e">
        <f t="shared" si="46"/>
        <v>#VALUE!</v>
      </c>
      <c r="N1007" s="9" t="str">
        <f t="shared" si="45"/>
        <v>Arxiu Històric de Sabadell</v>
      </c>
    </row>
    <row r="1008" spans="1:14" ht="75" customHeight="1">
      <c r="A1008" s="4">
        <f>IFERROR(VLOOKUP($K1008,[1]BBDD!$A$1:$Z$65536,5,0),"")</f>
        <v>46265</v>
      </c>
      <c r="B1008" s="4" t="str">
        <f>IFERROR(VLOOKUP($K1008,[1]BBDD!$A$1:$Z$65536,9,0),"")</f>
        <v>Particular</v>
      </c>
      <c r="C1008" s="5" t="str">
        <f>IFERROR(VLOOKUP($K1008,[1]BBDD!$A$1:$Z$65536,6,0),"")</f>
        <v>Sol·licitud d'accés a la informació pública a LLU: c. Juvenal 18 Bxs</v>
      </c>
      <c r="D1008" s="6" t="s">
        <v>7</v>
      </c>
      <c r="E1008" s="13" t="s">
        <v>1575</v>
      </c>
      <c r="F1008" s="4" t="s">
        <v>30</v>
      </c>
      <c r="G1008" s="7">
        <v>1031</v>
      </c>
      <c r="H1008" s="7"/>
      <c r="I1008" s="7"/>
      <c r="K1008" t="str">
        <f t="shared" si="47"/>
        <v>TBG/2026/1031</v>
      </c>
      <c r="L1008" s="9" t="s">
        <v>1093</v>
      </c>
      <c r="M1008" s="9" t="e">
        <f t="shared" si="46"/>
        <v>#VALUE!</v>
      </c>
      <c r="N1008" s="9" t="str">
        <f t="shared" si="45"/>
        <v>Llicències Urbanístiques</v>
      </c>
    </row>
    <row r="1009" spans="1:14" ht="75" customHeight="1">
      <c r="A1009" s="4">
        <f>IFERROR(VLOOKUP($K1009,[1]BBDD!$A$1:$Z$65536,5,0),"")</f>
        <v>46265</v>
      </c>
      <c r="B1009" s="4" t="str">
        <f>IFERROR(VLOOKUP($K1009,[1]BBDD!$A$1:$Z$65536,9,0),"")</f>
        <v>Particular</v>
      </c>
      <c r="C1009" s="5" t="str">
        <f>IFERROR(VLOOKUP($K1009,[1]BBDD!$A$1:$Z$65536,6,0),"")</f>
        <v>Sol·licitud d'accés a la informació pública a AHS:avinguda Matadepera 195, ronda Roureda 3-5  i c/ Abat Escarré 9</v>
      </c>
      <c r="D1009" s="6" t="s">
        <v>7</v>
      </c>
      <c r="E1009" s="4">
        <v>46273</v>
      </c>
      <c r="F1009" s="4" t="s">
        <v>57</v>
      </c>
      <c r="G1009" s="7">
        <v>1032</v>
      </c>
      <c r="H1009" s="7"/>
      <c r="I1009" s="7"/>
      <c r="K1009" t="str">
        <f t="shared" si="47"/>
        <v>TBG/2026/1032</v>
      </c>
      <c r="L1009" s="9" t="s">
        <v>1094</v>
      </c>
      <c r="M1009" s="9">
        <f t="shared" si="46"/>
        <v>46273</v>
      </c>
      <c r="N1009" s="9" t="str">
        <f t="shared" si="45"/>
        <v>Arxiu Històric de Sabadell</v>
      </c>
    </row>
    <row r="1010" spans="1:14" ht="75" customHeight="1">
      <c r="A1010" s="4">
        <f>IFERROR(VLOOKUP($K1010,[1]BBDD!$A$1:$Z$65536,5,0),"")</f>
        <v>46265</v>
      </c>
      <c r="B1010" s="4" t="str">
        <f>IFERROR(VLOOKUP($K1010,[1]BBDD!$A$1:$Z$65536,9,0),"")</f>
        <v>Particular</v>
      </c>
      <c r="C1010" s="5" t="str">
        <f>IFERROR(VLOOKUP($K1010,[1]BBDD!$A$1:$Z$65536,6,0),"")</f>
        <v>Sol·licitud d'accés a la informació pública a AS: ;oferta tècnica presentada per ACCENT SOCIAL, S.L.U. expedient ACS/2025/4210 (contracte 385/2025),</v>
      </c>
      <c r="D1010" s="6" t="s">
        <v>7</v>
      </c>
      <c r="E1010" s="13" t="s">
        <v>1575</v>
      </c>
      <c r="F1010" s="4" t="s">
        <v>1095</v>
      </c>
      <c r="G1010" s="7">
        <v>1033</v>
      </c>
      <c r="H1010" s="7"/>
      <c r="I1010" s="7"/>
      <c r="K1010" t="str">
        <f t="shared" si="47"/>
        <v>TBG/2026/1033</v>
      </c>
      <c r="L1010" s="9" t="s">
        <v>1096</v>
      </c>
      <c r="M1010" s="9" t="e">
        <f t="shared" si="46"/>
        <v>#VALUE!</v>
      </c>
      <c r="N1010" s="9" t="str">
        <f t="shared" si="45"/>
        <v xml:space="preserve">Acció Social </v>
      </c>
    </row>
    <row r="1011" spans="1:14" ht="75" customHeight="1">
      <c r="A1011" s="4">
        <f>IFERROR(VLOOKUP($K1011,[1]BBDD!$A$1:$Z$65536,5,0),"")</f>
        <v>46265</v>
      </c>
      <c r="B1011" s="4" t="str">
        <f>IFERROR(VLOOKUP($K1011,[1]BBDD!$A$1:$Z$65536,9,0),"")</f>
        <v>Particular</v>
      </c>
      <c r="C1011" s="5" t="str">
        <f>IFERROR(VLOOKUP($K1011,[1]BBDD!$A$1:$Z$65536,6,0),"")</f>
        <v>Sol·licitud d'accés a informació:  per reexaminar expedients.</v>
      </c>
      <c r="D1011" s="6" t="s">
        <v>1097</v>
      </c>
      <c r="E1011" s="13" t="s">
        <v>1575</v>
      </c>
      <c r="F1011" s="4" t="str">
        <f>IFERROR(VLOOKUP($K1011,[1]BBDD!$A$1:$Z$65536,12,0),"")</f>
        <v>Llicències Urbanístiques</v>
      </c>
      <c r="G1011" s="7">
        <v>1034</v>
      </c>
      <c r="H1011" s="7"/>
      <c r="I1011" s="7"/>
      <c r="K1011" t="str">
        <f t="shared" si="47"/>
        <v>TBG/2026/1034</v>
      </c>
      <c r="L1011" s="9" t="s">
        <v>1098</v>
      </c>
      <c r="M1011" s="9" t="e">
        <f t="shared" si="46"/>
        <v>#VALUE!</v>
      </c>
      <c r="N1011" s="9" t="str">
        <f t="shared" si="45"/>
        <v>Llicències Urbanístiques</v>
      </c>
    </row>
    <row r="1012" spans="1:14" ht="75" customHeight="1">
      <c r="A1012" s="4">
        <f>IFERROR(VLOOKUP($K1012,[1]BBDD!$A$1:$Z$65536,5,0),"")</f>
        <v>46266</v>
      </c>
      <c r="B1012" s="4" t="str">
        <f>IFERROR(VLOOKUP($K1012,[1]BBDD!$A$1:$Z$65536,9,0),"")</f>
        <v>Particular</v>
      </c>
      <c r="C1012" s="5" t="s">
        <v>1099</v>
      </c>
      <c r="D1012" s="6" t="s">
        <v>7</v>
      </c>
      <c r="E1012" s="13" t="s">
        <v>1575</v>
      </c>
      <c r="F1012" s="4" t="s">
        <v>8</v>
      </c>
      <c r="G1012" s="7">
        <v>1035</v>
      </c>
      <c r="H1012" s="7"/>
      <c r="I1012" s="7"/>
      <c r="K1012" t="str">
        <f t="shared" si="47"/>
        <v>TBG/2026/1035</v>
      </c>
      <c r="L1012" s="9" t="s">
        <v>1100</v>
      </c>
      <c r="M1012" s="9" t="e">
        <f t="shared" si="46"/>
        <v>#VALUE!</v>
      </c>
      <c r="N1012" s="9" t="str">
        <f t="shared" si="45"/>
        <v>Recursos Humans</v>
      </c>
    </row>
    <row r="1013" spans="1:14" ht="75" customHeight="1">
      <c r="A1013" s="4">
        <f>IFERROR(VLOOKUP($K1013,[1]BBDD!$A$1:$Z$65536,5,0),"")</f>
        <v>46266</v>
      </c>
      <c r="B1013" s="4" t="str">
        <f>IFERROR(VLOOKUP($K1013,[1]BBDD!$A$1:$Z$65536,9,0),"")</f>
        <v>Particular</v>
      </c>
      <c r="C1013" s="5" t="s">
        <v>1101</v>
      </c>
      <c r="D1013" s="6" t="s">
        <v>52</v>
      </c>
      <c r="E1013" s="4">
        <v>46283</v>
      </c>
      <c r="F1013" s="4" t="s">
        <v>57</v>
      </c>
      <c r="G1013" s="7">
        <v>1036</v>
      </c>
      <c r="H1013" s="7"/>
      <c r="I1013" s="7"/>
      <c r="K1013" t="str">
        <f t="shared" si="47"/>
        <v>TBG/2026/1036</v>
      </c>
      <c r="L1013" s="9" t="s">
        <v>1102</v>
      </c>
      <c r="M1013" s="9">
        <f t="shared" si="46"/>
        <v>46283</v>
      </c>
      <c r="N1013" s="9" t="str">
        <f t="shared" si="45"/>
        <v>Arxiu Històric de Sabadell</v>
      </c>
    </row>
    <row r="1014" spans="1:14" ht="75" customHeight="1">
      <c r="A1014" s="4">
        <f>IFERROR(VLOOKUP($K1014,[1]BBDD!$A$1:$Z$65536,5,0),"")</f>
        <v>46266</v>
      </c>
      <c r="B1014" s="4" t="str">
        <f>IFERROR(VLOOKUP($K1014,[1]BBDD!$A$1:$Z$65536,9,0),"")</f>
        <v>Empresa</v>
      </c>
      <c r="C1014" s="5" t="s">
        <v>1103</v>
      </c>
      <c r="D1014" s="6" t="s">
        <v>52</v>
      </c>
      <c r="E1014" s="4">
        <v>46283</v>
      </c>
      <c r="F1014" s="4" t="s">
        <v>57</v>
      </c>
      <c r="G1014" s="7">
        <v>1037</v>
      </c>
      <c r="H1014" s="7"/>
      <c r="I1014" s="7"/>
      <c r="K1014" t="str">
        <f t="shared" si="47"/>
        <v>TBG/2026/1037</v>
      </c>
      <c r="L1014" s="9" t="s">
        <v>1104</v>
      </c>
      <c r="M1014" s="9">
        <f t="shared" si="46"/>
        <v>46283</v>
      </c>
      <c r="N1014" s="9" t="str">
        <f t="shared" si="45"/>
        <v>Arxiu Històric de Sabadell</v>
      </c>
    </row>
    <row r="1015" spans="1:14" ht="75" customHeight="1">
      <c r="A1015" s="4">
        <f>IFERROR(VLOOKUP($K1015,[1]BBDD!$A$1:$Z$65536,5,0),"")</f>
        <v>46267</v>
      </c>
      <c r="B1015" s="4" t="str">
        <f>IFERROR(VLOOKUP($K1015,[1]BBDD!$A$1:$Z$65536,9,0),"")</f>
        <v>Particular</v>
      </c>
      <c r="C1015" s="5" t="str">
        <f>IFERROR(VLOOKUP($K1015,[1]BBDD!$A$1:$Z$65536,6,0),"")</f>
        <v>Sol·licitud d'accés a la informació pública a AHS: c/Elcano 76 (Ref. Cadastral: 6279013DF2967H)</v>
      </c>
      <c r="D1015" s="6" t="s">
        <v>7</v>
      </c>
      <c r="E1015" s="4">
        <v>46084</v>
      </c>
      <c r="F1015" s="4" t="s">
        <v>57</v>
      </c>
      <c r="G1015" s="7">
        <v>1038</v>
      </c>
      <c r="H1015" s="7"/>
      <c r="I1015" s="7"/>
      <c r="K1015" t="str">
        <f t="shared" si="47"/>
        <v>TBG/2026/1038</v>
      </c>
      <c r="L1015" s="9" t="s">
        <v>1105</v>
      </c>
      <c r="M1015" s="9">
        <f t="shared" si="46"/>
        <v>46084</v>
      </c>
      <c r="N1015" s="9" t="str">
        <f t="shared" si="45"/>
        <v>Arxiu Històric de Sabadell</v>
      </c>
    </row>
    <row r="1016" spans="1:14" ht="75" customHeight="1">
      <c r="A1016" s="4">
        <f>IFERROR(VLOOKUP($K1016,[1]BBDD!$A$1:$Z$65536,5,0),"")</f>
        <v>46267</v>
      </c>
      <c r="B1016" s="4" t="str">
        <f>IFERROR(VLOOKUP($K1016,[1]BBDD!$A$1:$Z$65536,9,0),"")</f>
        <v>Particular</v>
      </c>
      <c r="C1016" s="5" t="str">
        <f>IFERROR(VLOOKUP($K1016,[1]BBDD!$A$1:$Z$65536,6,0),"")</f>
        <v>Sol·licitud d'accés a la informació pública a LLU: c/ Amsterdam 36.</v>
      </c>
      <c r="D1016" s="6" t="s">
        <v>7</v>
      </c>
      <c r="E1016" s="13" t="s">
        <v>1575</v>
      </c>
      <c r="F1016" s="4" t="s">
        <v>30</v>
      </c>
      <c r="G1016" s="7">
        <v>1039</v>
      </c>
      <c r="H1016" s="7"/>
      <c r="I1016" s="7"/>
      <c r="K1016" t="str">
        <f t="shared" si="47"/>
        <v>TBG/2026/1039</v>
      </c>
      <c r="L1016" s="9" t="s">
        <v>1106</v>
      </c>
      <c r="M1016" s="9" t="e">
        <f t="shared" si="46"/>
        <v>#VALUE!</v>
      </c>
      <c r="N1016" s="9" t="str">
        <f t="shared" si="45"/>
        <v>Llicències Urbanístiques</v>
      </c>
    </row>
    <row r="1017" spans="1:14" ht="75" customHeight="1">
      <c r="A1017" s="4">
        <f>IFERROR(VLOOKUP($K1017,[1]BBDD!$A$1:$Z$65536,5,0),"")</f>
        <v>46267</v>
      </c>
      <c r="B1017" s="4" t="str">
        <f>IFERROR(VLOOKUP($K1017,[1]BBDD!$A$1:$Z$65536,9,0),"")</f>
        <v>Particular</v>
      </c>
      <c r="C1017" s="5" t="str">
        <f>IFERROR(VLOOKUP($K1017,[1]BBDD!$A$1:$Z$65536,6,0),"")</f>
        <v>Sol·licitud d'accés a la informació pública a Benestar Animal: Reclamació resposta a la sol·licitud ATCE1A3ADF.</v>
      </c>
      <c r="D1017" s="6" t="s">
        <v>7</v>
      </c>
      <c r="E1017" s="4">
        <v>46282</v>
      </c>
      <c r="F1017" s="4" t="s">
        <v>1107</v>
      </c>
      <c r="G1017" s="7">
        <v>1040</v>
      </c>
      <c r="H1017" s="7"/>
      <c r="I1017" s="7"/>
      <c r="K1017" t="str">
        <f t="shared" si="47"/>
        <v>TBG/2026/1040</v>
      </c>
      <c r="L1017" s="9" t="s">
        <v>1108</v>
      </c>
      <c r="M1017" s="9">
        <f t="shared" si="46"/>
        <v>46282</v>
      </c>
      <c r="N1017" s="9" t="str">
        <f t="shared" si="45"/>
        <v>Benestar Animal</v>
      </c>
    </row>
    <row r="1018" spans="1:14" ht="75" customHeight="1">
      <c r="A1018" s="4">
        <f>IFERROR(VLOOKUP($K1018,[1]BBDD!$A$1:$Z$65536,5,0),"")</f>
        <v>46267</v>
      </c>
      <c r="B1018" s="4" t="str">
        <f>IFERROR(VLOOKUP($K1018,[1]BBDD!$A$1:$Z$65536,9,0),"")</f>
        <v>Particular</v>
      </c>
      <c r="C1018" s="5" t="s">
        <v>1109</v>
      </c>
      <c r="D1018" s="6" t="s">
        <v>7</v>
      </c>
      <c r="E1018" s="4">
        <v>46283</v>
      </c>
      <c r="F1018" s="4" t="s">
        <v>1110</v>
      </c>
      <c r="G1018" s="7">
        <v>1041</v>
      </c>
      <c r="H1018" s="7"/>
      <c r="I1018" s="7"/>
      <c r="K1018" t="str">
        <f t="shared" si="47"/>
        <v>TBG/2026/1041</v>
      </c>
      <c r="L1018" s="9" t="s">
        <v>1111</v>
      </c>
      <c r="M1018" s="9">
        <f t="shared" si="46"/>
        <v>46283</v>
      </c>
      <c r="N1018" s="9" t="str">
        <f t="shared" si="45"/>
        <v>Arxiu Històric de Sabadel</v>
      </c>
    </row>
    <row r="1019" spans="1:14" ht="75" customHeight="1">
      <c r="A1019" s="4">
        <f>IFERROR(VLOOKUP($K1019,[1]BBDD!$A$1:$Z$65536,5,0),"")</f>
        <v>46267</v>
      </c>
      <c r="B1019" s="4" t="str">
        <f>IFERROR(VLOOKUP($K1019,[1]BBDD!$A$1:$Z$65536,9,0),"")</f>
        <v>Particular</v>
      </c>
      <c r="C1019" s="5" t="s">
        <v>1112</v>
      </c>
      <c r="D1019" s="6" t="s">
        <v>7</v>
      </c>
      <c r="E1019" s="4">
        <v>46286</v>
      </c>
      <c r="F1019" s="4" t="s">
        <v>57</v>
      </c>
      <c r="G1019" s="7">
        <v>1042</v>
      </c>
      <c r="H1019" s="7"/>
      <c r="I1019" s="7"/>
      <c r="K1019" t="str">
        <f t="shared" si="47"/>
        <v>TBG/2026/1042</v>
      </c>
      <c r="L1019" s="9" t="s">
        <v>1113</v>
      </c>
      <c r="M1019" s="9">
        <f t="shared" si="46"/>
        <v>46286</v>
      </c>
      <c r="N1019" s="9" t="str">
        <f t="shared" si="45"/>
        <v>Arxiu Històric de Sabadell</v>
      </c>
    </row>
    <row r="1020" spans="1:14" ht="75" customHeight="1">
      <c r="A1020" s="4">
        <f>IFERROR(VLOOKUP($K1020,[1]BBDD!$A$1:$Z$65536,5,0),"")</f>
        <v>46268</v>
      </c>
      <c r="B1020" s="4" t="str">
        <f>IFERROR(VLOOKUP($K1020,[1]BBDD!$A$1:$Z$65536,9,0),"")</f>
        <v>Particular</v>
      </c>
      <c r="C1020" s="5" t="str">
        <f>IFERROR(VLOOKUP($K1020,[1]BBDD!$A$1:$Z$65536,6,0),"")</f>
        <v>Sol·licitud d'accés a informació pública a AHS: c/ Brutau número 39-43 Ref.Cadastral: 6089838DF2968H</v>
      </c>
      <c r="D1020" s="6" t="s">
        <v>7</v>
      </c>
      <c r="E1020" s="4">
        <v>46286</v>
      </c>
      <c r="F1020" s="4" t="s">
        <v>57</v>
      </c>
      <c r="G1020" s="7">
        <v>1043</v>
      </c>
      <c r="H1020" s="7"/>
      <c r="I1020" s="7"/>
      <c r="K1020" t="str">
        <f t="shared" si="47"/>
        <v>TBG/2026/1043</v>
      </c>
      <c r="L1020" s="9" t="s">
        <v>1114</v>
      </c>
      <c r="M1020" s="9">
        <f t="shared" si="46"/>
        <v>46286</v>
      </c>
      <c r="N1020" s="9" t="str">
        <f t="shared" si="45"/>
        <v>Arxiu Històric de Sabadell</v>
      </c>
    </row>
    <row r="1021" spans="1:14" ht="75" customHeight="1">
      <c r="A1021" s="4">
        <f>IFERROR(VLOOKUP($K1021,[1]BBDD!$A$1:$Z$65536,5,0),"")</f>
        <v>46268</v>
      </c>
      <c r="B1021" s="4" t="str">
        <f>IFERROR(VLOOKUP($K1021,[1]BBDD!$A$1:$Z$65536,9,0),"")</f>
        <v>Particular</v>
      </c>
      <c r="C1021" s="5" t="str">
        <f>IFERROR(VLOOKUP($K1021,[1]BBDD!$A$1:$Z$65536,6,0),"")</f>
        <v>Sol·licitud d'accés a la informació pública a AHS: c/ Narcís GIralt número 28, ref. cadastral 5900710DG2050B</v>
      </c>
      <c r="D1021" s="6" t="s">
        <v>7</v>
      </c>
      <c r="E1021" s="4">
        <v>46275</v>
      </c>
      <c r="F1021" s="4" t="s">
        <v>1115</v>
      </c>
      <c r="G1021" s="7">
        <v>1044</v>
      </c>
      <c r="H1021" s="7"/>
      <c r="I1021" s="7"/>
      <c r="K1021" t="str">
        <f t="shared" si="47"/>
        <v>TBG/2026/1044</v>
      </c>
      <c r="L1021" s="9" t="s">
        <v>1116</v>
      </c>
      <c r="M1021" s="9">
        <f t="shared" si="46"/>
        <v>46275</v>
      </c>
      <c r="N1021" s="9" t="str">
        <f t="shared" si="45"/>
        <v>Arxiu Històric Sabadell</v>
      </c>
    </row>
    <row r="1022" spans="1:14" ht="75" customHeight="1">
      <c r="A1022" s="4">
        <f>IFERROR(VLOOKUP($K1022,[1]BBDD!$A$1:$Z$65536,5,0),"")</f>
        <v>46268</v>
      </c>
      <c r="B1022" s="4" t="str">
        <f>IFERROR(VLOOKUP($K1022,[1]BBDD!$A$1:$Z$65536,9,0),"")</f>
        <v>Particular</v>
      </c>
      <c r="C1022" s="5" t="str">
        <f>IFERROR(VLOOKUP($K1022,[1]BBDD!$A$1:$Z$65536,6,0),"")</f>
        <v>Sol·licitud d' carretera de Barcelona 210, bx, referència cadastral 5691204DF2959H0002GZ</v>
      </c>
      <c r="D1022" s="6" t="s">
        <v>7</v>
      </c>
      <c r="E1022" s="4">
        <v>46275</v>
      </c>
      <c r="F1022" s="4" t="s">
        <v>1115</v>
      </c>
      <c r="G1022" s="7">
        <v>1045</v>
      </c>
      <c r="H1022" s="7"/>
      <c r="I1022" s="7"/>
      <c r="K1022" t="str">
        <f t="shared" si="47"/>
        <v>TBG/2026/1045</v>
      </c>
      <c r="L1022" s="9" t="s">
        <v>1117</v>
      </c>
      <c r="M1022" s="9">
        <f t="shared" si="46"/>
        <v>46275</v>
      </c>
      <c r="N1022" s="9" t="str">
        <f t="shared" si="45"/>
        <v>Arxiu Històric Sabadell</v>
      </c>
    </row>
    <row r="1023" spans="1:14" ht="75" customHeight="1">
      <c r="A1023" s="4">
        <f>IFERROR(VLOOKUP($K1023,[1]BBDD!$A$1:$Z$65536,5,0),"")</f>
        <v>46268</v>
      </c>
      <c r="B1023" s="4" t="str">
        <f>IFERROR(VLOOKUP($K1023,[1]BBDD!$A$1:$Z$65536,9,0),"")</f>
        <v>Particular</v>
      </c>
      <c r="C1023" s="5" t="str">
        <f>IFERROR(VLOOKUP($K1023,[1]BBDD!$A$1:$Z$65536,6,0),"")</f>
        <v>Sol·licitud d'accés a la informació pública a RRHH: còpia cas pràctic número 2 de l'examen amb la seva rúbrica codi convocatòria COPIC24822232425.</v>
      </c>
      <c r="D1023" s="6" t="s">
        <v>7</v>
      </c>
      <c r="E1023" s="13" t="s">
        <v>1575</v>
      </c>
      <c r="F1023" s="4" t="s">
        <v>8</v>
      </c>
      <c r="G1023" s="7">
        <v>1046</v>
      </c>
      <c r="H1023" s="7"/>
      <c r="I1023" s="7"/>
      <c r="K1023" t="str">
        <f t="shared" si="47"/>
        <v>TBG/2026/1046</v>
      </c>
      <c r="L1023" s="9" t="s">
        <v>1118</v>
      </c>
      <c r="M1023" s="9" t="e">
        <f t="shared" si="46"/>
        <v>#VALUE!</v>
      </c>
      <c r="N1023" s="9" t="str">
        <f t="shared" si="45"/>
        <v>Recursos Humans</v>
      </c>
    </row>
    <row r="1024" spans="1:14" ht="75" customHeight="1">
      <c r="A1024" s="4">
        <f>IFERROR(VLOOKUP($K1024,[1]BBDD!$A$1:$Z$65536,5,0),"")</f>
        <v>46268</v>
      </c>
      <c r="B1024" s="4" t="str">
        <f>IFERROR(VLOOKUP($K1024,[1]BBDD!$A$1:$Z$65536,9,0),"")</f>
        <v>Particular</v>
      </c>
      <c r="C1024" s="5" t="str">
        <f>IFERROR(VLOOKUP($K1024,[1]BBDD!$A$1:$Z$65536,6,0),"")</f>
        <v>Sol·licitud d'accés a la informació pública a AHS: c/ Elcano, nº70</v>
      </c>
      <c r="D1024" s="6" t="s">
        <v>1119</v>
      </c>
      <c r="E1024" s="4">
        <v>46281</v>
      </c>
      <c r="F1024" s="4" t="s">
        <v>1115</v>
      </c>
      <c r="G1024" s="7">
        <v>1047</v>
      </c>
      <c r="H1024" s="7"/>
      <c r="I1024" s="7"/>
      <c r="K1024" t="str">
        <f t="shared" si="47"/>
        <v>TBG/2026/1047</v>
      </c>
      <c r="L1024" s="9" t="s">
        <v>1120</v>
      </c>
      <c r="M1024" s="9">
        <f t="shared" si="46"/>
        <v>46281</v>
      </c>
      <c r="N1024" s="9" t="str">
        <f t="shared" si="45"/>
        <v>Arxiu Històric Sabadell</v>
      </c>
    </row>
    <row r="1025" spans="1:14" ht="75" customHeight="1">
      <c r="A1025" s="4">
        <f>IFERROR(VLOOKUP($K1025,[1]BBDD!$A$1:$Z$65536,5,0),"")</f>
        <v>46268</v>
      </c>
      <c r="B1025" s="4" t="str">
        <f>IFERROR(VLOOKUP($K1025,[1]BBDD!$A$1:$Z$65536,9,0),"")</f>
        <v>Particular</v>
      </c>
      <c r="C1025" s="5" t="str">
        <f>IFERROR(VLOOKUP($K1025,[1]BBDD!$A$1:$Z$65536,6,0),"")</f>
        <v>Sol·licitud d'accés a la informació pública a LLU/AHS: c/ Bosch i Cardellach 2.</v>
      </c>
      <c r="D1025" s="6" t="s">
        <v>1119</v>
      </c>
      <c r="E1025" s="13" t="s">
        <v>1575</v>
      </c>
      <c r="F1025" s="4" t="s">
        <v>1121</v>
      </c>
      <c r="G1025" s="7">
        <v>1048</v>
      </c>
      <c r="H1025" s="7"/>
      <c r="I1025" s="7"/>
      <c r="K1025" t="str">
        <f t="shared" si="47"/>
        <v>TBG/2026/1048</v>
      </c>
      <c r="L1025" s="9" t="s">
        <v>1122</v>
      </c>
      <c r="M1025" s="9" t="e">
        <f t="shared" si="46"/>
        <v>#VALUE!</v>
      </c>
      <c r="N1025" s="9" t="str">
        <f t="shared" si="45"/>
        <v>Llicències Urbanistíques/Arxiu Històric de Sabadell</v>
      </c>
    </row>
    <row r="1026" spans="1:14" ht="75" customHeight="1">
      <c r="A1026" s="4">
        <f>IFERROR(VLOOKUP($K1026,[1]BBDD!$A$1:$Z$65536,5,0),"")</f>
        <v>46268</v>
      </c>
      <c r="B1026" s="4" t="str">
        <f>IFERROR(VLOOKUP($K1026,[1]BBDD!$A$1:$Z$65536,9,0),"")</f>
        <v>Particular</v>
      </c>
      <c r="C1026" s="5" t="str">
        <f>IFERROR(VLOOKUP($K1026,[1]BBDD!$A$1:$Z$65536,6,0),"")</f>
        <v>Sol·licitud d'accés a la informació pública a LLU: c/ Manso 133, 1-2</v>
      </c>
      <c r="D1026" s="6" t="s">
        <v>1119</v>
      </c>
      <c r="E1026" s="13" t="s">
        <v>1575</v>
      </c>
      <c r="F1026" s="4" t="s">
        <v>30</v>
      </c>
      <c r="G1026" s="7">
        <v>1049</v>
      </c>
      <c r="H1026" s="7"/>
      <c r="I1026" s="7"/>
      <c r="K1026" t="str">
        <f t="shared" si="47"/>
        <v>TBG/2026/1049</v>
      </c>
      <c r="L1026" s="9" t="s">
        <v>1123</v>
      </c>
      <c r="M1026" s="9" t="e">
        <f t="shared" si="46"/>
        <v>#VALUE!</v>
      </c>
      <c r="N1026" s="9" t="str">
        <f t="shared" si="45"/>
        <v>Llicències Urbanístiques</v>
      </c>
    </row>
    <row r="1027" spans="1:14" ht="75" customHeight="1">
      <c r="A1027" s="4">
        <f>IFERROR(VLOOKUP($K1027,[1]BBDD!$A$1:$Z$65536,5,0),"")</f>
        <v>46268</v>
      </c>
      <c r="B1027" s="4" t="str">
        <f>IFERROR(VLOOKUP($K1027,[1]BBDD!$A$1:$Z$65536,9,0),"")</f>
        <v>Particular</v>
      </c>
      <c r="C1027" s="5" t="str">
        <f>IFERROR(VLOOKUP($K1027,[1]BBDD!$A$1:$Z$65536,6,0),"")</f>
        <v>Sol·licitud d'accés a la informació pública a RRHH: Rúbrica evaluació 2026 cas pràctic examen Policia Local Sabadell</v>
      </c>
      <c r="D1027" s="6" t="s">
        <v>1119</v>
      </c>
      <c r="E1027" s="13" t="s">
        <v>1575</v>
      </c>
      <c r="F1027" s="4" t="s">
        <v>8</v>
      </c>
      <c r="G1027" s="7">
        <v>1050</v>
      </c>
      <c r="H1027" s="7"/>
      <c r="I1027" s="7"/>
      <c r="K1027" t="str">
        <f t="shared" si="47"/>
        <v>TBG/2026/1050</v>
      </c>
      <c r="L1027" s="9" t="s">
        <v>1124</v>
      </c>
      <c r="M1027" s="9" t="e">
        <f t="shared" si="46"/>
        <v>#VALUE!</v>
      </c>
      <c r="N1027" s="9" t="str">
        <f t="shared" si="45"/>
        <v>Recursos Humans</v>
      </c>
    </row>
    <row r="1028" spans="1:14" ht="75" customHeight="1">
      <c r="A1028" s="4">
        <f>IFERROR(VLOOKUP($K1028,[1]BBDD!$A$1:$Z$65536,5,0),"")</f>
        <v>46268</v>
      </c>
      <c r="B1028" s="4" t="str">
        <f>IFERROR(VLOOKUP($K1028,[1]BBDD!$A$1:$Z$65536,9,0),"")</f>
        <v>Particular</v>
      </c>
      <c r="C1028" s="5" t="str">
        <f>IFERROR(VLOOKUP($K1028,[1]BBDD!$A$1:$Z$65536,6,0),"")</f>
        <v>Sol·licitud d'accés a la informació pública a AHS: c/ Prullans nº5</v>
      </c>
      <c r="D1028" s="6" t="s">
        <v>7</v>
      </c>
      <c r="E1028" s="4">
        <v>46281</v>
      </c>
      <c r="F1028" s="4" t="s">
        <v>1115</v>
      </c>
      <c r="G1028" s="7">
        <v>1051</v>
      </c>
      <c r="H1028" s="7"/>
      <c r="I1028" s="7"/>
      <c r="K1028" t="str">
        <f t="shared" si="47"/>
        <v>TBG/2026/1051</v>
      </c>
      <c r="L1028" s="9" t="s">
        <v>1125</v>
      </c>
      <c r="M1028" s="9">
        <f t="shared" si="46"/>
        <v>46281</v>
      </c>
      <c r="N1028" s="9" t="str">
        <f t="shared" si="45"/>
        <v>Arxiu Històric Sabadell</v>
      </c>
    </row>
    <row r="1029" spans="1:14" ht="75" customHeight="1">
      <c r="A1029" s="4">
        <f>IFERROR(VLOOKUP($K1029,[1]BBDD!$A$1:$Z$65536,5,0),"")</f>
        <v>46269</v>
      </c>
      <c r="B1029" s="4" t="str">
        <f>IFERROR(VLOOKUP($K1029,[1]BBDD!$A$1:$Z$65536,9,0),"")</f>
        <v>Particular</v>
      </c>
      <c r="C1029" s="5" t="str">
        <f>IFERROR(VLOOKUP($K1029,[1]BBDD!$A$1:$Z$65536,6,0),"")</f>
        <v>Sol·licitud d'accés a la informació pública a AHS: c/ Ferran Casablancas nº 1 i c/ Horta Novella nº 21.</v>
      </c>
      <c r="D1029" s="6" t="s">
        <v>7</v>
      </c>
      <c r="E1029" s="4">
        <v>46275</v>
      </c>
      <c r="F1029" s="4" t="s">
        <v>1115</v>
      </c>
      <c r="G1029" s="7">
        <v>1052</v>
      </c>
      <c r="H1029" s="7"/>
      <c r="I1029" s="7"/>
      <c r="K1029" t="str">
        <f t="shared" si="47"/>
        <v>TBG/2026/1052</v>
      </c>
      <c r="L1029" s="9" t="s">
        <v>1126</v>
      </c>
      <c r="M1029" s="9">
        <f t="shared" si="46"/>
        <v>46275</v>
      </c>
      <c r="N1029" s="9" t="str">
        <f t="shared" si="45"/>
        <v>Arxiu Històric Sabadell</v>
      </c>
    </row>
    <row r="1030" spans="1:14" ht="75" customHeight="1">
      <c r="A1030" s="4">
        <f>IFERROR(VLOOKUP($K1030,[1]BBDD!$A$1:$Z$65536,5,0),"")</f>
        <v>46269</v>
      </c>
      <c r="B1030" s="4" t="str">
        <f>IFERROR(VLOOKUP($K1030,[1]BBDD!$A$1:$Z$65536,9,0),"")</f>
        <v>Particular</v>
      </c>
      <c r="C1030" s="5" t="str">
        <f>IFERROR(VLOOKUP($K1030,[1]BBDD!$A$1:$Z$65536,6,0),"")</f>
        <v>Sol·licitud d'accés a la informació pública a AHS: C/ Fra Batlle 46</v>
      </c>
      <c r="D1030" s="6" t="s">
        <v>7</v>
      </c>
      <c r="E1030" s="13" t="s">
        <v>1575</v>
      </c>
      <c r="F1030" s="4" t="s">
        <v>57</v>
      </c>
      <c r="G1030" s="7">
        <v>1053</v>
      </c>
      <c r="H1030" s="7"/>
      <c r="I1030" s="7"/>
      <c r="K1030" t="str">
        <f t="shared" si="47"/>
        <v>TBG/2026/1053</v>
      </c>
      <c r="L1030" s="9" t="s">
        <v>1127</v>
      </c>
      <c r="M1030" s="9" t="e">
        <f t="shared" si="46"/>
        <v>#VALUE!</v>
      </c>
      <c r="N1030" s="9" t="str">
        <f t="shared" si="45"/>
        <v>Arxiu Històric de Sabadell</v>
      </c>
    </row>
    <row r="1031" spans="1:14" ht="75" customHeight="1">
      <c r="A1031" s="4">
        <f>IFERROR(VLOOKUP($K1031,[1]BBDD!$A$1:$Z$65536,5,0),"")</f>
        <v>46269</v>
      </c>
      <c r="B1031" s="4" t="str">
        <f>IFERROR(VLOOKUP($K1031,[1]BBDD!$A$1:$Z$65536,9,0),"")</f>
        <v>Particular</v>
      </c>
      <c r="C1031" s="5" t="str">
        <f>IFERROR(VLOOKUP($K1031,[1]BBDD!$A$1:$Z$65536,6,0),"")</f>
        <v>Sol·licitud d'accés a la informació pública a AHS: c/ Antoni Maura 7</v>
      </c>
      <c r="D1031" s="6" t="s">
        <v>7</v>
      </c>
      <c r="E1031" s="4">
        <v>46282</v>
      </c>
      <c r="F1031" s="4" t="s">
        <v>1115</v>
      </c>
      <c r="G1031" s="7">
        <v>1055</v>
      </c>
      <c r="H1031" s="7"/>
      <c r="I1031" s="7"/>
      <c r="K1031" t="str">
        <f t="shared" si="47"/>
        <v>TBG/2026/1055</v>
      </c>
      <c r="L1031" s="9" t="s">
        <v>1128</v>
      </c>
      <c r="M1031" s="9">
        <f t="shared" si="46"/>
        <v>46282</v>
      </c>
      <c r="N1031" s="9" t="str">
        <f t="shared" si="45"/>
        <v>Arxiu Històric Sabadell</v>
      </c>
    </row>
    <row r="1032" spans="1:14" ht="75" customHeight="1">
      <c r="A1032" s="4">
        <f>IFERROR(VLOOKUP($K1032,[1]BBDD!$A$1:$Z$65536,5,0),"")</f>
        <v>46269</v>
      </c>
      <c r="B1032" s="4" t="str">
        <f>IFERROR(VLOOKUP($K1032,[1]BBDD!$A$1:$Z$65536,9,0),"")</f>
        <v>Particular</v>
      </c>
      <c r="C1032" s="5" t="str">
        <f>IFERROR(VLOOKUP($K1032,[1]BBDD!$A$1:$Z$65536,6,0),"")</f>
        <v>Sol·licitud d'accés a la informació pública a AHS: Avinguda Can Deu 32</v>
      </c>
      <c r="D1032" s="6" t="s">
        <v>7</v>
      </c>
      <c r="E1032" s="4">
        <v>46282</v>
      </c>
      <c r="F1032" s="4" t="s">
        <v>1115</v>
      </c>
      <c r="G1032" s="7">
        <v>1056</v>
      </c>
      <c r="H1032" s="7"/>
      <c r="I1032" s="7"/>
      <c r="K1032" t="str">
        <f t="shared" si="47"/>
        <v>TBG/2026/1056</v>
      </c>
      <c r="L1032" s="9" t="s">
        <v>1129</v>
      </c>
      <c r="M1032" s="9">
        <f t="shared" si="46"/>
        <v>46282</v>
      </c>
      <c r="N1032" s="9" t="str">
        <f t="shared" si="45"/>
        <v>Arxiu Històric Sabadell</v>
      </c>
    </row>
    <row r="1033" spans="1:14" ht="75" customHeight="1">
      <c r="A1033" s="4">
        <f>IFERROR(VLOOKUP($K1033,[1]BBDD!$A$1:$Z$65536,5,0),"")</f>
        <v>46269</v>
      </c>
      <c r="B1033" s="4" t="str">
        <f>IFERROR(VLOOKUP($K1033,[1]BBDD!$A$1:$Z$65536,9,0),"")</f>
        <v>Particular</v>
      </c>
      <c r="C1033" s="5" t="str">
        <f>IFERROR(VLOOKUP($K1033,[1]BBDD!$A$1:$Z$65536,6,0),"")</f>
        <v>Sol·licitud d'accés a informació pública a LLACT/SALUT/OVP: Bar Sena, plaça d'Anselm Clavé, 1</v>
      </c>
      <c r="D1033" s="6" t="s">
        <v>7</v>
      </c>
      <c r="E1033" s="4">
        <v>46286</v>
      </c>
      <c r="F1033" s="4" t="s">
        <v>1130</v>
      </c>
      <c r="G1033" s="7">
        <v>1057</v>
      </c>
      <c r="H1033" s="7"/>
      <c r="I1033" s="7"/>
      <c r="K1033" t="str">
        <f t="shared" si="47"/>
        <v>TBG/2026/1057</v>
      </c>
      <c r="L1033" s="9" t="s">
        <v>1131</v>
      </c>
      <c r="M1033" s="9">
        <f t="shared" si="46"/>
        <v>46286</v>
      </c>
      <c r="N1033" s="9" t="str">
        <f t="shared" si="45"/>
        <v>Salut/Ocupació de la Via Pública/Llicències d'Activitats</v>
      </c>
    </row>
    <row r="1034" spans="1:14" ht="75" customHeight="1">
      <c r="A1034" s="4">
        <f>IFERROR(VLOOKUP($K1034,[1]BBDD!$A$1:$Z$65536,5,0),"")</f>
        <v>46269</v>
      </c>
      <c r="B1034" s="4" t="str">
        <f>IFERROR(VLOOKUP($K1034,[1]BBDD!$A$1:$Z$65536,9,0),"")</f>
        <v>Particular</v>
      </c>
      <c r="C1034" s="5" t="str">
        <f>IFERROR(VLOOKUP($K1034,[1]BBDD!$A$1:$Z$65536,6,0),"")</f>
        <v>Sol·licitud d'accés a informació pública a AHS: via Aurèlia, Nº 4, 2n 2a</v>
      </c>
      <c r="D1034" s="6" t="s">
        <v>7</v>
      </c>
      <c r="E1034" s="4">
        <v>46282</v>
      </c>
      <c r="F1034" s="4" t="s">
        <v>1115</v>
      </c>
      <c r="G1034" s="7">
        <v>1058</v>
      </c>
      <c r="H1034" s="7"/>
      <c r="I1034" s="7"/>
      <c r="K1034" t="str">
        <f t="shared" si="47"/>
        <v>TBG/2026/1058</v>
      </c>
      <c r="L1034" s="9" t="s">
        <v>1132</v>
      </c>
      <c r="M1034" s="9">
        <f t="shared" si="46"/>
        <v>46282</v>
      </c>
      <c r="N1034" s="9" t="str">
        <f t="shared" si="45"/>
        <v>Arxiu Històric Sabadell</v>
      </c>
    </row>
    <row r="1035" spans="1:14" ht="75" customHeight="1">
      <c r="A1035" s="4">
        <f>IFERROR(VLOOKUP($K1035,[1]BBDD!$A$1:$Z$65536,5,0),"")</f>
        <v>46269</v>
      </c>
      <c r="B1035" s="4" t="str">
        <f>IFERROR(VLOOKUP($K1035,[1]BBDD!$A$1:$Z$65536,9,0),"")</f>
        <v>Particular</v>
      </c>
      <c r="C1035" s="5" t="str">
        <f>IFERROR(VLOOKUP($K1035,[1]BBDD!$A$1:$Z$65536,6,0),"")</f>
        <v>Sol·licitud d'accés a informació pública a AHS: c/ dels Calders número 165 - Ref.Cadastral:  6588813DF2968H</v>
      </c>
      <c r="D1035" s="6" t="s">
        <v>7</v>
      </c>
      <c r="E1035" s="13" t="s">
        <v>1575</v>
      </c>
      <c r="F1035" s="4" t="s">
        <v>57</v>
      </c>
      <c r="G1035" s="7">
        <v>1059</v>
      </c>
      <c r="H1035" s="7"/>
      <c r="I1035" s="7"/>
      <c r="K1035" t="str">
        <f t="shared" si="47"/>
        <v>TBG/2026/1059</v>
      </c>
      <c r="L1035" s="9" t="s">
        <v>1133</v>
      </c>
      <c r="M1035" s="9" t="e">
        <f t="shared" si="46"/>
        <v>#VALUE!</v>
      </c>
      <c r="N1035" s="9" t="str">
        <f t="shared" si="45"/>
        <v>Arxiu Històric de Sabadell</v>
      </c>
    </row>
    <row r="1036" spans="1:14" ht="75" customHeight="1">
      <c r="A1036" s="4">
        <f>IFERROR(VLOOKUP($K1036,[1]BBDD!$A$1:$Z$65536,5,0),"")</f>
        <v>46269</v>
      </c>
      <c r="B1036" s="4" t="str">
        <f>IFERROR(VLOOKUP($K1036,[1]BBDD!$A$1:$Z$65536,9,0),"")</f>
        <v>Particular</v>
      </c>
      <c r="C1036" s="5" t="s">
        <v>1134</v>
      </c>
      <c r="D1036" s="6" t="s">
        <v>7</v>
      </c>
      <c r="E1036" s="13" t="s">
        <v>1575</v>
      </c>
      <c r="F1036" s="4" t="s">
        <v>1135</v>
      </c>
      <c r="G1036" s="7">
        <v>1060</v>
      </c>
      <c r="H1036" s="7"/>
      <c r="I1036" s="7"/>
      <c r="K1036" t="str">
        <f t="shared" si="47"/>
        <v>TBG/2026/1060</v>
      </c>
      <c r="L1036" s="9" t="s">
        <v>1136</v>
      </c>
      <c r="M1036" s="9" t="e">
        <f t="shared" si="46"/>
        <v>#VALUE!</v>
      </c>
      <c r="N1036" s="9" t="str">
        <f t="shared" si="45"/>
        <v>Salut</v>
      </c>
    </row>
    <row r="1037" spans="1:14" ht="75" customHeight="1">
      <c r="A1037" s="4">
        <f>IFERROR(VLOOKUP($K1037,[1]BBDD!$A$1:$Z$65536,5,0),"")</f>
        <v>46269</v>
      </c>
      <c r="B1037" s="4" t="str">
        <f>IFERROR(VLOOKUP($K1037,[1]BBDD!$A$1:$Z$65536,9,0),"")</f>
        <v>Particular</v>
      </c>
      <c r="C1037" s="5" t="str">
        <f>IFERROR(VLOOKUP($K1037,[1]BBDD!$A$1:$Z$65536,6,0),"")</f>
        <v>Sol·licitud d'accés a la informació pública a AHS: c/ Paris 93</v>
      </c>
      <c r="D1037" s="6" t="s">
        <v>7</v>
      </c>
      <c r="E1037" s="4">
        <v>46282</v>
      </c>
      <c r="F1037" s="4" t="s">
        <v>1115</v>
      </c>
      <c r="G1037" s="7">
        <v>1061</v>
      </c>
      <c r="H1037" s="7"/>
      <c r="I1037" s="7"/>
      <c r="K1037" t="str">
        <f t="shared" si="47"/>
        <v>TBG/2026/1061</v>
      </c>
      <c r="L1037" s="9" t="s">
        <v>1137</v>
      </c>
      <c r="M1037" s="9">
        <f t="shared" si="46"/>
        <v>46282</v>
      </c>
      <c r="N1037" s="9" t="str">
        <f t="shared" si="45"/>
        <v>Arxiu Històric Sabadell</v>
      </c>
    </row>
    <row r="1038" spans="1:14" ht="75" customHeight="1">
      <c r="A1038" s="4">
        <f>IFERROR(VLOOKUP($K1038,[1]BBDD!$A$1:$Z$65536,5,0),"")</f>
        <v>46273</v>
      </c>
      <c r="B1038" s="4" t="str">
        <f>IFERROR(VLOOKUP($K1038,[1]BBDD!$A$1:$Z$65536,9,0),"")</f>
        <v>Particular</v>
      </c>
      <c r="C1038" s="5" t="str">
        <f>IFERROR(VLOOKUP($K1038,[1]BBDD!$A$1:$Z$65536,6,0),"")</f>
        <v>Sol·licitud d'accés a la informació pública a RRHH: Models d'examen últims 10 0 6 anys: - ATCE1A3EGY_COTLLC11623 - Administratiuva - C1</v>
      </c>
      <c r="D1038" s="6" t="s">
        <v>7</v>
      </c>
      <c r="E1038" s="13" t="s">
        <v>1575</v>
      </c>
      <c r="F1038" s="4" t="s">
        <v>8</v>
      </c>
      <c r="G1038" s="7">
        <v>1062</v>
      </c>
      <c r="H1038" s="7"/>
      <c r="I1038" s="7"/>
      <c r="K1038" t="str">
        <f t="shared" si="47"/>
        <v>TBG/2026/1062</v>
      </c>
      <c r="L1038" s="9" t="s">
        <v>1138</v>
      </c>
      <c r="M1038" s="9" t="e">
        <f t="shared" si="46"/>
        <v>#VALUE!</v>
      </c>
      <c r="N1038" s="9" t="str">
        <f t="shared" si="45"/>
        <v>Recursos Humans</v>
      </c>
    </row>
    <row r="1039" spans="1:14" ht="75" customHeight="1">
      <c r="A1039" s="4">
        <f>IFERROR(VLOOKUP($K1039,[1]BBDD!$A$1:$Z$65536,5,0),"")</f>
        <v>46273</v>
      </c>
      <c r="B1039" s="4" t="str">
        <f>IFERROR(VLOOKUP($K1039,[1]BBDD!$A$1:$Z$65536,9,0),"")</f>
        <v>Particular</v>
      </c>
      <c r="C1039" s="5" t="str">
        <f>IFERROR(VLOOKUP($K1039,[1]BBDD!$A$1:$Z$65536,6,0),"")</f>
        <v>Sol·licitud d'accés a informació a AHS</v>
      </c>
      <c r="D1039" s="6" t="s">
        <v>7</v>
      </c>
      <c r="E1039" s="13" t="s">
        <v>1575</v>
      </c>
      <c r="F1039" s="4" t="s">
        <v>57</v>
      </c>
      <c r="G1039" s="7">
        <v>1063</v>
      </c>
      <c r="H1039" s="7"/>
      <c r="I1039" s="7"/>
      <c r="K1039" t="str">
        <f t="shared" si="47"/>
        <v>TBG/2026/1063</v>
      </c>
      <c r="L1039" s="9" t="s">
        <v>1139</v>
      </c>
      <c r="M1039" s="9" t="e">
        <f t="shared" si="46"/>
        <v>#VALUE!</v>
      </c>
      <c r="N1039" s="9" t="str">
        <f t="shared" si="45"/>
        <v>Arxiu Històric de Sabadell</v>
      </c>
    </row>
    <row r="1040" spans="1:14" ht="75" customHeight="1">
      <c r="A1040" s="4">
        <f>IFERROR(VLOOKUP($K1040,[1]BBDD!$A$1:$Z$65536,5,0),"")</f>
        <v>46273</v>
      </c>
      <c r="B1040" s="4" t="str">
        <f>IFERROR(VLOOKUP($K1040,[1]BBDD!$A$1:$Z$65536,9,0),"")</f>
        <v>Particular</v>
      </c>
      <c r="C1040" s="5" t="str">
        <f>IFERROR(VLOOKUP($K1040,[1]BBDD!$A$1:$Z$65536,6,0),"")</f>
        <v>Sol·licitud d'accés a la informació a OVP:  c/ Pedregar 10 llicència de la terrassa</v>
      </c>
      <c r="D1040" s="6" t="s">
        <v>7</v>
      </c>
      <c r="E1040" s="4">
        <v>46282</v>
      </c>
      <c r="F1040" s="4" t="s">
        <v>220</v>
      </c>
      <c r="G1040" s="7">
        <v>1064</v>
      </c>
      <c r="H1040" s="7"/>
      <c r="I1040" s="7"/>
      <c r="K1040" t="str">
        <f t="shared" si="47"/>
        <v>TBG/2026/1064</v>
      </c>
      <c r="L1040" s="9" t="s">
        <v>1140</v>
      </c>
      <c r="M1040" s="9">
        <f t="shared" si="46"/>
        <v>46282</v>
      </c>
      <c r="N1040" s="9" t="str">
        <f t="shared" si="45"/>
        <v>Ocupació de la Via Pública</v>
      </c>
    </row>
    <row r="1041" spans="1:14" ht="75" customHeight="1">
      <c r="A1041" s="4">
        <f>IFERROR(VLOOKUP($K1041,[1]BBDD!$A$1:$Z$65536,5,0),"")</f>
        <v>46273</v>
      </c>
      <c r="B1041" s="4" t="str">
        <f>IFERROR(VLOOKUP($K1041,[1]BBDD!$A$1:$Z$65536,9,0),"")</f>
        <v>Particular</v>
      </c>
      <c r="C1041" s="5" t="s">
        <v>1141</v>
      </c>
      <c r="D1041" s="6" t="s">
        <v>7</v>
      </c>
      <c r="E1041" s="13" t="s">
        <v>1575</v>
      </c>
      <c r="F1041" s="4" t="s">
        <v>8</v>
      </c>
      <c r="G1041" s="7">
        <v>1065</v>
      </c>
      <c r="H1041" s="7"/>
      <c r="I1041" s="7"/>
      <c r="K1041" t="str">
        <f t="shared" si="47"/>
        <v>TBG/2026/1065</v>
      </c>
      <c r="L1041" s="9" t="s">
        <v>1142</v>
      </c>
      <c r="M1041" s="9" t="e">
        <f t="shared" si="46"/>
        <v>#VALUE!</v>
      </c>
      <c r="N1041" s="9" t="str">
        <f t="shared" si="45"/>
        <v>Recursos Humans</v>
      </c>
    </row>
    <row r="1042" spans="1:14" ht="75" customHeight="1">
      <c r="A1042" s="4">
        <f>IFERROR(VLOOKUP($K1042,[1]BBDD!$A$1:$Z$65536,5,0),"")</f>
        <v>46273</v>
      </c>
      <c r="B1042" s="4" t="str">
        <f>IFERROR(VLOOKUP($K1042,[1]BBDD!$A$1:$Z$65536,9,0),"")</f>
        <v>Particular</v>
      </c>
      <c r="C1042" s="5" t="str">
        <f>IFERROR(VLOOKUP($K1042,[1]BBDD!$A$1:$Z$65536,6,0),"")</f>
        <v>Sol·licitud d'accés a la informació pública a AHS: carrer  de Pau Claris, 100</v>
      </c>
      <c r="D1042" s="6" t="s">
        <v>7</v>
      </c>
      <c r="E1042" s="13" t="s">
        <v>1575</v>
      </c>
      <c r="F1042" s="4" t="s">
        <v>57</v>
      </c>
      <c r="G1042" s="7">
        <v>1066</v>
      </c>
      <c r="H1042" s="7"/>
      <c r="I1042" s="7"/>
      <c r="K1042" t="str">
        <f t="shared" si="47"/>
        <v>TBG/2026/1066</v>
      </c>
      <c r="L1042" s="9" t="s">
        <v>1143</v>
      </c>
      <c r="M1042" s="9" t="e">
        <f t="shared" si="46"/>
        <v>#VALUE!</v>
      </c>
      <c r="N1042" s="9" t="str">
        <f t="shared" si="45"/>
        <v>Arxiu Històric de Sabadell</v>
      </c>
    </row>
    <row r="1043" spans="1:14" ht="75" customHeight="1">
      <c r="A1043" s="4">
        <f>IFERROR(VLOOKUP($K1043,[1]BBDD!$A$1:$Z$65536,5,0),"")</f>
        <v>46274</v>
      </c>
      <c r="B1043" s="4" t="str">
        <f>IFERROR(VLOOKUP($K1043,[1]BBDD!$A$1:$Z$65536,9,0),"")</f>
        <v>Particular</v>
      </c>
      <c r="C1043" s="5" t="str">
        <f>IFERROR(VLOOKUP($K1043,[1]BBDD!$A$1:$Z$65536,6,0),"")</f>
        <v>Sol·licitud d'accés a la informació pública a LLU: expedients d'obres de la finca ubicada al c/de les Tres Creus 272</v>
      </c>
      <c r="D1043" s="6" t="s">
        <v>7</v>
      </c>
      <c r="E1043" s="13" t="s">
        <v>1575</v>
      </c>
      <c r="F1043" s="4" t="s">
        <v>30</v>
      </c>
      <c r="G1043" s="7">
        <v>1067</v>
      </c>
      <c r="H1043" s="7"/>
      <c r="I1043" s="7"/>
      <c r="K1043" t="str">
        <f t="shared" si="47"/>
        <v>TBG/2026/1067</v>
      </c>
      <c r="L1043" s="9" t="s">
        <v>1144</v>
      </c>
      <c r="M1043" s="9" t="e">
        <f t="shared" si="46"/>
        <v>#VALUE!</v>
      </c>
      <c r="N1043" s="9" t="str">
        <f t="shared" si="45"/>
        <v>Llicències Urbanístiques</v>
      </c>
    </row>
    <row r="1044" spans="1:14" ht="75" customHeight="1">
      <c r="A1044" s="4">
        <f>IFERROR(VLOOKUP($K1044,[1]BBDD!$A$1:$Z$65536,5,0),"")</f>
        <v>46274</v>
      </c>
      <c r="B1044" s="4" t="str">
        <f>IFERROR(VLOOKUP($K1044,[1]BBDD!$A$1:$Z$65536,9,0),"")</f>
        <v>Particular</v>
      </c>
      <c r="C1044" s="5" t="str">
        <f>IFERROR(VLOOKUP($K1044,[1]BBDD!$A$1:$Z$65536,6,0),"")</f>
        <v>Sol·licitud d'accés a la informació pública a AHS: c/ de Sant Llorenç núm. 31-33-35.</v>
      </c>
      <c r="D1044" s="6" t="s">
        <v>7</v>
      </c>
      <c r="E1044" s="4">
        <v>46289</v>
      </c>
      <c r="F1044" s="4" t="s">
        <v>57</v>
      </c>
      <c r="G1044" s="7">
        <v>1068</v>
      </c>
      <c r="H1044" s="7"/>
      <c r="I1044" s="7"/>
      <c r="K1044" t="str">
        <f t="shared" si="47"/>
        <v>TBG/2026/1068</v>
      </c>
      <c r="L1044" s="9" t="s">
        <v>1145</v>
      </c>
      <c r="M1044" s="9">
        <f t="shared" si="46"/>
        <v>46289</v>
      </c>
      <c r="N1044" s="9" t="str">
        <f t="shared" si="45"/>
        <v>Arxiu Històric de Sabadell</v>
      </c>
    </row>
    <row r="1045" spans="1:14" ht="75" customHeight="1">
      <c r="A1045" s="4">
        <f>IFERROR(VLOOKUP($K1045,[1]BBDD!$A$1:$Z$65536,5,0),"")</f>
        <v>46274</v>
      </c>
      <c r="B1045" s="4" t="str">
        <f>IFERROR(VLOOKUP($K1045,[1]BBDD!$A$1:$Z$65536,9,0),"")</f>
        <v>Particular</v>
      </c>
      <c r="C1045" s="5" t="str">
        <f>IFERROR(VLOOKUP($K1045,[1]BBDD!$A$1:$Z$65536,6,0),"")</f>
        <v>Sol·licitud d'accés a la informació a AHS: C/ Terrassa 26</v>
      </c>
      <c r="D1045" s="6" t="s">
        <v>7</v>
      </c>
      <c r="E1045" s="4">
        <v>46282</v>
      </c>
      <c r="F1045" s="4" t="s">
        <v>1115</v>
      </c>
      <c r="G1045" s="7">
        <v>1069</v>
      </c>
      <c r="H1045" s="7"/>
      <c r="I1045" s="7"/>
      <c r="K1045" t="str">
        <f t="shared" si="47"/>
        <v>TBG/2026/1069</v>
      </c>
      <c r="L1045" s="9" t="s">
        <v>1146</v>
      </c>
      <c r="M1045" s="9">
        <f t="shared" si="46"/>
        <v>46282</v>
      </c>
      <c r="N1045" s="9" t="str">
        <f t="shared" si="45"/>
        <v>Arxiu Històric Sabadell</v>
      </c>
    </row>
    <row r="1046" spans="1:14" ht="75" customHeight="1">
      <c r="A1046" s="4">
        <f>IFERROR(VLOOKUP($K1046,[1]BBDD!$A$1:$Z$65536,5,0),"")</f>
        <v>46274</v>
      </c>
      <c r="B1046" s="4" t="str">
        <f>IFERROR(VLOOKUP($K1046,[1]BBDD!$A$1:$Z$65536,9,0),"")</f>
        <v>Particular</v>
      </c>
      <c r="C1046" s="5" t="str">
        <f>IFERROR(VLOOKUP($K1046,[1]BBDD!$A$1:$Z$65536,6,0),"")</f>
        <v>Sol·licitud d'accés a la informació pública a AHS: plaça de Llivia nº 4.</v>
      </c>
      <c r="D1046" s="6" t="s">
        <v>7</v>
      </c>
      <c r="E1046" s="13" t="s">
        <v>1575</v>
      </c>
      <c r="F1046" s="4" t="s">
        <v>57</v>
      </c>
      <c r="G1046" s="7">
        <v>1070</v>
      </c>
      <c r="H1046" s="7"/>
      <c r="I1046" s="7"/>
      <c r="K1046" t="str">
        <f t="shared" si="47"/>
        <v>TBG/2026/1070</v>
      </c>
      <c r="L1046" s="9" t="s">
        <v>1147</v>
      </c>
      <c r="M1046" s="9" t="e">
        <f t="shared" si="46"/>
        <v>#VALUE!</v>
      </c>
      <c r="N1046" s="9" t="str">
        <f t="shared" si="45"/>
        <v>Arxiu Històric de Sabadell</v>
      </c>
    </row>
    <row r="1047" spans="1:14" ht="75" customHeight="1">
      <c r="A1047" s="4">
        <f>IFERROR(VLOOKUP($K1047,[1]BBDD!$A$1:$Z$65536,5,0),"")</f>
        <v>46274</v>
      </c>
      <c r="B1047" s="4" t="str">
        <f>IFERROR(VLOOKUP($K1047,[1]BBDD!$A$1:$Z$65536,9,0),"")</f>
        <v>Particular</v>
      </c>
      <c r="C1047" s="5" t="str">
        <f>IFERROR(VLOOKUP($K1047,[1]BBDD!$A$1:$Z$65536,6,0),"")</f>
        <v>Sol·licitud d'accés a la informació pública a LLACT:  Restaurant Tiberius carrer dels Filadors, 20-22,  (CIF B72900483).</v>
      </c>
      <c r="D1047" s="6" t="s">
        <v>7</v>
      </c>
      <c r="E1047" s="4">
        <v>46282</v>
      </c>
      <c r="F1047" s="4" t="s">
        <v>160</v>
      </c>
      <c r="G1047" s="7">
        <v>1071</v>
      </c>
      <c r="H1047" s="7"/>
      <c r="I1047" s="7"/>
      <c r="K1047" t="str">
        <f t="shared" si="47"/>
        <v>TBG/2026/1071</v>
      </c>
      <c r="L1047" s="9" t="s">
        <v>1148</v>
      </c>
      <c r="M1047" s="9">
        <f t="shared" si="46"/>
        <v>46282</v>
      </c>
      <c r="N1047" s="9" t="str">
        <f t="shared" ref="N1047:N1110" si="48">F1047</f>
        <v>Llicències d'Activitats</v>
      </c>
    </row>
    <row r="1048" spans="1:14" ht="75" customHeight="1">
      <c r="A1048" s="4">
        <f>IFERROR(VLOOKUP($K1048,[1]BBDD!$A$1:$Z$65536,5,0),"")</f>
        <v>46274</v>
      </c>
      <c r="B1048" s="4" t="str">
        <f>IFERROR(VLOOKUP($K1048,[1]BBDD!$A$1:$Z$65536,9,0),"")</f>
        <v>Particular</v>
      </c>
      <c r="C1048" s="5" t="str">
        <f>IFERROR(VLOOKUP($K1048,[1]BBDD!$A$1:$Z$65536,6,0),"")</f>
        <v>Sol·licitud d'accés a la informació pública a CULTURA/OVP: Llicència d'activitats Bar Taps i Bar Kaguama.</v>
      </c>
      <c r="D1048" s="6" t="s">
        <v>7</v>
      </c>
      <c r="E1048" s="4">
        <v>46294</v>
      </c>
      <c r="F1048" s="4" t="s">
        <v>1149</v>
      </c>
      <c r="G1048" s="7">
        <v>1072</v>
      </c>
      <c r="H1048" s="7"/>
      <c r="I1048" s="7"/>
      <c r="K1048" t="str">
        <f t="shared" si="47"/>
        <v>TBG/2026/1072</v>
      </c>
      <c r="L1048" s="9" t="s">
        <v>1150</v>
      </c>
      <c r="M1048" s="9">
        <f t="shared" si="46"/>
        <v>46294</v>
      </c>
      <c r="N1048" s="9" t="str">
        <f t="shared" si="48"/>
        <v>Cultura/Ocupació de la Via Pública</v>
      </c>
    </row>
    <row r="1049" spans="1:14" ht="75" customHeight="1">
      <c r="A1049" s="4">
        <f>IFERROR(VLOOKUP($K1049,[1]BBDD!$A$1:$Z$65536,5,0),"")</f>
        <v>46274</v>
      </c>
      <c r="B1049" s="4" t="str">
        <f>IFERROR(VLOOKUP($K1049,[1]BBDD!$A$1:$Z$65536,9,0),"")</f>
        <v>Empresa</v>
      </c>
      <c r="C1049" s="5" t="str">
        <f>IFERROR(VLOOKUP($K1049,[1]BBDD!$A$1:$Z$65536,6,0),"")</f>
        <v>Sol·licitud d'accés a la informació púlbica a LLU: c/ d'Ausias Marc, 192 cantonada c/ Milà i Fontanals, 6 - 6 B</v>
      </c>
      <c r="D1049" s="6" t="s">
        <v>7</v>
      </c>
      <c r="E1049" s="13" t="s">
        <v>1575</v>
      </c>
      <c r="F1049" s="4" t="s">
        <v>30</v>
      </c>
      <c r="G1049" s="7">
        <v>1073</v>
      </c>
      <c r="H1049" s="7"/>
      <c r="I1049" s="7"/>
      <c r="K1049" t="str">
        <f t="shared" si="47"/>
        <v>TBG/2026/1073</v>
      </c>
      <c r="L1049" s="9" t="s">
        <v>1151</v>
      </c>
      <c r="M1049" s="9" t="e">
        <f t="shared" si="46"/>
        <v>#VALUE!</v>
      </c>
      <c r="N1049" s="9" t="str">
        <f t="shared" si="48"/>
        <v>Llicències Urbanístiques</v>
      </c>
    </row>
    <row r="1050" spans="1:14" ht="75" customHeight="1">
      <c r="A1050" s="4">
        <f>IFERROR(VLOOKUP($K1050,[1]BBDD!$A$1:$Z$65536,5,0),"")</f>
        <v>46274</v>
      </c>
      <c r="B1050" s="4" t="str">
        <f>IFERROR(VLOOKUP($K1050,[1]BBDD!$A$1:$Z$65536,9,0),"")</f>
        <v>Particular</v>
      </c>
      <c r="C1050" s="5" t="s">
        <v>1152</v>
      </c>
      <c r="D1050" s="6" t="s">
        <v>7</v>
      </c>
      <c r="E1050" s="4">
        <v>46282</v>
      </c>
      <c r="F1050" s="4" t="s">
        <v>160</v>
      </c>
      <c r="G1050" s="7">
        <v>1074</v>
      </c>
      <c r="H1050" s="7"/>
      <c r="I1050" s="7"/>
      <c r="K1050" t="str">
        <f t="shared" si="47"/>
        <v>TBG/2026/1074</v>
      </c>
      <c r="L1050" s="9" t="s">
        <v>1153</v>
      </c>
      <c r="M1050" s="9">
        <f t="shared" si="46"/>
        <v>46282</v>
      </c>
      <c r="N1050" s="9" t="str">
        <f t="shared" si="48"/>
        <v>Llicències d'Activitats</v>
      </c>
    </row>
    <row r="1051" spans="1:14" ht="75" customHeight="1">
      <c r="A1051" s="4">
        <f>IFERROR(VLOOKUP($K1051,[1]BBDD!$A$1:$Z$65536,5,0),"")</f>
        <v>46274</v>
      </c>
      <c r="B1051" s="4" t="str">
        <f>IFERROR(VLOOKUP($K1051,[1]BBDD!$A$1:$Z$65536,9,0),"")</f>
        <v>Particular</v>
      </c>
      <c r="C1051" s="5" t="str">
        <f>IFERROR(VLOOKUP($K1051,[1]BBDD!$A$1:$Z$65536,6,0),"")</f>
        <v>Sol·licitud d'accés a la informació pública a RRHH: processos selectius d'oposició lliure per a places d';Agent/a de la Policia Municipal de Sabadell celebrats entre 2020 i 2026.</v>
      </c>
      <c r="D1051" s="6" t="s">
        <v>7</v>
      </c>
      <c r="E1051" s="13" t="s">
        <v>1575</v>
      </c>
      <c r="F1051" s="4" t="s">
        <v>8</v>
      </c>
      <c r="G1051" s="7">
        <v>1075</v>
      </c>
      <c r="H1051" s="7"/>
      <c r="I1051" s="7"/>
      <c r="K1051" t="str">
        <f t="shared" si="47"/>
        <v>TBG/2026/1075</v>
      </c>
      <c r="L1051" s="9" t="s">
        <v>1154</v>
      </c>
      <c r="M1051" s="9" t="e">
        <f t="shared" ref="M1051:M1106" si="49">VALUE(E1051)</f>
        <v>#VALUE!</v>
      </c>
      <c r="N1051" s="9" t="str">
        <f t="shared" si="48"/>
        <v>Recursos Humans</v>
      </c>
    </row>
    <row r="1052" spans="1:14" ht="75" customHeight="1">
      <c r="A1052" s="4">
        <f>IFERROR(VLOOKUP($K1052,[1]BBDD!$A$1:$Z$65536,5,0),"")</f>
        <v>46275</v>
      </c>
      <c r="B1052" s="4" t="str">
        <f>IFERROR(VLOOKUP($K1052,[1]BBDD!$A$1:$Z$65536,9,0),"")</f>
        <v>Particular</v>
      </c>
      <c r="C1052" s="5" t="str">
        <f>IFERROR(VLOOKUP($K1052,[1]BBDD!$A$1:$Z$65536,6,0),"")</f>
        <v>Sol·licitud d'accés a informació pública a AHS: parcel.la 193 del carrer Sallarès i pla</v>
      </c>
      <c r="D1052" s="6" t="s">
        <v>7</v>
      </c>
      <c r="E1052" s="4">
        <v>46281</v>
      </c>
      <c r="F1052" s="4" t="s">
        <v>57</v>
      </c>
      <c r="G1052" s="7">
        <v>1076</v>
      </c>
      <c r="H1052" s="7"/>
      <c r="I1052" s="7"/>
      <c r="K1052" t="str">
        <f t="shared" ref="K1052:K1115" si="50">CONCATENATE("TBG/2026/"&amp;G1052)</f>
        <v>TBG/2026/1076</v>
      </c>
      <c r="L1052" s="9" t="s">
        <v>1155</v>
      </c>
      <c r="M1052" s="9">
        <f t="shared" si="49"/>
        <v>46281</v>
      </c>
      <c r="N1052" s="9" t="str">
        <f t="shared" si="48"/>
        <v>Arxiu Històric de Sabadell</v>
      </c>
    </row>
    <row r="1053" spans="1:14" ht="75" customHeight="1">
      <c r="A1053" s="4">
        <f>IFERROR(VLOOKUP($K1053,[1]BBDD!$A$1:$Z$65536,5,0),"")</f>
        <v>46275</v>
      </c>
      <c r="B1053" s="4" t="str">
        <f>IFERROR(VLOOKUP($K1053,[1]BBDD!$A$1:$Z$65536,9,0),"")</f>
        <v>Particular</v>
      </c>
      <c r="C1053" s="5" t="str">
        <f>IFERROR(VLOOKUP($K1053,[1]BBDD!$A$1:$Z$65536,6,0),"")</f>
        <v>Sol·licitud d'accés a la Informació Pública a RRHH: Rubrica cas pràctic de l'examen de agents de policia local de Sabadell 2026</v>
      </c>
      <c r="D1053" s="6" t="s">
        <v>7</v>
      </c>
      <c r="E1053" s="4">
        <v>46282</v>
      </c>
      <c r="F1053" s="4" t="s">
        <v>8</v>
      </c>
      <c r="G1053" s="7">
        <v>1077</v>
      </c>
      <c r="H1053" s="7"/>
      <c r="I1053" s="7"/>
      <c r="K1053" t="str">
        <f t="shared" si="50"/>
        <v>TBG/2026/1077</v>
      </c>
      <c r="L1053" s="9" t="s">
        <v>1156</v>
      </c>
      <c r="M1053" s="9">
        <f t="shared" si="49"/>
        <v>46282</v>
      </c>
      <c r="N1053" s="9" t="str">
        <f t="shared" si="48"/>
        <v>Recursos Humans</v>
      </c>
    </row>
    <row r="1054" spans="1:14" ht="75" customHeight="1">
      <c r="A1054" s="4">
        <f>IFERROR(VLOOKUP($K1054,[1]BBDD!$A$1:$Z$65536,5,0),"")</f>
        <v>46275</v>
      </c>
      <c r="B1054" s="4" t="str">
        <f>IFERROR(VLOOKUP($K1054,[1]BBDD!$A$1:$Z$65536,9,0),"")</f>
        <v>Particular</v>
      </c>
      <c r="C1054" s="5" t="str">
        <f>IFERROR(VLOOKUP($K1054,[1]BBDD!$A$1:$Z$65536,6,0),"")</f>
        <v>Sol·licitud d'accés a la informació pública a AHS: c. Sallarés i Marra, 24</v>
      </c>
      <c r="D1054" s="6" t="s">
        <v>7</v>
      </c>
      <c r="E1054" s="4">
        <v>46287</v>
      </c>
      <c r="F1054" s="4" t="s">
        <v>1157</v>
      </c>
      <c r="G1054" s="7">
        <v>1078</v>
      </c>
      <c r="H1054" s="7"/>
      <c r="I1054" s="7"/>
      <c r="K1054" t="str">
        <f t="shared" si="50"/>
        <v>TBG/2026/1078</v>
      </c>
      <c r="L1054" s="9" t="s">
        <v>1158</v>
      </c>
      <c r="M1054" s="9">
        <f t="shared" si="49"/>
        <v>46287</v>
      </c>
      <c r="N1054" s="9" t="str">
        <f t="shared" si="48"/>
        <v>Arxiu Històric de sabadell</v>
      </c>
    </row>
    <row r="1055" spans="1:14" ht="75" customHeight="1">
      <c r="A1055" s="4">
        <f>IFERROR(VLOOKUP($K1055,[1]BBDD!$A$1:$Z$65536,5,0),"")</f>
        <v>46275</v>
      </c>
      <c r="B1055" s="4" t="str">
        <f>IFERROR(VLOOKUP($K1055,[1]BBDD!$A$1:$Z$65536,9,0),"")</f>
        <v>Particular</v>
      </c>
      <c r="C1055" s="5" t="str">
        <f>IFERROR(VLOOKUP($K1055,[1]BBDD!$A$1:$Z$65536,6,0),"")</f>
        <v>Sol·licitud d'accés a informació pública a AHS, Ctra. Barcelona, 440</v>
      </c>
      <c r="D1055" s="6" t="s">
        <v>7</v>
      </c>
      <c r="E1055" s="4">
        <v>46283</v>
      </c>
      <c r="F1055" s="4" t="s">
        <v>57</v>
      </c>
      <c r="G1055" s="7">
        <v>1079</v>
      </c>
      <c r="H1055" s="7"/>
      <c r="I1055" s="7"/>
      <c r="K1055" t="str">
        <f t="shared" si="50"/>
        <v>TBG/2026/1079</v>
      </c>
      <c r="L1055" s="9" t="s">
        <v>1159</v>
      </c>
      <c r="M1055" s="9">
        <f t="shared" si="49"/>
        <v>46283</v>
      </c>
      <c r="N1055" s="9" t="str">
        <f t="shared" si="48"/>
        <v>Arxiu Històric de Sabadell</v>
      </c>
    </row>
    <row r="1056" spans="1:14" ht="75" customHeight="1">
      <c r="A1056" s="4">
        <f>IFERROR(VLOOKUP($K1056,[1]BBDD!$A$1:$Z$65536,5,0),"")</f>
        <v>46275</v>
      </c>
      <c r="B1056" s="4" t="str">
        <f>IFERROR(VLOOKUP($K1056,[1]BBDD!$A$1:$Z$65536,9,0),"")</f>
        <v>Particular</v>
      </c>
      <c r="C1056" s="5" t="str">
        <f>IFERROR(VLOOKUP($K1056,[1]BBDD!$A$1:$Z$65536,6,0),"")</f>
        <v>Sol·licitud d'accés a la informació pública a AHS: Av. Francesc Macià 30</v>
      </c>
      <c r="D1056" s="6" t="s">
        <v>7</v>
      </c>
      <c r="E1056" s="13">
        <v>46283</v>
      </c>
      <c r="F1056" s="4" t="s">
        <v>57</v>
      </c>
      <c r="G1056" s="7">
        <v>1080</v>
      </c>
      <c r="H1056" s="7"/>
      <c r="I1056" s="7"/>
      <c r="K1056" t="str">
        <f t="shared" si="50"/>
        <v>TBG/2026/1080</v>
      </c>
      <c r="L1056" s="9" t="s">
        <v>1160</v>
      </c>
      <c r="M1056" s="9">
        <f t="shared" si="49"/>
        <v>46283</v>
      </c>
      <c r="N1056" s="9" t="str">
        <f t="shared" si="48"/>
        <v>Arxiu Històric de Sabadell</v>
      </c>
    </row>
    <row r="1057" spans="1:14" ht="75" customHeight="1">
      <c r="A1057" s="4">
        <f>IFERROR(VLOOKUP($K1057,[1]BBDD!$A$1:$Z$65536,5,0),"")</f>
        <v>46275</v>
      </c>
      <c r="B1057" s="4" t="str">
        <f>IFERROR(VLOOKUP($K1057,[1]BBDD!$A$1:$Z$65536,9,0),"")</f>
        <v>Particular</v>
      </c>
      <c r="C1057" s="5" t="str">
        <f>IFERROR(VLOOKUP($K1057,[1]BBDD!$A$1:$Z$65536,6,0),"")</f>
        <v>Sol·licitud d'accés a informació pública a LLACT,  c. del Riu Ripoll, 28 (Gimnàs Extrem Academy, SL)</v>
      </c>
      <c r="D1057" s="6" t="s">
        <v>7</v>
      </c>
      <c r="E1057" s="4">
        <v>46286</v>
      </c>
      <c r="F1057" s="4" t="s">
        <v>160</v>
      </c>
      <c r="G1057" s="7">
        <v>1081</v>
      </c>
      <c r="H1057" s="7"/>
      <c r="I1057" s="7"/>
      <c r="K1057" t="str">
        <f t="shared" si="50"/>
        <v>TBG/2026/1081</v>
      </c>
      <c r="L1057" s="9" t="s">
        <v>1161</v>
      </c>
      <c r="M1057" s="9">
        <f t="shared" si="49"/>
        <v>46286</v>
      </c>
      <c r="N1057" s="9" t="str">
        <f t="shared" si="48"/>
        <v>Llicències d'Activitats</v>
      </c>
    </row>
    <row r="1058" spans="1:14" ht="75" customHeight="1">
      <c r="A1058" s="4">
        <f>IFERROR(VLOOKUP($K1058,[1]BBDD!$A$1:$Z$65536,5,0),"")</f>
        <v>46275</v>
      </c>
      <c r="B1058" s="4" t="str">
        <f>IFERROR(VLOOKUP($K1058,[1]BBDD!$A$1:$Z$65536,9,0),"")</f>
        <v>Particular</v>
      </c>
      <c r="C1058" s="5" t="str">
        <f>IFERROR(VLOOKUP($K1058,[1]BBDD!$A$1:$Z$65536,6,0),"")</f>
        <v>Sol·licitud d'accés a informació pública a LLACT,  c. Fàbrica dels Nois Buxó, 31 (Grupo Poveda)</v>
      </c>
      <c r="D1058" s="6" t="s">
        <v>7</v>
      </c>
      <c r="E1058" s="13" t="s">
        <v>1575</v>
      </c>
      <c r="F1058" s="4" t="s">
        <v>160</v>
      </c>
      <c r="G1058" s="7">
        <v>1082</v>
      </c>
      <c r="H1058" s="7"/>
      <c r="I1058" s="7"/>
      <c r="K1058" t="str">
        <f t="shared" si="50"/>
        <v>TBG/2026/1082</v>
      </c>
      <c r="L1058" s="9" t="s">
        <v>1162</v>
      </c>
      <c r="M1058" s="9" t="e">
        <f t="shared" si="49"/>
        <v>#VALUE!</v>
      </c>
      <c r="N1058" s="9" t="str">
        <f t="shared" si="48"/>
        <v>Llicències d'Activitats</v>
      </c>
    </row>
    <row r="1059" spans="1:14" ht="75" customHeight="1">
      <c r="A1059" s="4">
        <f>IFERROR(VLOOKUP($K1059,[1]BBDD!$A$1:$Z$65536,5,0),"")</f>
        <v>46275</v>
      </c>
      <c r="B1059" s="4" t="str">
        <f>IFERROR(VLOOKUP($K1059,[1]BBDD!$A$1:$Z$65536,9,0),"")</f>
        <v>Particular</v>
      </c>
      <c r="C1059" s="5" t="str">
        <f>IFERROR(VLOOKUP($K1059,[1]BBDD!$A$1:$Z$65536,6,0),"")</f>
        <v>Sol·licitud d'accés a informació pública a URBANISME, projecte de reparcel·lació PA-67 Molí de l'Amat</v>
      </c>
      <c r="D1059" s="6" t="s">
        <v>7</v>
      </c>
      <c r="E1059" s="4">
        <v>46282</v>
      </c>
      <c r="F1059" s="4" t="s">
        <v>19</v>
      </c>
      <c r="G1059" s="7">
        <v>1083</v>
      </c>
      <c r="H1059" s="7"/>
      <c r="I1059" s="7"/>
      <c r="K1059" t="str">
        <f t="shared" si="50"/>
        <v>TBG/2026/1083</v>
      </c>
      <c r="L1059" s="9" t="s">
        <v>1163</v>
      </c>
      <c r="M1059" s="9">
        <f t="shared" si="49"/>
        <v>46282</v>
      </c>
      <c r="N1059" s="9" t="str">
        <f t="shared" si="48"/>
        <v>Urbanisme</v>
      </c>
    </row>
    <row r="1060" spans="1:14" ht="75" customHeight="1">
      <c r="A1060" s="4">
        <f>IFERROR(VLOOKUP($K1060,[1]BBDD!$A$1:$Z$65536,5,0),"")</f>
        <v>46275</v>
      </c>
      <c r="B1060" s="4" t="str">
        <f>IFERROR(VLOOKUP($K1060,[1]BBDD!$A$1:$Z$65536,9,0),"")</f>
        <v>Particular</v>
      </c>
      <c r="C1060" s="5" t="str">
        <f>IFERROR(VLOOKUP($K1060,[1]BBDD!$A$1:$Z$65536,6,0),"")</f>
        <v>Sol·licitud d'accés a informació pública a AHS, Exp. 1996LVAC09302 (Cárnicas Porquet S.L.)</v>
      </c>
      <c r="D1060" s="6" t="s">
        <v>7</v>
      </c>
      <c r="E1060" s="13">
        <v>46283</v>
      </c>
      <c r="F1060" s="4" t="s">
        <v>57</v>
      </c>
      <c r="G1060" s="7">
        <v>1084</v>
      </c>
      <c r="H1060" s="7"/>
      <c r="I1060" s="7"/>
      <c r="K1060" t="str">
        <f t="shared" si="50"/>
        <v>TBG/2026/1084</v>
      </c>
      <c r="L1060" s="9" t="s">
        <v>1164</v>
      </c>
      <c r="M1060" s="9">
        <f t="shared" si="49"/>
        <v>46283</v>
      </c>
      <c r="N1060" s="9" t="str">
        <f t="shared" si="48"/>
        <v>Arxiu Històric de Sabadell</v>
      </c>
    </row>
    <row r="1061" spans="1:14" s="25" customFormat="1" ht="75" customHeight="1">
      <c r="A1061" s="4">
        <f>IFERROR(VLOOKUP($K1061,[1]BBDD!$A$1:$Z$65536,5,0),"")</f>
        <v>46279</v>
      </c>
      <c r="B1061" s="4" t="str">
        <f>IFERROR(VLOOKUP($K1061,[1]BBDD!$A$1:$Z$65536,9,0),"")</f>
        <v>Particular</v>
      </c>
      <c r="C1061" s="5" t="str">
        <f>IFERROR(VLOOKUP($K1061,[1]BBDD!$A$1:$Z$65536,6,0),"")</f>
        <v>Sol·licitud d'accés a la informació pública a AHS: c/ Himalaia nº 30, c/ Himalaia nº 28 i 28 bis, carretera Caldes nº 210, c/ Josep Renom nº 82.</v>
      </c>
      <c r="D1061" s="6" t="s">
        <v>7</v>
      </c>
      <c r="E1061" s="4">
        <v>46289</v>
      </c>
      <c r="F1061" s="4" t="s">
        <v>57</v>
      </c>
      <c r="G1061" s="7">
        <v>1085</v>
      </c>
      <c r="H1061" s="7"/>
      <c r="I1061" s="7"/>
      <c r="K1061" t="str">
        <f t="shared" si="50"/>
        <v>TBG/2026/1085</v>
      </c>
      <c r="L1061" s="9" t="s">
        <v>1165</v>
      </c>
      <c r="M1061" s="9">
        <f t="shared" si="49"/>
        <v>46289</v>
      </c>
      <c r="N1061" s="9" t="str">
        <f t="shared" si="48"/>
        <v>Arxiu Històric de Sabadell</v>
      </c>
    </row>
    <row r="1062" spans="1:14" ht="75" customHeight="1">
      <c r="A1062" s="4">
        <f>IFERROR(VLOOKUP($K1062,[1]BBDD!$A$1:$Z$65536,5,0),"")</f>
        <v>46279</v>
      </c>
      <c r="B1062" s="4" t="str">
        <f>IFERROR(VLOOKUP($K1062,[1]BBDD!$A$1:$Z$65536,9,0),"")</f>
        <v>Particular</v>
      </c>
      <c r="C1062" s="5" t="str">
        <f>IFERROR(VLOOKUP($K1062,[1]BBDD!$A$1:$Z$65536,6,0),"")</f>
        <v>Sol·licitud d'accés a la informació a AHS i LLU: ref  4665005DF2946E de la carretera Bellaterra 3</v>
      </c>
      <c r="D1062" s="6" t="s">
        <v>7</v>
      </c>
      <c r="E1062" s="13" t="s">
        <v>1575</v>
      </c>
      <c r="F1062" s="4" t="s">
        <v>97</v>
      </c>
      <c r="G1062" s="7">
        <v>1086</v>
      </c>
      <c r="H1062" s="7"/>
      <c r="I1062" s="7"/>
      <c r="K1062" t="str">
        <f t="shared" si="50"/>
        <v>TBG/2026/1086</v>
      </c>
      <c r="L1062" s="9" t="s">
        <v>1166</v>
      </c>
      <c r="M1062" s="9" t="e">
        <f t="shared" si="49"/>
        <v>#VALUE!</v>
      </c>
      <c r="N1062" s="9" t="str">
        <f t="shared" si="48"/>
        <v>Arxiu Històric de Sabadell/Llicències Urbanístiques</v>
      </c>
    </row>
    <row r="1063" spans="1:14" ht="75" customHeight="1">
      <c r="A1063" s="4">
        <f>IFERROR(VLOOKUP($K1063,[1]BBDD!$A$1:$Z$65536,5,0),"")</f>
        <v>46279</v>
      </c>
      <c r="B1063" s="4" t="str">
        <f>IFERROR(VLOOKUP($K1063,[1]BBDD!$A$1:$Z$65536,9,0),"")</f>
        <v>Particular</v>
      </c>
      <c r="C1063" s="5" t="str">
        <f>IFERROR(VLOOKUP($K1063,[1]BBDD!$A$1:$Z$65536,6,0),"")</f>
        <v>Sol·licitud d'accés a informació a LLU: pça Vallés 4-6</v>
      </c>
      <c r="D1063" s="6" t="s">
        <v>7</v>
      </c>
      <c r="E1063" s="13" t="s">
        <v>1575</v>
      </c>
      <c r="F1063" s="4" t="str">
        <f>IFERROR(VLOOKUP($K1063,[1]BBDD!$A$1:$Z$65536,12,0),"")</f>
        <v>Llicències Urbanístiques</v>
      </c>
      <c r="G1063" s="7">
        <v>1087</v>
      </c>
      <c r="H1063" s="7"/>
      <c r="I1063" s="7"/>
      <c r="K1063" t="str">
        <f t="shared" si="50"/>
        <v>TBG/2026/1087</v>
      </c>
      <c r="L1063" s="9" t="s">
        <v>1167</v>
      </c>
      <c r="M1063" s="9" t="e">
        <f t="shared" si="49"/>
        <v>#VALUE!</v>
      </c>
      <c r="N1063" s="9" t="str">
        <f t="shared" si="48"/>
        <v>Llicències Urbanístiques</v>
      </c>
    </row>
    <row r="1064" spans="1:14" ht="75" customHeight="1">
      <c r="A1064" s="4">
        <f>IFERROR(VLOOKUP($K1064,[1]BBDD!$A$1:$Z$65536,5,0),"")</f>
        <v>46279</v>
      </c>
      <c r="B1064" s="4" t="str">
        <f>IFERROR(VLOOKUP($K1064,[1]BBDD!$A$1:$Z$65536,9,0),"")</f>
        <v>Particular</v>
      </c>
      <c r="C1064" s="5" t="str">
        <f>IFERROR(VLOOKUP($K1064,[1]BBDD!$A$1:$Z$65536,6,0),"")</f>
        <v>Sol·licitud d'accés a informació a URBANISME.  Plànol 15 - Risc d'inundacions - protecció civil municipal  (DUPROCIM).</v>
      </c>
      <c r="D1064" s="6" t="s">
        <v>7</v>
      </c>
      <c r="E1064" s="4">
        <v>46293</v>
      </c>
      <c r="F1064" s="4" t="s">
        <v>1168</v>
      </c>
      <c r="G1064" s="7">
        <v>1088</v>
      </c>
      <c r="H1064" s="7"/>
      <c r="I1064" s="7"/>
      <c r="K1064" t="str">
        <f t="shared" si="50"/>
        <v>TBG/2026/1088</v>
      </c>
      <c r="L1064" s="9" t="s">
        <v>1169</v>
      </c>
      <c r="M1064" s="9">
        <f t="shared" si="49"/>
        <v>46293</v>
      </c>
      <c r="N1064" s="9" t="str">
        <f t="shared" si="48"/>
        <v>Urbansime</v>
      </c>
    </row>
    <row r="1065" spans="1:14" ht="75" customHeight="1">
      <c r="A1065" s="4">
        <f>IFERROR(VLOOKUP($K1065,[1]BBDD!$A$1:$Z$65536,5,0),"")</f>
        <v>46280</v>
      </c>
      <c r="B1065" s="4" t="str">
        <f>IFERROR(VLOOKUP($K1065,[1]BBDD!$A$1:$Z$65536,9,0),"")</f>
        <v>Particular</v>
      </c>
      <c r="C1065" s="5" t="str">
        <f>IFERROR(VLOOKUP($K1065,[1]BBDD!$A$1:$Z$65536,6,0),"")</f>
        <v>Sol·licitud d'accés a informació a AHS:  Ronda de Ponent, 13 esc 1 3er -5a</v>
      </c>
      <c r="D1065" s="6" t="s">
        <v>7</v>
      </c>
      <c r="E1065" s="4">
        <v>46286</v>
      </c>
      <c r="F1065" s="4" t="str">
        <f>IFERROR(VLOOKUP($K1065,[1]BBDD!$A$1:$Z$65536,12,0),"")</f>
        <v>Arxiu Històric de Sabadell</v>
      </c>
      <c r="G1065" s="7">
        <v>1089</v>
      </c>
      <c r="H1065" s="7"/>
      <c r="I1065" s="7"/>
      <c r="J1065" t="s">
        <v>1170</v>
      </c>
      <c r="K1065" t="str">
        <f t="shared" si="50"/>
        <v>TBG/2026/1089</v>
      </c>
      <c r="L1065" s="9" t="s">
        <v>1171</v>
      </c>
      <c r="M1065" s="9">
        <f t="shared" si="49"/>
        <v>46286</v>
      </c>
      <c r="N1065" s="9" t="str">
        <f t="shared" si="48"/>
        <v>Arxiu Històric de Sabadell</v>
      </c>
    </row>
    <row r="1066" spans="1:14" ht="75" customHeight="1">
      <c r="A1066" s="4">
        <f>IFERROR(VLOOKUP($K1066,[1]BBDD!$A$1:$Z$65536,5,0),"")</f>
        <v>46280</v>
      </c>
      <c r="B1066" s="4" t="str">
        <f>IFERROR(VLOOKUP($K1066,[1]BBDD!$A$1:$Z$65536,9,0),"")</f>
        <v>Particular</v>
      </c>
      <c r="C1066" s="5" t="str">
        <f>IFERROR(VLOOKUP($K1066,[1]BBDD!$A$1:$Z$65536,6,0),"")</f>
        <v>Sol·licitud d'accés a informació a AHS: c. La Llanera 35-37</v>
      </c>
      <c r="D1066" s="6" t="s">
        <v>7</v>
      </c>
      <c r="E1066" s="13" t="s">
        <v>1575</v>
      </c>
      <c r="F1066" s="4" t="str">
        <f>IFERROR(VLOOKUP($K1066,[1]BBDD!$A$1:$Z$65536,12,0),"")</f>
        <v>Arxiu Històric de Sabadell</v>
      </c>
      <c r="G1066" s="7">
        <v>1090</v>
      </c>
      <c r="H1066" s="7"/>
      <c r="I1066" s="7"/>
      <c r="K1066" t="str">
        <f t="shared" si="50"/>
        <v>TBG/2026/1090</v>
      </c>
      <c r="L1066" s="9" t="s">
        <v>1172</v>
      </c>
      <c r="M1066" s="9" t="e">
        <f t="shared" si="49"/>
        <v>#VALUE!</v>
      </c>
      <c r="N1066" s="9" t="str">
        <f t="shared" si="48"/>
        <v>Arxiu Històric de Sabadell</v>
      </c>
    </row>
    <row r="1067" spans="1:14" ht="75" customHeight="1">
      <c r="A1067" s="4">
        <f>IFERROR(VLOOKUP($K1067,[1]BBDD!$A$1:$Z$65536,5,0),"")</f>
        <v>46280</v>
      </c>
      <c r="B1067" s="4" t="str">
        <f>IFERROR(VLOOKUP($K1067,[1]BBDD!$A$1:$Z$65536,9,0),"")</f>
        <v>Particular</v>
      </c>
      <c r="C1067" s="5" t="str">
        <f>IFERROR(VLOOKUP($K1067,[1]BBDD!$A$1:$Z$65536,6,0),"")</f>
        <v>Sol·licitud d'accés a informació a AHS: c. Reis Catòlics, nº 74 (anteriorment nº 305) 1er pis</v>
      </c>
      <c r="D1067" s="6" t="s">
        <v>7</v>
      </c>
      <c r="E1067" s="13" t="s">
        <v>1575</v>
      </c>
      <c r="F1067" s="4" t="str">
        <f>IFERROR(VLOOKUP($K1067,[1]BBDD!$A$1:$Z$65536,12,0),"")</f>
        <v>Arxiu Històric de Sabadell</v>
      </c>
      <c r="G1067" s="7">
        <v>1091</v>
      </c>
      <c r="H1067" s="7"/>
      <c r="I1067" s="7"/>
      <c r="K1067" t="str">
        <f t="shared" si="50"/>
        <v>TBG/2026/1091</v>
      </c>
      <c r="L1067" s="9" t="s">
        <v>1173</v>
      </c>
      <c r="M1067" s="9" t="e">
        <f t="shared" si="49"/>
        <v>#VALUE!</v>
      </c>
      <c r="N1067" s="9" t="str">
        <f t="shared" si="48"/>
        <v>Arxiu Històric de Sabadell</v>
      </c>
    </row>
    <row r="1068" spans="1:14" ht="75" customHeight="1">
      <c r="A1068" s="4">
        <f>IFERROR(VLOOKUP($K1068,[1]BBDD!$A$1:$Z$65536,5,0),"")</f>
        <v>46280</v>
      </c>
      <c r="B1068" s="4" t="str">
        <f>IFERROR(VLOOKUP($K1068,[1]BBDD!$A$1:$Z$65536,9,0),"")</f>
        <v>Particular</v>
      </c>
      <c r="C1068" s="5" t="str">
        <f>IFERROR(VLOOKUP($K1068,[1]BBDD!$A$1:$Z$65536,6,0),"")</f>
        <v>Sol·licitud d'accés a informació a AHS: c. Papa Pius XI, 88 1er- 1a</v>
      </c>
      <c r="D1068" s="6" t="s">
        <v>7</v>
      </c>
      <c r="E1068" s="13" t="s">
        <v>1575</v>
      </c>
      <c r="F1068" s="4" t="str">
        <f>IFERROR(VLOOKUP($K1068,[1]BBDD!$A$1:$Z$65536,12,0),"")</f>
        <v>Arxiu Històric de Sabadell</v>
      </c>
      <c r="G1068" s="7">
        <v>1092</v>
      </c>
      <c r="H1068" s="7"/>
      <c r="I1068" s="7"/>
      <c r="K1068" t="str">
        <f t="shared" si="50"/>
        <v>TBG/2026/1092</v>
      </c>
      <c r="L1068" s="9" t="s">
        <v>1174</v>
      </c>
      <c r="M1068" s="9" t="e">
        <f t="shared" si="49"/>
        <v>#VALUE!</v>
      </c>
      <c r="N1068" s="9" t="str">
        <f t="shared" si="48"/>
        <v>Arxiu Històric de Sabadell</v>
      </c>
    </row>
    <row r="1069" spans="1:14" ht="75" customHeight="1">
      <c r="A1069" s="4">
        <f>IFERROR(VLOOKUP($K1069,[1]BBDD!$A$1:$Z$65536,5,0),"")</f>
        <v>46280</v>
      </c>
      <c r="B1069" s="4" t="str">
        <f>IFERROR(VLOOKUP($K1069,[1]BBDD!$A$1:$Z$65536,9,0),"")</f>
        <v>Particular</v>
      </c>
      <c r="C1069" s="5" t="str">
        <f>IFERROR(VLOOKUP($K1069,[1]BBDD!$A$1:$Z$65536,6,0),"")</f>
        <v>Sol·licitud d'accés a informació a AHS: c. Mauberme , 39 ,41,43,45,47 i c.  Albarrasi 1</v>
      </c>
      <c r="D1069" s="6" t="s">
        <v>7</v>
      </c>
      <c r="E1069" s="13" t="s">
        <v>1575</v>
      </c>
      <c r="F1069" s="4" t="str">
        <f>IFERROR(VLOOKUP($K1069,[1]BBDD!$A$1:$Z$65536,12,0),"")</f>
        <v>Arxiu Històric de Sabadell</v>
      </c>
      <c r="G1069" s="7">
        <v>1093</v>
      </c>
      <c r="H1069" s="7"/>
      <c r="I1069" s="7"/>
      <c r="K1069" t="str">
        <f t="shared" si="50"/>
        <v>TBG/2026/1093</v>
      </c>
      <c r="L1069" s="9" t="s">
        <v>1175</v>
      </c>
      <c r="M1069" s="9" t="e">
        <f t="shared" si="49"/>
        <v>#VALUE!</v>
      </c>
      <c r="N1069" s="9" t="str">
        <f t="shared" si="48"/>
        <v>Arxiu Històric de Sabadell</v>
      </c>
    </row>
    <row r="1070" spans="1:14" ht="75" customHeight="1">
      <c r="A1070" s="4">
        <f>IFERROR(VLOOKUP($K1070,[1]BBDD!$A$1:$Z$65536,5,0),"")</f>
        <v>46280</v>
      </c>
      <c r="B1070" s="4" t="str">
        <f>IFERROR(VLOOKUP($K1070,[1]BBDD!$A$1:$Z$65536,9,0),"")</f>
        <v>Particular</v>
      </c>
      <c r="C1070" s="5" t="str">
        <f>IFERROR(VLOOKUP($K1070,[1]BBDD!$A$1:$Z$65536,6,0),"")</f>
        <v>Sol·licitud d'accés a informaicó a AHS: av- de la Concordia 39-41</v>
      </c>
      <c r="D1070" s="6" t="s">
        <v>7</v>
      </c>
      <c r="E1070" s="4">
        <v>46287</v>
      </c>
      <c r="F1070" s="4" t="str">
        <f>IFERROR(VLOOKUP($K1070,[1]BBDD!$A$1:$Z$65536,12,0),"")</f>
        <v>Arxiu Històric de Sabadell</v>
      </c>
      <c r="G1070" s="7">
        <v>1094</v>
      </c>
      <c r="H1070" s="7"/>
      <c r="I1070" s="7"/>
      <c r="K1070" t="str">
        <f t="shared" si="50"/>
        <v>TBG/2026/1094</v>
      </c>
      <c r="L1070" s="9" t="s">
        <v>1176</v>
      </c>
      <c r="M1070" s="9">
        <f t="shared" si="49"/>
        <v>46287</v>
      </c>
      <c r="N1070" s="9" t="str">
        <f t="shared" si="48"/>
        <v>Arxiu Històric de Sabadell</v>
      </c>
    </row>
    <row r="1071" spans="1:14" ht="75" customHeight="1">
      <c r="A1071" s="4">
        <f>IFERROR(VLOOKUP($K1071,[1]BBDD!$A$1:$Z$65536,5,0),"")</f>
        <v>46280</v>
      </c>
      <c r="B1071" s="4" t="str">
        <f>IFERROR(VLOOKUP($K1071,[1]BBDD!$A$1:$Z$65536,9,0),"")</f>
        <v>Particular</v>
      </c>
      <c r="C1071" s="5" t="str">
        <f>IFERROR(VLOOKUP($K1071,[1]BBDD!$A$1:$Z$65536,6,0),"")</f>
        <v>Sol·licitud d'accés a  informació a SEGURETAT CIUTADANA:concentració de famílies i docents del 9/6/ 2026 davant dels Serveis Territorials d&amp;#39;Educació del Vallès Occidental c. Marquès de Comillas, 67-69</v>
      </c>
      <c r="D1071" s="6" t="s">
        <v>7</v>
      </c>
      <c r="E1071" s="4">
        <v>46294</v>
      </c>
      <c r="F1071" s="4" t="s">
        <v>738</v>
      </c>
      <c r="G1071" s="7">
        <v>1095</v>
      </c>
      <c r="H1071" s="7"/>
      <c r="I1071" s="7"/>
      <c r="K1071" t="str">
        <f t="shared" si="50"/>
        <v>TBG/2026/1095</v>
      </c>
      <c r="L1071" s="9" t="s">
        <v>1177</v>
      </c>
      <c r="M1071" s="9">
        <f t="shared" si="49"/>
        <v>46294</v>
      </c>
      <c r="N1071" s="9" t="str">
        <f t="shared" si="48"/>
        <v>Seguretat Ciutadana</v>
      </c>
    </row>
    <row r="1072" spans="1:14" ht="75" customHeight="1">
      <c r="A1072" s="4">
        <f>IFERROR(VLOOKUP($K1072,[1]BBDD!$A$1:$Z$65536,5,0),"")</f>
        <v>46280</v>
      </c>
      <c r="B1072" s="4" t="str">
        <f>IFERROR(VLOOKUP($K1072,[1]BBDD!$A$1:$Z$65536,9,0),"")</f>
        <v>Empresa</v>
      </c>
      <c r="C1072" s="5" t="str">
        <f>IFERROR(VLOOKUP($K1072,[1]BBDD!$A$1:$Z$65536,6,0),"")</f>
        <v>Sol·licitud d'accés a informació a LLU/LLACT: c. Antoni Forrellad 52</v>
      </c>
      <c r="D1072" s="6" t="s">
        <v>7</v>
      </c>
      <c r="E1072" s="4" t="s">
        <v>1575</v>
      </c>
      <c r="F1072" s="4" t="str">
        <f>IFERROR(VLOOKUP($K1072,[1]BBDD!$A$1:$Z$65536,12,0),"")</f>
        <v>Llicències Urbanístiques</v>
      </c>
      <c r="G1072" s="7">
        <v>1096</v>
      </c>
      <c r="H1072" s="7"/>
      <c r="I1072" s="7"/>
      <c r="K1072" t="str">
        <f t="shared" si="50"/>
        <v>TBG/2026/1096</v>
      </c>
      <c r="L1072" s="9" t="s">
        <v>1178</v>
      </c>
      <c r="M1072" s="9" t="e">
        <f t="shared" si="49"/>
        <v>#VALUE!</v>
      </c>
      <c r="N1072" s="9" t="str">
        <f t="shared" si="48"/>
        <v>Llicències Urbanístiques</v>
      </c>
    </row>
    <row r="1073" spans="1:14" ht="75" customHeight="1">
      <c r="A1073" s="4">
        <f>IFERROR(VLOOKUP($K1073,[1]BBDD!$A$1:$Z$65536,5,0),"")</f>
        <v>46280</v>
      </c>
      <c r="B1073" s="4" t="str">
        <f>IFERROR(VLOOKUP($K1073,[1]BBDD!$A$1:$Z$65536,9,0),"")</f>
        <v>Particular</v>
      </c>
      <c r="C1073" s="5" t="str">
        <f>IFERROR(VLOOKUP($K1073,[1]BBDD!$A$1:$Z$65536,6,0),"")</f>
        <v>Sol·licitud d'accés a informació a LLU: exp.: 2019LLMJ00160, c. Sant Ferran 41-43.</v>
      </c>
      <c r="D1073" s="6" t="s">
        <v>7</v>
      </c>
      <c r="E1073" s="4" t="s">
        <v>1575</v>
      </c>
      <c r="F1073" s="4" t="str">
        <f>IFERROR(VLOOKUP($K1073,[1]BBDD!$A$1:$Z$65536,12,0),"")</f>
        <v>Llicències Urbanístiques</v>
      </c>
      <c r="G1073" s="7">
        <v>1097</v>
      </c>
      <c r="H1073" s="7"/>
      <c r="I1073" s="7"/>
      <c r="K1073" t="str">
        <f t="shared" si="50"/>
        <v>TBG/2026/1097</v>
      </c>
      <c r="L1073" s="9" t="s">
        <v>1179</v>
      </c>
      <c r="M1073" s="9" t="e">
        <f t="shared" si="49"/>
        <v>#VALUE!</v>
      </c>
      <c r="N1073" s="9" t="str">
        <f t="shared" si="48"/>
        <v>Llicències Urbanístiques</v>
      </c>
    </row>
    <row r="1074" spans="1:14" ht="75" customHeight="1">
      <c r="A1074" s="4">
        <f>IFERROR(VLOOKUP($K1074,[1]BBDD!$A$1:$Z$65536,5,0),"")</f>
        <v>46280</v>
      </c>
      <c r="B1074" s="4" t="str">
        <f>IFERROR(VLOOKUP($K1074,[1]BBDD!$A$1:$Z$65536,9,0),"")</f>
        <v>Particular</v>
      </c>
      <c r="C1074" s="5" t="str">
        <f>IFERROR(VLOOKUP($K1074,[1]BBDD!$A$1:$Z$65536,6,0),"")</f>
        <v>Sol·licitud d'accés a informació a AHS: c. Migdia 2 B</v>
      </c>
      <c r="D1074" s="6" t="s">
        <v>7</v>
      </c>
      <c r="E1074" s="4">
        <v>46293</v>
      </c>
      <c r="F1074" s="4" t="str">
        <f>IFERROR(VLOOKUP($K1074,[1]BBDD!$A$1:$Z$65536,12,0),"")</f>
        <v>Arxiu Històric de Sabadell</v>
      </c>
      <c r="G1074" s="7">
        <v>1099</v>
      </c>
      <c r="H1074" s="7"/>
      <c r="I1074" s="7"/>
      <c r="K1074" t="str">
        <f t="shared" si="50"/>
        <v>TBG/2026/1099</v>
      </c>
      <c r="L1074" s="9" t="s">
        <v>1180</v>
      </c>
      <c r="M1074" s="9">
        <f t="shared" si="49"/>
        <v>46293</v>
      </c>
      <c r="N1074" s="9" t="str">
        <f t="shared" si="48"/>
        <v>Arxiu Històric de Sabadell</v>
      </c>
    </row>
    <row r="1075" spans="1:14" ht="75" customHeight="1">
      <c r="A1075" s="4">
        <f>IFERROR(VLOOKUP($K1075,[1]BBDD!$A$1:$Z$65536,5,0),"")</f>
        <v>46281</v>
      </c>
      <c r="B1075" s="4" t="str">
        <f>IFERROR(VLOOKUP($K1075,[1]BBDD!$A$1:$Z$65536,9,0),"")</f>
        <v>Particular</v>
      </c>
      <c r="C1075" s="5" t="str">
        <f>IFERROR(VLOOKUP($K1075,[1]BBDD!$A$1:$Z$65536,6,0),"")</f>
        <v>Sol·licitud d'accés a informació AHS:  pl. Montellà, 6 9è B</v>
      </c>
      <c r="D1075" s="6" t="s">
        <v>7</v>
      </c>
      <c r="E1075" s="4">
        <v>46287</v>
      </c>
      <c r="F1075" s="4" t="s">
        <v>57</v>
      </c>
      <c r="G1075" s="7">
        <v>1100</v>
      </c>
      <c r="H1075" s="7"/>
      <c r="I1075" s="7"/>
      <c r="K1075" t="str">
        <f t="shared" si="50"/>
        <v>TBG/2026/1100</v>
      </c>
      <c r="L1075" s="9" t="s">
        <v>1181</v>
      </c>
      <c r="M1075" s="9">
        <f t="shared" si="49"/>
        <v>46287</v>
      </c>
      <c r="N1075" s="9" t="str">
        <f t="shared" si="48"/>
        <v>Arxiu Històric de Sabadell</v>
      </c>
    </row>
    <row r="1076" spans="1:14" ht="75" customHeight="1">
      <c r="A1076" s="4">
        <f>IFERROR(VLOOKUP($K1076,[1]BBDD!$A$1:$Z$65536,5,0),"")</f>
        <v>46281</v>
      </c>
      <c r="B1076" s="4" t="str">
        <f>IFERROR(VLOOKUP($K1076,[1]BBDD!$A$1:$Z$65536,9,0),"")</f>
        <v>Particular</v>
      </c>
      <c r="C1076" s="5" t="str">
        <f>IFERROR(VLOOKUP($K1076,[1]BBDD!$A$1:$Z$65536,6,0),"")</f>
        <v>Sol·licitud d'accés a informació a LLU/LLACT:  c.Jovellanos 24-28</v>
      </c>
      <c r="D1076" s="6" t="s">
        <v>7</v>
      </c>
      <c r="E1076" s="4" t="s">
        <v>1575</v>
      </c>
      <c r="F1076" s="4" t="str">
        <f>IFERROR(VLOOKUP($K1076,[1]BBDD!$A$1:$Z$65536,12,0),"")</f>
        <v>Llicències Urbanístiques</v>
      </c>
      <c r="G1076" s="7">
        <v>1101</v>
      </c>
      <c r="H1076" s="7"/>
      <c r="I1076" s="7"/>
      <c r="K1076" t="str">
        <f t="shared" si="50"/>
        <v>TBG/2026/1101</v>
      </c>
      <c r="L1076" s="9" t="s">
        <v>1182</v>
      </c>
      <c r="M1076" s="9" t="e">
        <f t="shared" si="49"/>
        <v>#VALUE!</v>
      </c>
      <c r="N1076" s="9" t="str">
        <f t="shared" si="48"/>
        <v>Llicències Urbanístiques</v>
      </c>
    </row>
    <row r="1077" spans="1:14" ht="75" customHeight="1">
      <c r="A1077" s="4">
        <f>IFERROR(VLOOKUP($K1077,[1]BBDD!$A$1:$Z$65536,5,0),"")</f>
        <v>46281</v>
      </c>
      <c r="B1077" s="4" t="str">
        <f>IFERROR(VLOOKUP($K1077,[1]BBDD!$A$1:$Z$65536,9,0),"")</f>
        <v>Particular</v>
      </c>
      <c r="C1077" s="5" t="str">
        <f>IFERROR(VLOOKUP($K1077,[1]BBDD!$A$1:$Z$65536,6,0),"")</f>
        <v>Sol·licitud d'accés a informació a AHS: c. Sol i Padrís 105</v>
      </c>
      <c r="D1077" s="6" t="s">
        <v>7</v>
      </c>
      <c r="E1077" s="4" t="s">
        <v>1575</v>
      </c>
      <c r="F1077" s="4" t="str">
        <f>IFERROR(VLOOKUP($K1077,[1]BBDD!$A$1:$Z$65536,12,0),"")</f>
        <v>Arxiu Històric de Sabadell</v>
      </c>
      <c r="G1077" s="7">
        <v>1102</v>
      </c>
      <c r="H1077" s="7"/>
      <c r="I1077" s="7"/>
      <c r="K1077" t="str">
        <f t="shared" si="50"/>
        <v>TBG/2026/1102</v>
      </c>
      <c r="L1077" s="9" t="s">
        <v>1183</v>
      </c>
      <c r="M1077" s="9" t="e">
        <f t="shared" si="49"/>
        <v>#VALUE!</v>
      </c>
      <c r="N1077" s="9" t="str">
        <f t="shared" si="48"/>
        <v>Arxiu Històric de Sabadell</v>
      </c>
    </row>
    <row r="1078" spans="1:14" ht="75" customHeight="1">
      <c r="A1078" s="4">
        <f>IFERROR(VLOOKUP($K1078,[1]BBDD!$A$1:$Z$65536,5,0),"")</f>
        <v>46281</v>
      </c>
      <c r="B1078" s="4" t="str">
        <f>IFERROR(VLOOKUP($K1078,[1]BBDD!$A$1:$Z$65536,9,0),"")</f>
        <v>Particular</v>
      </c>
      <c r="C1078" s="5" t="str">
        <f>IFERROR(VLOOKUP($K1078,[1]BBDD!$A$1:$Z$65536,6,0),"")</f>
        <v>Sol·licitud d'accés a informació a RRHH: anteriors exàmens de tècnic d&amp;#39;arxius</v>
      </c>
      <c r="D1078" s="6" t="s">
        <v>7</v>
      </c>
      <c r="E1078" s="4" t="s">
        <v>1575</v>
      </c>
      <c r="F1078" s="4" t="str">
        <f>IFERROR(VLOOKUP($K1078,[1]BBDD!$A$1:$Z$65536,12,0),"")</f>
        <v>Recursos Humans</v>
      </c>
      <c r="G1078" s="7">
        <v>1103</v>
      </c>
      <c r="H1078" s="7"/>
      <c r="I1078" s="7"/>
      <c r="K1078" t="str">
        <f t="shared" si="50"/>
        <v>TBG/2026/1103</v>
      </c>
      <c r="L1078" s="9" t="s">
        <v>1184</v>
      </c>
      <c r="M1078" s="9" t="e">
        <f t="shared" si="49"/>
        <v>#VALUE!</v>
      </c>
      <c r="N1078" s="9" t="str">
        <f t="shared" si="48"/>
        <v>Recursos Humans</v>
      </c>
    </row>
    <row r="1079" spans="1:14" ht="75" customHeight="1">
      <c r="A1079" s="4">
        <f>IFERROR(VLOOKUP($K1079,[1]BBDD!$A$1:$Z$65536,5,0),"")</f>
        <v>46282</v>
      </c>
      <c r="B1079" s="4" t="str">
        <f>IFERROR(VLOOKUP($K1079,[1]BBDD!$A$1:$Z$65536,9,0),"")</f>
        <v>Particular</v>
      </c>
      <c r="C1079" s="5" t="str">
        <f>IFERROR(VLOOKUP($K1079,[1]BBDD!$A$1:$Z$65536,6,0),"")</f>
        <v>Sol·licitud d'accés a informació a RRHH: relació de treballadors de l'Ajuntament de l'àmbit de personal laboral en la qual consti el seu servei d'adscripció.</v>
      </c>
      <c r="D1079" s="6" t="s">
        <v>7</v>
      </c>
      <c r="E1079" s="4" t="s">
        <v>1575</v>
      </c>
      <c r="F1079" s="4" t="str">
        <f>IFERROR(VLOOKUP($K1079,[1]BBDD!$A$1:$Z$65536,12,0),"")</f>
        <v>Recursos Humans</v>
      </c>
      <c r="G1079" s="7">
        <v>1104</v>
      </c>
      <c r="H1079" s="7"/>
      <c r="I1079" s="7"/>
      <c r="K1079" t="str">
        <f t="shared" si="50"/>
        <v>TBG/2026/1104</v>
      </c>
      <c r="L1079" s="9" t="s">
        <v>1185</v>
      </c>
      <c r="M1079" s="9" t="e">
        <f t="shared" si="49"/>
        <v>#VALUE!</v>
      </c>
      <c r="N1079" s="9" t="str">
        <f t="shared" si="48"/>
        <v>Recursos Humans</v>
      </c>
    </row>
    <row r="1080" spans="1:14" ht="75" customHeight="1">
      <c r="A1080" s="4">
        <f>IFERROR(VLOOKUP($K1080,[1]BBDD!$A$1:$Z$65536,5,0),"")</f>
        <v>46282</v>
      </c>
      <c r="B1080" s="4" t="str">
        <f>IFERROR(VLOOKUP($K1080,[1]BBDD!$A$1:$Z$65536,9,0),"")</f>
        <v>Empresa</v>
      </c>
      <c r="C1080" s="5" t="str">
        <f>IFERROR(VLOOKUP($K1080,[1]BBDD!$A$1:$Z$65536,6,0),"")</f>
        <v>Sol·licitud d'accés a informació a AHS: c. Sant Miquel 24-28</v>
      </c>
      <c r="D1080" s="6" t="s">
        <v>7</v>
      </c>
      <c r="E1080" s="4">
        <v>46282</v>
      </c>
      <c r="F1080" s="4" t="s">
        <v>57</v>
      </c>
      <c r="G1080" s="7">
        <v>1105</v>
      </c>
      <c r="H1080" s="7"/>
      <c r="I1080" s="7"/>
      <c r="K1080" t="str">
        <f t="shared" si="50"/>
        <v>TBG/2026/1105</v>
      </c>
      <c r="L1080" s="9" t="s">
        <v>1186</v>
      </c>
      <c r="M1080" s="9">
        <f t="shared" si="49"/>
        <v>46282</v>
      </c>
      <c r="N1080" s="9" t="str">
        <f t="shared" si="48"/>
        <v>Arxiu Històric de Sabadell</v>
      </c>
    </row>
    <row r="1081" spans="1:14" ht="75" customHeight="1">
      <c r="A1081" s="4">
        <f>IFERROR(VLOOKUP($K1081,[1]BBDD!$A$1:$Z$65536,5,0),"")</f>
        <v>46282</v>
      </c>
      <c r="B1081" s="4" t="str">
        <f>IFERROR(VLOOKUP($K1081,[1]BBDD!$A$1:$Z$65536,9,0),"")</f>
        <v>Particular</v>
      </c>
      <c r="C1081" s="5" t="str">
        <f>IFERROR(VLOOKUP($K1081,[1]BBDD!$A$1:$Z$65536,6,0),"")</f>
        <v>Sol·licitud d'accés a informació a LLACT: c. Demòstenes 9-11 exp. 211_LRCM00186.</v>
      </c>
      <c r="D1081" s="6" t="s">
        <v>7</v>
      </c>
      <c r="E1081" s="4">
        <v>46293</v>
      </c>
      <c r="F1081" s="4" t="str">
        <f>IFERROR(VLOOKUP($K1081,[1]BBDD!$A$1:$Z$65536,12,0),"")</f>
        <v>Llicències d'Activitats</v>
      </c>
      <c r="G1081" s="7">
        <v>1106</v>
      </c>
      <c r="H1081" s="7"/>
      <c r="I1081" s="7"/>
      <c r="K1081" t="str">
        <f t="shared" si="50"/>
        <v>TBG/2026/1106</v>
      </c>
      <c r="L1081" s="9" t="s">
        <v>1187</v>
      </c>
      <c r="M1081" s="9">
        <f t="shared" si="49"/>
        <v>46293</v>
      </c>
      <c r="N1081" s="9" t="str">
        <f t="shared" si="48"/>
        <v>Llicències d'Activitats</v>
      </c>
    </row>
    <row r="1082" spans="1:14" ht="75" customHeight="1">
      <c r="A1082" s="4">
        <f>IFERROR(VLOOKUP($K1082,[1]BBDD!$A$1:$Z$65536,5,0),"")</f>
        <v>46282</v>
      </c>
      <c r="B1082" s="4" t="str">
        <f>IFERROR(VLOOKUP($K1082,[1]BBDD!$A$1:$Z$65536,9,0),"")</f>
        <v>Particular</v>
      </c>
      <c r="C1082" s="5" t="str">
        <f>IFERROR(VLOOKUP($K1082,[1]BBDD!$A$1:$Z$65536,6,0),"")</f>
        <v>Sol·licitud d'accés a informació a VIALITAT:  guals autoritzats al c. Ribot i Serra</v>
      </c>
      <c r="D1082" s="6" t="s">
        <v>7</v>
      </c>
      <c r="E1082" s="4" t="s">
        <v>1575</v>
      </c>
      <c r="F1082" s="4" t="s">
        <v>1188</v>
      </c>
      <c r="G1082" s="7">
        <v>1107</v>
      </c>
      <c r="H1082" s="7"/>
      <c r="I1082" s="7"/>
      <c r="K1082" t="str">
        <f t="shared" si="50"/>
        <v>TBG/2026/1107</v>
      </c>
      <c r="L1082" s="9" t="s">
        <v>1189</v>
      </c>
      <c r="M1082" s="9" t="e">
        <f t="shared" si="49"/>
        <v>#VALUE!</v>
      </c>
      <c r="N1082" s="9" t="str">
        <f t="shared" si="48"/>
        <v>Vialitat</v>
      </c>
    </row>
    <row r="1083" spans="1:14" ht="75" customHeight="1">
      <c r="A1083" s="4">
        <f>IFERROR(VLOOKUP($K1083,[1]BBDD!$A$1:$Z$65536,5,0),"")</f>
        <v>46282</v>
      </c>
      <c r="B1083" s="4" t="str">
        <f>IFERROR(VLOOKUP($K1083,[1]BBDD!$A$1:$Z$65536,9,0),"")</f>
        <v>Particular</v>
      </c>
      <c r="C1083" s="5" t="str">
        <f>IFERROR(VLOOKUP($K1083,[1]BBDD!$A$1:$Z$65536,6,0),"")</f>
        <v>Sol·licitud d'accés a informació a RRHH:COPIA274223 - COPIC26523 - ECOC12522 - ECOA21022 - ECOA21322 - ECOA21522 - ECOC12122 - ECOC11722 - ECOC11822 - ECOC22822 - ECOC22622 - ECOC22722</v>
      </c>
      <c r="D1083" s="6" t="s">
        <v>7</v>
      </c>
      <c r="E1083" s="4" t="s">
        <v>1575</v>
      </c>
      <c r="F1083" s="4" t="str">
        <f>IFERROR(VLOOKUP($K1083,[1]BBDD!$A$1:$Z$65536,12,0),"")</f>
        <v>Recursos Humans</v>
      </c>
      <c r="G1083" s="7">
        <v>1108</v>
      </c>
      <c r="H1083" s="7"/>
      <c r="I1083" s="7"/>
      <c r="K1083" t="str">
        <f t="shared" si="50"/>
        <v>TBG/2026/1108</v>
      </c>
      <c r="L1083" s="9" t="s">
        <v>1190</v>
      </c>
      <c r="M1083" s="9" t="e">
        <f t="shared" si="49"/>
        <v>#VALUE!</v>
      </c>
      <c r="N1083" s="9" t="str">
        <f t="shared" si="48"/>
        <v>Recursos Humans</v>
      </c>
    </row>
    <row r="1084" spans="1:14" ht="75" customHeight="1">
      <c r="A1084" s="4">
        <f>IFERROR(VLOOKUP($K1084,[1]BBDD!$A$1:$Z$65536,5,0),"")</f>
        <v>46282</v>
      </c>
      <c r="B1084" s="4" t="str">
        <f>IFERROR(VLOOKUP($K1084,[1]BBDD!$A$1:$Z$65536,9,0),"")</f>
        <v>Particular</v>
      </c>
      <c r="C1084" s="5" t="str">
        <f>IFERROR(VLOOKUP($K1084,[1]BBDD!$A$1:$Z$65536,6,0),"")</f>
        <v>Sol·licitud d'accés a informació a RRHH:  mesures d'implementació de les recomanacions fetes per l'oficina antifrau a RRHH</v>
      </c>
      <c r="D1084" s="6" t="s">
        <v>7</v>
      </c>
      <c r="E1084" s="4">
        <v>46293</v>
      </c>
      <c r="F1084" s="4" t="str">
        <f>IFERROR(VLOOKUP($K1084,[1]BBDD!$A$1:$Z$65536,12,0),"")</f>
        <v>Recursos Humans</v>
      </c>
      <c r="G1084" s="7">
        <v>1109</v>
      </c>
      <c r="H1084" s="7"/>
      <c r="I1084" s="7"/>
      <c r="K1084" t="str">
        <f t="shared" si="50"/>
        <v>TBG/2026/1109</v>
      </c>
      <c r="L1084" s="9" t="s">
        <v>1191</v>
      </c>
      <c r="M1084" s="9">
        <f t="shared" si="49"/>
        <v>46293</v>
      </c>
      <c r="N1084" s="9" t="str">
        <f t="shared" si="48"/>
        <v>Recursos Humans</v>
      </c>
    </row>
    <row r="1085" spans="1:14" ht="75" customHeight="1">
      <c r="A1085" s="4">
        <f>IFERROR(VLOOKUP($K1085,[1]BBDD!$A$1:$Z$65536,5,0),"")</f>
        <v>46283</v>
      </c>
      <c r="B1085" s="4" t="str">
        <f>IFERROR(VLOOKUP($K1085,[1]BBDD!$A$1:$Z$65536,9,0),"")</f>
        <v>Particular</v>
      </c>
      <c r="C1085" s="5" t="str">
        <f>IFERROR(VLOOKUP($K1085,[1]BBDD!$A$1:$Z$65536,6,0),"")</f>
        <v>Sol·licitud d'accés a informació a LLU: Rambla 150-152  2009LLMJ00087</v>
      </c>
      <c r="D1085" s="6" t="s">
        <v>7</v>
      </c>
      <c r="E1085" s="4" t="s">
        <v>1575</v>
      </c>
      <c r="F1085" s="4" t="str">
        <f>IFERROR(VLOOKUP($K1085,[1]BBDD!$A$1:$Z$65536,12,0),"")</f>
        <v>Llicències Urbanístiques</v>
      </c>
      <c r="G1085" s="7">
        <v>1110</v>
      </c>
      <c r="H1085" s="7"/>
      <c r="I1085" s="7"/>
      <c r="K1085" t="str">
        <f t="shared" si="50"/>
        <v>TBG/2026/1110</v>
      </c>
      <c r="L1085" s="9" t="s">
        <v>1192</v>
      </c>
      <c r="M1085" s="9" t="e">
        <f t="shared" si="49"/>
        <v>#VALUE!</v>
      </c>
      <c r="N1085" s="9" t="str">
        <f t="shared" si="48"/>
        <v>Llicències Urbanístiques</v>
      </c>
    </row>
    <row r="1086" spans="1:14" ht="75" customHeight="1">
      <c r="A1086" s="4">
        <f>IFERROR(VLOOKUP($K1086,[1]BBDD!$A$1:$Z$65536,5,0),"")</f>
        <v>46283</v>
      </c>
      <c r="B1086" s="4" t="str">
        <f>IFERROR(VLOOKUP($K1086,[1]BBDD!$A$1:$Z$65536,9,0),"")</f>
        <v>Particular</v>
      </c>
      <c r="C1086" s="5" t="str">
        <f>IFERROR(VLOOKUP($K1086,[1]BBDD!$A$1:$Z$65536,6,0),"")</f>
        <v>Sol·licitud d'accés a informació a AHS/LLU:  Polígon dels Merinals núm. 99 i número 98</v>
      </c>
      <c r="D1086" s="6" t="s">
        <v>7</v>
      </c>
      <c r="E1086" s="4" t="s">
        <v>1575</v>
      </c>
      <c r="F1086" s="4" t="str">
        <f>IFERROR(VLOOKUP($K1086,[1]BBDD!$A$1:$Z$65536,12,0),"")</f>
        <v>Arxiu Històric de Sabadell</v>
      </c>
      <c r="G1086" s="7">
        <v>1111</v>
      </c>
      <c r="H1086" s="7"/>
      <c r="I1086" s="7"/>
      <c r="K1086" t="str">
        <f t="shared" si="50"/>
        <v>TBG/2026/1111</v>
      </c>
      <c r="L1086" s="9" t="s">
        <v>1193</v>
      </c>
      <c r="M1086" s="9" t="e">
        <f t="shared" si="49"/>
        <v>#VALUE!</v>
      </c>
      <c r="N1086" s="9" t="str">
        <f t="shared" si="48"/>
        <v>Arxiu Històric de Sabadell</v>
      </c>
    </row>
    <row r="1087" spans="1:14" ht="75" customHeight="1">
      <c r="A1087" s="4">
        <f>IFERROR(VLOOKUP($K1087,[1]BBDD!$A$1:$Z$65536,5,0),"")</f>
        <v>46283</v>
      </c>
      <c r="B1087" s="4" t="str">
        <f>IFERROR(VLOOKUP($K1087,[1]BBDD!$A$1:$Z$65536,9,0),"")</f>
        <v>Particular</v>
      </c>
      <c r="C1087" s="5" t="str">
        <f>IFERROR(VLOOKUP($K1087,[1]BBDD!$A$1:$Z$65536,6,0),"")</f>
        <v>Sol·licitud d'accés a  informació a AHS: crta. Barcelona 22</v>
      </c>
      <c r="D1087" s="6" t="s">
        <v>7</v>
      </c>
      <c r="E1087" s="4">
        <v>46289</v>
      </c>
      <c r="F1087" s="4" t="s">
        <v>1115</v>
      </c>
      <c r="G1087" s="7">
        <v>1112</v>
      </c>
      <c r="H1087" s="7"/>
      <c r="I1087" s="7"/>
      <c r="K1087" t="str">
        <f t="shared" si="50"/>
        <v>TBG/2026/1112</v>
      </c>
      <c r="L1087" s="9" t="s">
        <v>1194</v>
      </c>
      <c r="M1087" s="9">
        <f t="shared" si="49"/>
        <v>46289</v>
      </c>
      <c r="N1087" s="9" t="str">
        <f t="shared" si="48"/>
        <v>Arxiu Històric Sabadell</v>
      </c>
    </row>
    <row r="1088" spans="1:14" ht="75" customHeight="1">
      <c r="A1088" s="4">
        <f>IFERROR(VLOOKUP($K1088,[1]BBDD!$A$1:$Z$65536,5,0),"")</f>
        <v>46283</v>
      </c>
      <c r="B1088" s="4" t="str">
        <f>IFERROR(VLOOKUP($K1088,[1]BBDD!$A$1:$Z$65536,9,0),"")</f>
        <v>Particular</v>
      </c>
      <c r="C1088" s="5" t="str">
        <f>IFERROR(VLOOKUP($K1088,[1]BBDD!$A$1:$Z$65536,6,0),"")</f>
        <v>Sol·licitud d'accés a informació a OVP: c. Rubió i Ors 12</v>
      </c>
      <c r="D1088" s="6" t="s">
        <v>7</v>
      </c>
      <c r="E1088" s="4">
        <v>46293</v>
      </c>
      <c r="F1088" s="4" t="s">
        <v>220</v>
      </c>
      <c r="G1088" s="7">
        <v>1113</v>
      </c>
      <c r="H1088" s="7"/>
      <c r="I1088" s="7"/>
      <c r="K1088" t="str">
        <f t="shared" si="50"/>
        <v>TBG/2026/1113</v>
      </c>
      <c r="L1088" s="9" t="s">
        <v>1195</v>
      </c>
      <c r="M1088" s="9">
        <f t="shared" si="49"/>
        <v>46293</v>
      </c>
      <c r="N1088" s="9" t="str">
        <f t="shared" si="48"/>
        <v>Ocupació de la Via Pública</v>
      </c>
    </row>
    <row r="1089" spans="1:14" ht="75" customHeight="1">
      <c r="A1089" s="4">
        <f>IFERROR(VLOOKUP($K1089,[1]BBDD!$A$1:$Z$65536,5,0),"")</f>
        <v>46286</v>
      </c>
      <c r="B1089" s="4" t="str">
        <f>IFERROR(VLOOKUP($K1089,[1]BBDD!$A$1:$Z$65536,9,0),"")</f>
        <v>Empresa</v>
      </c>
      <c r="C1089" s="5" t="str">
        <f>IFERROR(VLOOKUP($K1089,[1]BBDD!$A$1:$Z$65536,6,0),"")</f>
        <v>Sol·licitud d'accés a informació a LLU/LACT: exp. 2007LLAC 00083 i exp. 2009LLUO00160 c. Calassanç Duran, 78</v>
      </c>
      <c r="D1089" s="6" t="s">
        <v>7</v>
      </c>
      <c r="E1089" s="4" t="s">
        <v>1575</v>
      </c>
      <c r="F1089" s="4" t="str">
        <f>IFERROR(VLOOKUP($K1089,[1]BBDD!$A$1:$Z$65536,12,0),"")</f>
        <v>Llicències Urbanístiques</v>
      </c>
      <c r="G1089" s="7">
        <v>1114</v>
      </c>
      <c r="H1089" s="7"/>
      <c r="I1089" s="7"/>
      <c r="K1089" t="str">
        <f t="shared" si="50"/>
        <v>TBG/2026/1114</v>
      </c>
      <c r="L1089" s="9" t="s">
        <v>1196</v>
      </c>
      <c r="M1089" s="9" t="e">
        <f t="shared" si="49"/>
        <v>#VALUE!</v>
      </c>
      <c r="N1089" s="9" t="str">
        <f t="shared" si="48"/>
        <v>Llicències Urbanístiques</v>
      </c>
    </row>
    <row r="1090" spans="1:14" ht="75" customHeight="1">
      <c r="A1090" s="4">
        <f>IFERROR(VLOOKUP($K1090,[1]BBDD!$A$1:$Z$65536,5,0),"")</f>
        <v>46286</v>
      </c>
      <c r="B1090" s="4" t="str">
        <f>IFERROR(VLOOKUP($K1090,[1]BBDD!$A$1:$Z$65536,9,0),"")</f>
        <v>Empresa</v>
      </c>
      <c r="C1090" s="5" t="str">
        <f>IFERROR(VLOOKUP($K1090,[1]BBDD!$A$1:$Z$65536,6,0),"")</f>
        <v>Sol·licitud d'accés a informació a AHS: c. Montseny 134 1-1</v>
      </c>
      <c r="D1090" s="6" t="s">
        <v>7</v>
      </c>
      <c r="E1090" s="4" t="s">
        <v>1575</v>
      </c>
      <c r="F1090" s="4" t="str">
        <f>IFERROR(VLOOKUP($K1090,[1]BBDD!$A$1:$Z$65536,12,0),"")</f>
        <v>Arxiu Històric de Sabadell</v>
      </c>
      <c r="G1090" s="7">
        <v>1115</v>
      </c>
      <c r="H1090" s="7"/>
      <c r="I1090" s="7"/>
      <c r="K1090" t="str">
        <f t="shared" si="50"/>
        <v>TBG/2026/1115</v>
      </c>
      <c r="L1090" s="9" t="s">
        <v>1197</v>
      </c>
      <c r="M1090" s="9" t="e">
        <f t="shared" si="49"/>
        <v>#VALUE!</v>
      </c>
      <c r="N1090" s="9" t="str">
        <f t="shared" si="48"/>
        <v>Arxiu Històric de Sabadell</v>
      </c>
    </row>
    <row r="1091" spans="1:14" ht="75" customHeight="1">
      <c r="A1091" s="4">
        <f>IFERROR(VLOOKUP($K1091,[1]BBDD!$A$1:$Z$65536,5,0),"")</f>
        <v>46286</v>
      </c>
      <c r="B1091" s="4" t="str">
        <f>IFERROR(VLOOKUP($K1091,[1]BBDD!$A$1:$Z$65536,9,0),"")</f>
        <v>Empresa</v>
      </c>
      <c r="C1091" s="5" t="str">
        <f>IFERROR(VLOOKUP($K1091,[1]BBDD!$A$1:$Z$65536,6,0),"")</f>
        <v>Sol·licitud d'accés a informació a AHS: c. Bosch i Cardellarch 91</v>
      </c>
      <c r="D1091" s="6" t="s">
        <v>7</v>
      </c>
      <c r="E1091" s="4" t="s">
        <v>1575</v>
      </c>
      <c r="F1091" s="4" t="str">
        <f>IFERROR(VLOOKUP($K1091,[1]BBDD!$A$1:$Z$65536,12,0),"")</f>
        <v>Arxiu Històric de Sabadell</v>
      </c>
      <c r="G1091" s="7">
        <v>1116</v>
      </c>
      <c r="H1091" s="7"/>
      <c r="I1091" s="7"/>
      <c r="K1091" t="str">
        <f t="shared" si="50"/>
        <v>TBG/2026/1116</v>
      </c>
      <c r="L1091" s="9" t="s">
        <v>1198</v>
      </c>
      <c r="M1091" s="9" t="e">
        <f t="shared" si="49"/>
        <v>#VALUE!</v>
      </c>
      <c r="N1091" s="9" t="str">
        <f t="shared" si="48"/>
        <v>Arxiu Històric de Sabadell</v>
      </c>
    </row>
    <row r="1092" spans="1:14" ht="75" customHeight="1">
      <c r="A1092" s="4">
        <f>IFERROR(VLOOKUP($K1092,[1]BBDD!$A$1:$Z$65536,5,0),"")</f>
        <v>46286</v>
      </c>
      <c r="B1092" s="4" t="str">
        <f>IFERROR(VLOOKUP($K1092,[1]BBDD!$A$1:$Z$65536,9,0),"")</f>
        <v>Particular</v>
      </c>
      <c r="C1092" s="5" t="str">
        <f>IFERROR(VLOOKUP($K1092,[1]BBDD!$A$1:$Z$65536,6,0),"")</f>
        <v>Sol·licitud d'accés a informació a LLU: c. Salvador Seguí, 85</v>
      </c>
      <c r="D1092" s="6" t="s">
        <v>7</v>
      </c>
      <c r="E1092" s="4" t="s">
        <v>1575</v>
      </c>
      <c r="F1092" s="4" t="str">
        <f>IFERROR(VLOOKUP($K1092,[1]BBDD!$A$1:$Z$65536,12,0),"")</f>
        <v>Llicències Urbanístiques</v>
      </c>
      <c r="G1092" s="7">
        <v>1117</v>
      </c>
      <c r="H1092" s="7"/>
      <c r="I1092" s="7"/>
      <c r="J1092" t="s">
        <v>941</v>
      </c>
      <c r="K1092" t="str">
        <f t="shared" si="50"/>
        <v>TBG/2026/1117</v>
      </c>
      <c r="L1092" s="9" t="s">
        <v>1199</v>
      </c>
      <c r="M1092" s="9" t="e">
        <f t="shared" si="49"/>
        <v>#VALUE!</v>
      </c>
      <c r="N1092" s="9" t="str">
        <f t="shared" si="48"/>
        <v>Llicències Urbanístiques</v>
      </c>
    </row>
    <row r="1093" spans="1:14" ht="75" customHeight="1">
      <c r="A1093" s="4">
        <f>IFERROR(VLOOKUP($K1093,[1]BBDD!$A$1:$Z$65536,5,0),"")</f>
        <v>46286</v>
      </c>
      <c r="B1093" s="4" t="str">
        <f>IFERROR(VLOOKUP($K1093,[1]BBDD!$A$1:$Z$65536,9,0),"")</f>
        <v>Particular</v>
      </c>
      <c r="C1093" s="5" t="str">
        <f>IFERROR(VLOOKUP($K1093,[1]BBDD!$A$1:$Z$65536,6,0),"")</f>
        <v>Sol·licitud d'accés a informació a AHS: Diari de Sabadell dia 29 d&amp;#39;agost de 1990</v>
      </c>
      <c r="D1093" s="6" t="s">
        <v>7</v>
      </c>
      <c r="E1093" s="4" t="s">
        <v>1575</v>
      </c>
      <c r="F1093" s="4" t="str">
        <f>IFERROR(VLOOKUP($K1093,[1]BBDD!$A$1:$Z$65536,12,0),"")</f>
        <v>Arxiu Històric de Sabadell</v>
      </c>
      <c r="G1093" s="7">
        <v>1118</v>
      </c>
      <c r="H1093" s="7"/>
      <c r="I1093" s="7"/>
      <c r="K1093" t="str">
        <f t="shared" si="50"/>
        <v>TBG/2026/1118</v>
      </c>
      <c r="L1093" s="9" t="s">
        <v>1200</v>
      </c>
      <c r="M1093" s="9" t="e">
        <f t="shared" si="49"/>
        <v>#VALUE!</v>
      </c>
      <c r="N1093" s="9" t="str">
        <f t="shared" si="48"/>
        <v>Arxiu Històric de Sabadell</v>
      </c>
    </row>
    <row r="1094" spans="1:14" ht="75" customHeight="1">
      <c r="A1094" s="4">
        <f>IFERROR(VLOOKUP($K1094,[1]BBDD!$A$1:$Z$65536,5,0),"")</f>
        <v>46286</v>
      </c>
      <c r="B1094" s="4" t="str">
        <f>IFERROR(VLOOKUP($K1094,[1]BBDD!$A$1:$Z$65536,9,0),"")</f>
        <v>Particular</v>
      </c>
      <c r="C1094" s="5" t="str">
        <f>IFERROR(VLOOKUP($K1094,[1]BBDD!$A$1:$Z$65536,6,0),"")</f>
        <v>Sol·licitud d'accés a informació a AHS:  Ctra. de Caldes, 64</v>
      </c>
      <c r="D1094" s="6" t="s">
        <v>7</v>
      </c>
      <c r="E1094" s="4" t="s">
        <v>1575</v>
      </c>
      <c r="F1094" s="4" t="str">
        <f>IFERROR(VLOOKUP($K1094,[1]BBDD!$A$1:$Z$65536,12,0),"")</f>
        <v>Arxiu Històric de Sabadell</v>
      </c>
      <c r="G1094" s="7">
        <v>1120</v>
      </c>
      <c r="H1094" s="7"/>
      <c r="I1094" s="7"/>
      <c r="K1094" t="str">
        <f t="shared" si="50"/>
        <v>TBG/2026/1120</v>
      </c>
      <c r="L1094" s="9" t="s">
        <v>1201</v>
      </c>
      <c r="M1094" s="9" t="e">
        <f t="shared" si="49"/>
        <v>#VALUE!</v>
      </c>
      <c r="N1094" s="9" t="str">
        <f t="shared" si="48"/>
        <v>Arxiu Històric de Sabadell</v>
      </c>
    </row>
    <row r="1095" spans="1:14" ht="75" customHeight="1">
      <c r="A1095" s="4">
        <f>IFERROR(VLOOKUP($K1095,[1]BBDD!$A$1:$Z$65536,5,0),"")</f>
        <v>46287</v>
      </c>
      <c r="B1095" s="4" t="str">
        <f>IFERROR(VLOOKUP($K1095,[1]BBDD!$A$1:$Z$65536,9,0),"")</f>
        <v>Particular</v>
      </c>
      <c r="C1095" s="5" t="str">
        <f>IFERROR(VLOOKUP($K1095,[1]BBDD!$A$1:$Z$65536,6,0),"")</f>
        <v>Sol·licitud d'accés a informació a AHS: c. Les Valls, 43 1r 2a</v>
      </c>
      <c r="D1095" s="6" t="s">
        <v>7</v>
      </c>
      <c r="E1095" s="4" t="s">
        <v>1575</v>
      </c>
      <c r="F1095" s="4" t="str">
        <f>IFERROR(VLOOKUP($K1095,[1]BBDD!$A$1:$Z$65536,12,0),"")</f>
        <v>Arxiu Històric de Sabadell</v>
      </c>
      <c r="G1095" s="7">
        <v>1122</v>
      </c>
      <c r="H1095" s="7"/>
      <c r="I1095" s="7"/>
      <c r="K1095" t="str">
        <f t="shared" si="50"/>
        <v>TBG/2026/1122</v>
      </c>
      <c r="L1095" s="9" t="s">
        <v>1202</v>
      </c>
      <c r="M1095" s="9" t="e">
        <f t="shared" si="49"/>
        <v>#VALUE!</v>
      </c>
      <c r="N1095" s="9" t="str">
        <f t="shared" si="48"/>
        <v>Arxiu Històric de Sabadell</v>
      </c>
    </row>
    <row r="1096" spans="1:14" ht="75" customHeight="1">
      <c r="A1096" s="4">
        <f>IFERROR(VLOOKUP($K1096,[1]BBDD!$A$1:$Z$65536,5,0),"")</f>
        <v>46287</v>
      </c>
      <c r="B1096" s="4" t="str">
        <f>IFERROR(VLOOKUP($K1096,[1]BBDD!$A$1:$Z$65536,9,0),"")</f>
        <v>Particular</v>
      </c>
      <c r="C1096" s="5" t="str">
        <f>IFERROR(VLOOKUP($K1096,[1]BBDD!$A$1:$Z$65536,6,0),"")</f>
        <v>Sol·licitud d'accés a informació a LLU:  expedient 2008LLMJ00155</v>
      </c>
      <c r="D1096" s="6" t="s">
        <v>7</v>
      </c>
      <c r="E1096" s="4" t="s">
        <v>1575</v>
      </c>
      <c r="F1096" s="4" t="str">
        <f>IFERROR(VLOOKUP($K1096,[1]BBDD!$A$1:$Z$65536,12,0),"")</f>
        <v>Llicències Urbanístiques</v>
      </c>
      <c r="G1096" s="7">
        <v>1123</v>
      </c>
      <c r="H1096" s="7"/>
      <c r="I1096" s="7"/>
      <c r="K1096" t="str">
        <f t="shared" si="50"/>
        <v>TBG/2026/1123</v>
      </c>
      <c r="L1096" s="9" t="s">
        <v>1203</v>
      </c>
      <c r="M1096" s="9" t="e">
        <f t="shared" si="49"/>
        <v>#VALUE!</v>
      </c>
      <c r="N1096" s="9" t="str">
        <f t="shared" si="48"/>
        <v>Llicències Urbanístiques</v>
      </c>
    </row>
    <row r="1097" spans="1:14" ht="75" customHeight="1">
      <c r="A1097" s="4">
        <f>IFERROR(VLOOKUP($K1097,[1]BBDD!$A$1:$Z$65536,5,0),"")</f>
        <v>46287</v>
      </c>
      <c r="B1097" s="4" t="str">
        <f>IFERROR(VLOOKUP($K1097,[1]BBDD!$A$1:$Z$65536,9,0),"")</f>
        <v>Particular</v>
      </c>
      <c r="C1097" s="5" t="str">
        <f>IFERROR(VLOOKUP($K1097,[1]BBDD!$A$1:$Z$65536,6,0),"")</f>
        <v>Sol·licitud d'accés a informació a LLU:  c. Gorina i Pujol, 50C.  Exp. 2007LLMJ0032 /  Exp. 2008LLUO00127 /  Exp. 2006LLMN1012.</v>
      </c>
      <c r="D1097" s="6" t="s">
        <v>7</v>
      </c>
      <c r="E1097" s="4" t="s">
        <v>1575</v>
      </c>
      <c r="F1097" s="4" t="str">
        <f>IFERROR(VLOOKUP($K1097,[1]BBDD!$A$1:$Z$65536,12,0),"")</f>
        <v>Llicències Urbanístiques</v>
      </c>
      <c r="G1097" s="7">
        <v>1124</v>
      </c>
      <c r="H1097" s="7"/>
      <c r="I1097" s="7"/>
      <c r="K1097" t="str">
        <f t="shared" si="50"/>
        <v>TBG/2026/1124</v>
      </c>
      <c r="L1097" s="9" t="s">
        <v>1204</v>
      </c>
      <c r="M1097" s="9" t="e">
        <f t="shared" si="49"/>
        <v>#VALUE!</v>
      </c>
      <c r="N1097" s="9" t="str">
        <f t="shared" si="48"/>
        <v>Llicències Urbanístiques</v>
      </c>
    </row>
    <row r="1098" spans="1:14" ht="75" customHeight="1">
      <c r="A1098" s="4">
        <f>IFERROR(VLOOKUP($K1098,[1]BBDD!$A$1:$Z$65536,5,0),"")</f>
        <v>46287</v>
      </c>
      <c r="B1098" s="4" t="str">
        <f>IFERROR(VLOOKUP($K1098,[1]BBDD!$A$1:$Z$65536,9,0),"")</f>
        <v>Particular</v>
      </c>
      <c r="C1098" s="5" t="str">
        <f>IFERROR(VLOOKUP($K1098,[1]BBDD!$A$1:$Z$65536,6,0),"")</f>
        <v>Sol·licitud d'accés a informació pública a AHS: passeig de Rubió i Ors, 88-90</v>
      </c>
      <c r="D1098" s="6" t="s">
        <v>7</v>
      </c>
      <c r="E1098" s="4" t="s">
        <v>1575</v>
      </c>
      <c r="F1098" s="4" t="s">
        <v>57</v>
      </c>
      <c r="G1098" s="7">
        <v>1127</v>
      </c>
      <c r="H1098" s="7"/>
      <c r="I1098" s="7"/>
      <c r="K1098" t="str">
        <f t="shared" si="50"/>
        <v>TBG/2026/1127</v>
      </c>
      <c r="L1098" s="9" t="s">
        <v>1205</v>
      </c>
      <c r="M1098" s="9" t="e">
        <f t="shared" si="49"/>
        <v>#VALUE!</v>
      </c>
      <c r="N1098" s="9" t="str">
        <f t="shared" si="48"/>
        <v>Arxiu Històric de Sabadell</v>
      </c>
    </row>
    <row r="1099" spans="1:14" ht="75" customHeight="1">
      <c r="A1099" s="4">
        <f>IFERROR(VLOOKUP($K1099,[1]BBDD!$A$1:$Z$65536,5,0),"")</f>
        <v>46287</v>
      </c>
      <c r="B1099" s="4" t="str">
        <f>IFERROR(VLOOKUP($K1099,[1]BBDD!$A$1:$Z$65536,9,0),"")</f>
        <v>Particular</v>
      </c>
      <c r="C1099" s="5" t="s">
        <v>1206</v>
      </c>
      <c r="D1099" s="6" t="s">
        <v>7</v>
      </c>
      <c r="E1099" s="4" t="s">
        <v>1575</v>
      </c>
      <c r="F1099" s="4" t="s">
        <v>57</v>
      </c>
      <c r="G1099" s="7">
        <v>1128</v>
      </c>
      <c r="H1099" s="7"/>
      <c r="I1099" s="7"/>
      <c r="K1099" t="str">
        <f t="shared" si="50"/>
        <v>TBG/2026/1128</v>
      </c>
      <c r="L1099" s="9" t="s">
        <v>1207</v>
      </c>
      <c r="M1099" s="9" t="e">
        <f t="shared" si="49"/>
        <v>#VALUE!</v>
      </c>
      <c r="N1099" s="9" t="str">
        <f t="shared" si="48"/>
        <v>Arxiu Històric de Sabadell</v>
      </c>
    </row>
    <row r="1100" spans="1:14" ht="75" customHeight="1">
      <c r="A1100" s="4">
        <f>IFERROR(VLOOKUP($K1100,[1]BBDD!$A$1:$Z$65536,5,0),"")</f>
        <v>46288</v>
      </c>
      <c r="B1100" s="4" t="str">
        <f>IFERROR(VLOOKUP($K1100,[1]BBDD!$A$1:$Z$65536,9,0),"")</f>
        <v>Particular</v>
      </c>
      <c r="C1100" s="5" t="str">
        <f>IFERROR(VLOOKUP($K1100,[1]BBDD!$A$1:$Z$65536,6,0),"")</f>
        <v>Sol·licitud d'accés a informació a AHS/LLU:  c. Saboneria, 14 1a</v>
      </c>
      <c r="D1100" s="6" t="s">
        <v>7</v>
      </c>
      <c r="E1100" s="4" t="s">
        <v>1575</v>
      </c>
      <c r="F1100" s="4" t="str">
        <f>IFERROR(VLOOKUP($K1100,[1]BBDD!$A$1:$Z$65536,12,0),"")</f>
        <v>Arxiu Històric de Sabadell</v>
      </c>
      <c r="G1100" s="7">
        <v>1129</v>
      </c>
      <c r="H1100" s="7"/>
      <c r="I1100" s="7"/>
      <c r="K1100" t="str">
        <f t="shared" si="50"/>
        <v>TBG/2026/1129</v>
      </c>
      <c r="L1100" s="9" t="s">
        <v>1208</v>
      </c>
      <c r="M1100" s="9" t="e">
        <f t="shared" si="49"/>
        <v>#VALUE!</v>
      </c>
      <c r="N1100" s="9" t="str">
        <f t="shared" si="48"/>
        <v>Arxiu Històric de Sabadell</v>
      </c>
    </row>
    <row r="1101" spans="1:14" ht="75" customHeight="1">
      <c r="A1101" s="4">
        <f>IFERROR(VLOOKUP($K1101,[1]BBDD!$A$1:$Z$65536,5,0),"")</f>
        <v>46288</v>
      </c>
      <c r="B1101" s="4" t="str">
        <f>IFERROR(VLOOKUP($K1101,[1]BBDD!$A$1:$Z$65536,9,0),"")</f>
        <v>Particular</v>
      </c>
      <c r="C1101" s="5" t="str">
        <f>IFERROR(VLOOKUP($K1101,[1]BBDD!$A$1:$Z$65536,6,0),"")</f>
        <v>Sol·licitud d'accés a informació a LLU: c. Francesc Bellapart 72</v>
      </c>
      <c r="D1101" s="6" t="s">
        <v>7</v>
      </c>
      <c r="E1101" s="4" t="s">
        <v>1575</v>
      </c>
      <c r="F1101" s="4" t="str">
        <f>IFERROR(VLOOKUP($K1101,[1]BBDD!$A$1:$Z$65536,12,0),"")</f>
        <v>Llicències Urbanístiques</v>
      </c>
      <c r="G1101" s="7">
        <v>1130</v>
      </c>
      <c r="H1101" s="7"/>
      <c r="I1101" s="7"/>
      <c r="K1101" t="str">
        <f t="shared" si="50"/>
        <v>TBG/2026/1130</v>
      </c>
      <c r="L1101" s="9" t="s">
        <v>1209</v>
      </c>
      <c r="M1101" s="9" t="e">
        <f t="shared" si="49"/>
        <v>#VALUE!</v>
      </c>
      <c r="N1101" s="9" t="str">
        <f t="shared" si="48"/>
        <v>Llicències Urbanístiques</v>
      </c>
    </row>
    <row r="1102" spans="1:14" ht="75" customHeight="1">
      <c r="A1102" s="4">
        <f>IFERROR(VLOOKUP($K1102,[1]BBDD!$A$1:$Z$65536,5,0),"")</f>
        <v>46288</v>
      </c>
      <c r="B1102" s="4" t="str">
        <f>IFERROR(VLOOKUP($K1102,[1]BBDD!$A$1:$Z$65536,9,0),"")</f>
        <v>Empresa</v>
      </c>
      <c r="C1102" s="5" t="str">
        <f>IFERROR(VLOOKUP($K1102,[1]BBDD!$A$1:$Z$65536,6,0),"")</f>
        <v>Sol·licitud d'accés a informació a AHS:  av. Onze de Setembre 70 local</v>
      </c>
      <c r="D1102" s="6" t="s">
        <v>7</v>
      </c>
      <c r="E1102" s="4" t="s">
        <v>1575</v>
      </c>
      <c r="F1102" s="4" t="str">
        <f>IFERROR(VLOOKUP($K1102,[1]BBDD!$A$1:$Z$65536,12,0),"")</f>
        <v>Arxiu Històric de Sabadell</v>
      </c>
      <c r="G1102" s="7">
        <v>1131</v>
      </c>
      <c r="H1102" s="7"/>
      <c r="I1102" s="7"/>
      <c r="K1102" t="str">
        <f t="shared" si="50"/>
        <v>TBG/2026/1131</v>
      </c>
      <c r="L1102" s="9" t="s">
        <v>1210</v>
      </c>
      <c r="M1102" s="9" t="e">
        <f t="shared" si="49"/>
        <v>#VALUE!</v>
      </c>
      <c r="N1102" s="9" t="str">
        <f t="shared" si="48"/>
        <v>Arxiu Històric de Sabadell</v>
      </c>
    </row>
    <row r="1103" spans="1:14" ht="75" customHeight="1">
      <c r="A1103" s="4">
        <f>IFERROR(VLOOKUP($K1103,[1]BBDD!$A$1:$Z$65536,5,0),"")</f>
        <v>46288</v>
      </c>
      <c r="B1103" s="4" t="str">
        <f>IFERROR(VLOOKUP($K1103,[1]BBDD!$A$1:$Z$65536,9,0),"")</f>
        <v>Particular</v>
      </c>
      <c r="C1103" s="5" t="str">
        <f>IFERROR(VLOOKUP($K1103,[1]BBDD!$A$1:$Z$65536,6,0),"")</f>
        <v>Sol·licitud d'accés a informació pública a AHS: c/ Pau Claris, 7 i 9.</v>
      </c>
      <c r="D1103" s="6" t="s">
        <v>7</v>
      </c>
      <c r="E1103" s="4" t="s">
        <v>1575</v>
      </c>
      <c r="F1103" s="4" t="s">
        <v>57</v>
      </c>
      <c r="G1103" s="7">
        <v>1132</v>
      </c>
      <c r="H1103" s="7"/>
      <c r="I1103" s="7"/>
      <c r="K1103" t="str">
        <f t="shared" si="50"/>
        <v>TBG/2026/1132</v>
      </c>
      <c r="L1103" s="9" t="s">
        <v>1211</v>
      </c>
      <c r="M1103" s="9" t="e">
        <f t="shared" si="49"/>
        <v>#VALUE!</v>
      </c>
      <c r="N1103" s="9" t="str">
        <f t="shared" si="48"/>
        <v>Arxiu Històric de Sabadell</v>
      </c>
    </row>
    <row r="1104" spans="1:14" ht="75" customHeight="1">
      <c r="A1104" s="4">
        <f>IFERROR(VLOOKUP($K1104,[1]BBDD!$A$1:$Z$65536,5,0),"")</f>
        <v>46288</v>
      </c>
      <c r="B1104" s="4" t="str">
        <f>IFERROR(VLOOKUP($K1104,[1]BBDD!$A$1:$Z$65536,9,0),"")</f>
        <v>Particular</v>
      </c>
      <c r="C1104" s="5" t="str">
        <f>IFERROR(VLOOKUP($K1104,[1]BBDD!$A$1:$Z$65536,6,0),"")</f>
        <v>Sol·licitud d'accés a informació pública a AHS: Plaça Joan Brossa, num 1-8</v>
      </c>
      <c r="D1104" s="6" t="s">
        <v>7</v>
      </c>
      <c r="E1104" s="4" t="s">
        <v>1575</v>
      </c>
      <c r="F1104" s="4" t="s">
        <v>57</v>
      </c>
      <c r="G1104" s="7">
        <v>1133</v>
      </c>
      <c r="H1104" s="7"/>
      <c r="I1104" s="7"/>
      <c r="K1104" t="str">
        <f t="shared" si="50"/>
        <v>TBG/2026/1133</v>
      </c>
      <c r="L1104" s="9" t="s">
        <v>1212</v>
      </c>
      <c r="M1104" s="9" t="e">
        <f t="shared" si="49"/>
        <v>#VALUE!</v>
      </c>
      <c r="N1104" s="9" t="str">
        <f t="shared" si="48"/>
        <v>Arxiu Històric de Sabadell</v>
      </c>
    </row>
    <row r="1105" spans="1:14" ht="75" customHeight="1">
      <c r="A1105" s="4">
        <f>IFERROR(VLOOKUP($K1105,[1]BBDD!$A$1:$Z$65536,5,0),"")</f>
        <v>46288</v>
      </c>
      <c r="B1105" s="4" t="str">
        <f>IFERROR(VLOOKUP($K1105,[1]BBDD!$A$1:$Z$65536,9,0),"")</f>
        <v>Particular</v>
      </c>
      <c r="C1105" s="5" t="str">
        <f>IFERROR(VLOOKUP($K1105,[1]BBDD!$A$1:$Z$65536,6,0),"")</f>
        <v>Sol·licitud d'accés a informació a AHS:  c. Pajares, 16 Bxs</v>
      </c>
      <c r="D1105" s="6" t="s">
        <v>7</v>
      </c>
      <c r="E1105" s="4" t="s">
        <v>1575</v>
      </c>
      <c r="F1105" s="4" t="str">
        <f>IFERROR(VLOOKUP($K1105,[1]BBDD!$A$1:$Z$65536,12,0),"")</f>
        <v>Arxiu Històric de Sabadell</v>
      </c>
      <c r="G1105" s="7">
        <v>1134</v>
      </c>
      <c r="H1105" s="7"/>
      <c r="I1105" s="7"/>
      <c r="K1105" t="str">
        <f t="shared" si="50"/>
        <v>TBG/2026/1134</v>
      </c>
      <c r="L1105" s="9" t="s">
        <v>1213</v>
      </c>
      <c r="M1105" s="9" t="e">
        <f t="shared" si="49"/>
        <v>#VALUE!</v>
      </c>
      <c r="N1105" s="9" t="str">
        <f t="shared" si="48"/>
        <v>Arxiu Històric de Sabadell</v>
      </c>
    </row>
    <row r="1106" spans="1:14" ht="75" customHeight="1">
      <c r="A1106" s="4">
        <f>IFERROR(VLOOKUP($K1106,[1]BBDD!$A$1:$Z$65536,5,0),"")</f>
        <v>46289</v>
      </c>
      <c r="B1106" s="4" t="str">
        <f>IFERROR(VLOOKUP($K1106,[1]BBDD!$A$1:$Z$65536,9,0),"")</f>
        <v>Particular</v>
      </c>
      <c r="C1106" s="5" t="str">
        <f>IFERROR(VLOOKUP($K1106,[1]BBDD!$A$1:$Z$65536,6,0),"")</f>
        <v>Sol·licitud d'accés a informació a PAT:  Resolució de data 21-4-2026. Mercantil Epico, SL</v>
      </c>
      <c r="D1106" s="6" t="s">
        <v>7</v>
      </c>
      <c r="E1106" s="4">
        <v>46293</v>
      </c>
      <c r="F1106" s="4" t="s">
        <v>121</v>
      </c>
      <c r="G1106" s="7">
        <v>1135</v>
      </c>
      <c r="H1106" s="7"/>
      <c r="I1106" s="7"/>
      <c r="K1106" t="str">
        <f t="shared" si="50"/>
        <v>TBG/2026/1135</v>
      </c>
      <c r="L1106" s="9" t="s">
        <v>1214</v>
      </c>
      <c r="M1106" s="9">
        <f t="shared" si="49"/>
        <v>46293</v>
      </c>
      <c r="N1106" s="9" t="str">
        <f t="shared" si="48"/>
        <v>Patrimoni</v>
      </c>
    </row>
    <row r="1107" spans="1:14" ht="75" customHeight="1">
      <c r="A1107" s="4">
        <f>IFERROR(VLOOKUP($K1107,[1]BBDD!$A$1:$Z$65536,5,0),"")</f>
        <v>46289</v>
      </c>
      <c r="B1107" s="4" t="str">
        <f>IFERROR(VLOOKUP($K1107,[1]BBDD!$A$1:$Z$65536,9,0),"")</f>
        <v>Particular</v>
      </c>
      <c r="C1107" s="5" t="str">
        <f>IFERROR(VLOOKUP($K1107,[1]BBDD!$A$1:$Z$65536,6,0),"")</f>
        <v>Sol·licitud d'accés a la informació pública a AHS: Ronda COLLSALARCA 51 ref 4821002DG2042A0004HF</v>
      </c>
      <c r="D1107" s="6" t="s">
        <v>7</v>
      </c>
      <c r="F1107" s="4" t="s">
        <v>57</v>
      </c>
      <c r="G1107" s="7">
        <v>1136</v>
      </c>
      <c r="H1107" s="7"/>
      <c r="I1107" s="7"/>
      <c r="K1107" t="str">
        <f t="shared" si="50"/>
        <v>TBG/2026/1136</v>
      </c>
      <c r="L1107" s="9" t="s">
        <v>1215</v>
      </c>
      <c r="M1107" s="9" t="e">
        <f t="shared" ref="M1107:M1116" si="51">VALUE(E1113)</f>
        <v>#VALUE!</v>
      </c>
      <c r="N1107" s="9" t="str">
        <f t="shared" si="48"/>
        <v>Arxiu Històric de Sabadell</v>
      </c>
    </row>
    <row r="1108" spans="1:14" ht="75" customHeight="1">
      <c r="A1108" s="4">
        <f>IFERROR(VLOOKUP($K1108,[1]BBDD!$A$1:$Z$65536,5,0),"")</f>
        <v>46289</v>
      </c>
      <c r="B1108" s="4" t="str">
        <f>IFERROR(VLOOKUP($K1108,[1]BBDD!$A$1:$Z$65536,9,0),"")</f>
        <v>Particular</v>
      </c>
      <c r="C1108" s="5" t="str">
        <f>IFERROR(VLOOKUP($K1108,[1]BBDD!$A$1:$Z$65536,6,0),"")</f>
        <v>Sol·licitud d'accés a la informació pública a AHS: c/ de Pelai Briz 19</v>
      </c>
      <c r="D1108" s="6" t="s">
        <v>7</v>
      </c>
      <c r="F1108" s="4" t="s">
        <v>57</v>
      </c>
      <c r="G1108" s="7">
        <v>1137</v>
      </c>
      <c r="H1108" s="7"/>
      <c r="I1108" s="7"/>
      <c r="K1108" t="str">
        <f t="shared" si="50"/>
        <v>TBG/2026/1137</v>
      </c>
      <c r="L1108" s="9" t="s">
        <v>1216</v>
      </c>
      <c r="M1108" s="9" t="e">
        <f t="shared" si="51"/>
        <v>#VALUE!</v>
      </c>
      <c r="N1108" s="9" t="str">
        <f t="shared" si="48"/>
        <v>Arxiu Històric de Sabadell</v>
      </c>
    </row>
    <row r="1109" spans="1:14" ht="75" customHeight="1">
      <c r="A1109" s="4">
        <f>IFERROR(VLOOKUP($K1109,[1]BBDD!$A$1:$Z$65536,5,0),"")</f>
        <v>46289</v>
      </c>
      <c r="B1109" s="4" t="str">
        <f>IFERROR(VLOOKUP($K1109,[1]BBDD!$A$1:$Z$65536,9,0),"")</f>
        <v>Particular</v>
      </c>
      <c r="C1109" s="5" t="str">
        <f>IFERROR(VLOOKUP($K1109,[1]BBDD!$A$1:$Z$65536,6,0),"")</f>
        <v>Sol·licitud d'accés a la informació pública a AHS: c/ de la Salut, nº 63; ref.catastral: 5805233DG2050B0001ZD</v>
      </c>
      <c r="D1109" s="6" t="s">
        <v>7</v>
      </c>
      <c r="F1109" s="4" t="s">
        <v>57</v>
      </c>
      <c r="G1109" s="7">
        <v>1138</v>
      </c>
      <c r="H1109" s="7"/>
      <c r="I1109" s="7"/>
      <c r="K1109" t="str">
        <f t="shared" si="50"/>
        <v>TBG/2026/1138</v>
      </c>
      <c r="L1109" s="9" t="s">
        <v>1217</v>
      </c>
      <c r="M1109" s="9" t="e">
        <f t="shared" si="51"/>
        <v>#VALUE!</v>
      </c>
      <c r="N1109" s="9" t="str">
        <f t="shared" si="48"/>
        <v>Arxiu Històric de Sabadell</v>
      </c>
    </row>
    <row r="1110" spans="1:14" ht="75" customHeight="1">
      <c r="A1110" s="4">
        <f>IFERROR(VLOOKUP($K1110,[1]BBDD!$A$1:$Z$65536,5,0),"")</f>
        <v>46289</v>
      </c>
      <c r="B1110" s="4" t="str">
        <f>IFERROR(VLOOKUP($K1110,[1]BBDD!$A$1:$Z$65536,9,0),"")</f>
        <v>Particular</v>
      </c>
      <c r="C1110" s="5" t="str">
        <f>IFERROR(VLOOKUP($K1110,[1]BBDD!$A$1:$Z$65536,6,0),"")</f>
        <v>Sol·licitud d'accés a informació a TRANSICIÓ ECOLÒGICA: funcionament dels sensors sobre la qualitat d'aire</v>
      </c>
      <c r="D1110" s="6" t="s">
        <v>7</v>
      </c>
      <c r="F1110" s="4" t="s">
        <v>163</v>
      </c>
      <c r="G1110" s="7">
        <v>1139</v>
      </c>
      <c r="H1110" s="7"/>
      <c r="I1110" s="7"/>
      <c r="K1110" t="str">
        <f t="shared" si="50"/>
        <v>TBG/2026/1139</v>
      </c>
      <c r="L1110" s="9" t="s">
        <v>1218</v>
      </c>
      <c r="M1110" s="9" t="e">
        <f t="shared" si="51"/>
        <v>#VALUE!</v>
      </c>
      <c r="N1110" s="9" t="str">
        <f t="shared" si="48"/>
        <v>Transició Ecològica</v>
      </c>
    </row>
    <row r="1111" spans="1:14" ht="75" customHeight="1">
      <c r="A1111" s="4">
        <f>IFERROR(VLOOKUP($K1111,[1]BBDD!$A$1:$Z$65536,5,0),"")</f>
        <v>46289</v>
      </c>
      <c r="B1111" s="4" t="str">
        <f>IFERROR(VLOOKUP($K1111,[1]BBDD!$A$1:$Z$65536,9,0),"")</f>
        <v>Particular</v>
      </c>
      <c r="C1111" s="5" t="str">
        <f>IFERROR(VLOOKUP($K1111,[1]BBDD!$A$1:$Z$65536,6,0),"")</f>
        <v>Sol·licitud d'accés a informació a RRHH:  models d'examen, edicions anteriors equivalents a la convocatòria COTLLC2302223.</v>
      </c>
      <c r="D1111" s="6" t="s">
        <v>7</v>
      </c>
      <c r="F1111" s="4" t="str">
        <f>IFERROR(VLOOKUP($K1111,[1]BBDD!$A$1:$Z$65536,12,0),"")</f>
        <v>Recursos Humans</v>
      </c>
      <c r="G1111" s="7">
        <v>1140</v>
      </c>
      <c r="H1111" s="7"/>
      <c r="I1111" s="7"/>
      <c r="K1111" t="str">
        <f t="shared" si="50"/>
        <v>TBG/2026/1140</v>
      </c>
      <c r="L1111" s="9" t="s">
        <v>1219</v>
      </c>
      <c r="M1111" s="9" t="e">
        <f t="shared" si="51"/>
        <v>#VALUE!</v>
      </c>
      <c r="N1111" s="9" t="str">
        <f t="shared" ref="N1111:N1174" si="52">F1111</f>
        <v>Recursos Humans</v>
      </c>
    </row>
    <row r="1112" spans="1:14" ht="75" customHeight="1">
      <c r="A1112" s="4">
        <f>IFERROR(VLOOKUP($K1112,[1]BBDD!$A$1:$Z$65536,5,0),"")</f>
        <v>46289</v>
      </c>
      <c r="B1112" s="4" t="str">
        <f>IFERROR(VLOOKUP($K1112,[1]BBDD!$A$1:$Z$65536,9,0),"")</f>
        <v>Empresa</v>
      </c>
      <c r="C1112" s="5" t="str">
        <f>IFERROR(VLOOKUP($K1112,[1]BBDD!$A$1:$Z$65536,6,0),"")</f>
        <v>Sol·licitud d'accés a informació a LLACT:c.  Sol i Padrís, 49</v>
      </c>
      <c r="D1112" s="6" t="s">
        <v>7</v>
      </c>
      <c r="F1112" s="4" t="str">
        <f>IFERROR(VLOOKUP($K1112,[1]BBDD!$A$1:$Z$65536,12,0),"")</f>
        <v>Llicències d'Activitats</v>
      </c>
      <c r="G1112" s="7">
        <v>1142</v>
      </c>
      <c r="H1112" s="7"/>
      <c r="I1112" s="7"/>
      <c r="K1112" t="str">
        <f t="shared" si="50"/>
        <v>TBG/2026/1142</v>
      </c>
      <c r="L1112" s="9" t="s">
        <v>1220</v>
      </c>
      <c r="M1112" s="9" t="e">
        <f t="shared" si="51"/>
        <v>#VALUE!</v>
      </c>
      <c r="N1112" s="9" t="str">
        <f t="shared" si="52"/>
        <v>Llicències d'Activitats</v>
      </c>
    </row>
    <row r="1113" spans="1:14" ht="75" customHeight="1">
      <c r="A1113" s="4">
        <f>IFERROR(VLOOKUP($K1113,[1]BBDD!$A$1:$Z$65536,5,0),"")</f>
        <v>46290</v>
      </c>
      <c r="B1113" s="4" t="str">
        <f>IFERROR(VLOOKUP($K1113,[1]BBDD!$A$1:$Z$65536,9,0),"")</f>
        <v>Particular</v>
      </c>
      <c r="C1113" s="5" t="str">
        <f>IFERROR(VLOOKUP($K1113,[1]BBDD!$A$1:$Z$65536,6,0),"")</f>
        <v>Sol·licitud d'accés a informació pública a AHS: ptge. Miquel Carreras, 3 1r 3a</v>
      </c>
      <c r="D1113" s="6" t="s">
        <v>7</v>
      </c>
      <c r="E1113" s="4" t="s">
        <v>1575</v>
      </c>
      <c r="F1113" s="4" t="s">
        <v>57</v>
      </c>
      <c r="G1113" s="7">
        <v>1143</v>
      </c>
      <c r="H1113" s="7"/>
      <c r="I1113" s="7"/>
      <c r="K1113" t="str">
        <f t="shared" si="50"/>
        <v>TBG/2026/1143</v>
      </c>
      <c r="L1113" s="9" t="s">
        <v>1221</v>
      </c>
      <c r="M1113" s="9" t="e">
        <f t="shared" si="51"/>
        <v>#VALUE!</v>
      </c>
      <c r="N1113" s="9" t="str">
        <f t="shared" si="52"/>
        <v>Arxiu Històric de Sabadell</v>
      </c>
    </row>
    <row r="1114" spans="1:14" ht="75" customHeight="1">
      <c r="A1114" s="4">
        <f>IFERROR(VLOOKUP($K1114,[1]BBDD!$A$1:$Z$65536,5,0),"")</f>
        <v>46290</v>
      </c>
      <c r="B1114" s="4" t="str">
        <f>IFERROR(VLOOKUP($K1114,[1]BBDD!$A$1:$Z$65536,9,0),"")</f>
        <v>Particular</v>
      </c>
      <c r="C1114" s="5" t="str">
        <f>IFERROR(VLOOKUP($K1114,[1]BBDD!$A$1:$Z$65536,6,0),"")</f>
        <v>Sol·licitud d'accés a informació pública a AHS: c/ Concepción Arenal, 55-71</v>
      </c>
      <c r="D1114" s="6" t="s">
        <v>7</v>
      </c>
      <c r="E1114" s="4" t="s">
        <v>1575</v>
      </c>
      <c r="F1114" s="4" t="s">
        <v>57</v>
      </c>
      <c r="G1114" s="7">
        <v>1144</v>
      </c>
      <c r="H1114" s="7"/>
      <c r="I1114" s="7"/>
      <c r="K1114" t="str">
        <f t="shared" si="50"/>
        <v>TBG/2026/1144</v>
      </c>
      <c r="L1114" s="9" t="s">
        <v>1222</v>
      </c>
      <c r="M1114" s="9" t="e">
        <f t="shared" si="51"/>
        <v>#VALUE!</v>
      </c>
      <c r="N1114" s="9" t="str">
        <f t="shared" si="52"/>
        <v>Arxiu Històric de Sabadell</v>
      </c>
    </row>
    <row r="1115" spans="1:14" ht="75" customHeight="1">
      <c r="A1115" s="4">
        <f>IFERROR(VLOOKUP($K1115,[1]BBDD!$A$1:$Z$65536,5,0),"")</f>
        <v>46290</v>
      </c>
      <c r="B1115" s="4" t="str">
        <f>IFERROR(VLOOKUP($K1115,[1]BBDD!$A$1:$Z$65536,9,0),"")</f>
        <v>Particular</v>
      </c>
      <c r="C1115" s="5" t="str">
        <f>IFERROR(VLOOKUP($K1115,[1]BBDD!$A$1:$Z$65536,6,0),"")</f>
        <v>Sol·licitud d'accés a informació pública a AHS: Ronda Zamenhof 141</v>
      </c>
      <c r="D1115" s="6" t="s">
        <v>7</v>
      </c>
      <c r="E1115" s="4" t="s">
        <v>1575</v>
      </c>
      <c r="F1115" s="4" t="s">
        <v>57</v>
      </c>
      <c r="G1115" s="7">
        <v>1145</v>
      </c>
      <c r="H1115" s="7"/>
      <c r="I1115" s="7"/>
      <c r="K1115" t="str">
        <f t="shared" si="50"/>
        <v>TBG/2026/1145</v>
      </c>
      <c r="L1115" s="9" t="s">
        <v>1223</v>
      </c>
      <c r="M1115" s="9" t="e">
        <f t="shared" si="51"/>
        <v>#VALUE!</v>
      </c>
      <c r="N1115" s="9" t="str">
        <f t="shared" si="52"/>
        <v>Arxiu Històric de Sabadell</v>
      </c>
    </row>
    <row r="1116" spans="1:14" ht="75" customHeight="1">
      <c r="A1116" s="4">
        <f>IFERROR(VLOOKUP($K1116,[1]BBDD!$A$1:$Z$65536,5,0),"")</f>
        <v>46290</v>
      </c>
      <c r="B1116" s="4" t="str">
        <f>IFERROR(VLOOKUP($K1116,[1]BBDD!$A$1:$Z$65536,9,0),"")</f>
        <v>Particular</v>
      </c>
      <c r="C1116" s="5" t="str">
        <f>IFERROR(VLOOKUP($K1116,[1]BBDD!$A$1:$Z$65536,6,0),"")</f>
        <v>Sol·licitud d'accés a la informació pública a AHS:  Passatge de l'Estudi 1.</v>
      </c>
      <c r="D1116" s="6" t="s">
        <v>7</v>
      </c>
      <c r="E1116" s="4" t="s">
        <v>1575</v>
      </c>
      <c r="F1116" s="4" t="s">
        <v>57</v>
      </c>
      <c r="G1116" s="7">
        <v>1146</v>
      </c>
      <c r="H1116" s="7"/>
      <c r="I1116" s="7"/>
      <c r="K1116" t="str">
        <f t="shared" ref="K1116:K1179" si="53">CONCATENATE("TBG/2026/"&amp;G1116)</f>
        <v>TBG/2026/1146</v>
      </c>
      <c r="L1116" s="9" t="s">
        <v>1224</v>
      </c>
      <c r="M1116" s="9" t="e">
        <f t="shared" si="51"/>
        <v>#VALUE!</v>
      </c>
      <c r="N1116" s="9" t="str">
        <f t="shared" si="52"/>
        <v>Arxiu Històric de Sabadell</v>
      </c>
    </row>
    <row r="1117" spans="1:14" ht="75" customHeight="1">
      <c r="A1117" s="4">
        <f>IFERROR(VLOOKUP($K1117,[1]BBDD!$A$1:$Z$65536,5,0),"")</f>
        <v>46290</v>
      </c>
      <c r="B1117" s="4" t="str">
        <f>IFERROR(VLOOKUP($K1117,[1]BBDD!$A$1:$Z$65536,9,0),"")</f>
        <v>Particular</v>
      </c>
      <c r="C1117" s="5" t="str">
        <f>IFERROR(VLOOKUP($K1117,[1]BBDD!$A$1:$Z$65536,6,0),"")</f>
        <v>Sol·licitud d'accés a informació al PADRÓ: empadronaments en locals comercials en els darrers 5 anys.</v>
      </c>
      <c r="D1117" s="6" t="s">
        <v>7</v>
      </c>
      <c r="E1117" s="4" t="s">
        <v>1575</v>
      </c>
      <c r="F1117" s="4" t="s">
        <v>291</v>
      </c>
      <c r="G1117" s="7">
        <v>1147</v>
      </c>
      <c r="H1117" s="7"/>
      <c r="I1117" s="7"/>
      <c r="K1117" t="str">
        <f t="shared" si="53"/>
        <v>TBG/2026/1147</v>
      </c>
      <c r="L1117" s="9" t="s">
        <v>1225</v>
      </c>
      <c r="M1117" s="9" t="e">
        <f>VALUE(#REF!)</f>
        <v>#REF!</v>
      </c>
      <c r="N1117" s="9" t="str">
        <f t="shared" si="52"/>
        <v>Padró Municipal</v>
      </c>
    </row>
    <row r="1118" spans="1:14" ht="75" customHeight="1">
      <c r="A1118" s="4">
        <f>IFERROR(VLOOKUP($K1118,[1]BBDD!$A$1:$Z$65536,5,0),"")</f>
        <v>46290</v>
      </c>
      <c r="B1118" s="4" t="str">
        <f>IFERROR(VLOOKUP($K1118,[1]BBDD!$A$1:$Z$65536,9,0),"")</f>
        <v>Particular</v>
      </c>
      <c r="C1118" s="5" t="str">
        <f>IFERROR(VLOOKUP($K1118,[1]BBDD!$A$1:$Z$65536,6,0),"")</f>
        <v>Sol·licitud d'accés a  informació a RRHH Referent al crèdit horari sindical utilitzar per  les diferents organitzacions sindicals amb representació a l&amp;#39;ajuntament</v>
      </c>
      <c r="D1118" s="6" t="s">
        <v>7</v>
      </c>
      <c r="E1118" s="4" t="s">
        <v>1575</v>
      </c>
      <c r="F1118" s="4" t="s">
        <v>8</v>
      </c>
      <c r="G1118" s="7">
        <v>1148</v>
      </c>
      <c r="H1118" s="7"/>
      <c r="I1118" s="7"/>
      <c r="K1118" t="str">
        <f t="shared" si="53"/>
        <v>TBG/2026/1148</v>
      </c>
      <c r="L1118" s="9" t="s">
        <v>1226</v>
      </c>
      <c r="M1118" s="9" t="e">
        <f>VALUE(#REF!)</f>
        <v>#REF!</v>
      </c>
      <c r="N1118" s="9" t="str">
        <f t="shared" si="52"/>
        <v>Recursos Humans</v>
      </c>
    </row>
    <row r="1119" spans="1:14" ht="75" customHeight="1">
      <c r="A1119" s="4">
        <f>IFERROR(VLOOKUP($K1119,[1]BBDD!$A$1:$Z$65536,5,0),"")</f>
        <v>46290</v>
      </c>
      <c r="B1119" s="4" t="str">
        <f>IFERROR(VLOOKUP($K1119,[1]BBDD!$A$1:$Z$65536,9,0),"")</f>
        <v>Particular</v>
      </c>
      <c r="C1119" s="5" t="str">
        <f>IFERROR(VLOOKUP($K1119,[1]BBDD!$A$1:$Z$65536,6,0),"")</f>
        <v>Sol·licitud d'accés a informació a OVP/LLU: c. Ferran Casablancas 72/Montserrat 120</v>
      </c>
      <c r="D1119" s="6" t="s">
        <v>7</v>
      </c>
      <c r="E1119" s="4" t="s">
        <v>1575</v>
      </c>
      <c r="F1119" s="4" t="str">
        <f>IFERROR(VLOOKUP($K1119,[1]BBDD!$A$1:$Z$65536,12,0),"")</f>
        <v>Llicències Urbanístiques</v>
      </c>
      <c r="G1119" s="7">
        <v>1149</v>
      </c>
      <c r="H1119" s="7"/>
      <c r="I1119" s="7"/>
      <c r="K1119" t="str">
        <f t="shared" si="53"/>
        <v>TBG/2026/1149</v>
      </c>
      <c r="L1119" s="9" t="s">
        <v>1227</v>
      </c>
      <c r="M1119" s="9" t="e">
        <f>VALUE(#REF!)</f>
        <v>#REF!</v>
      </c>
      <c r="N1119" s="9" t="str">
        <f t="shared" si="52"/>
        <v>Llicències Urbanístiques</v>
      </c>
    </row>
    <row r="1120" spans="1:14" ht="75" customHeight="1">
      <c r="A1120" s="4">
        <f>IFERROR(VLOOKUP($K1120,[1]BBDD!$A$1:$Z$65536,5,0),"")</f>
        <v>46290</v>
      </c>
      <c r="B1120" s="4" t="str">
        <f>IFERROR(VLOOKUP($K1120,[1]BBDD!$A$1:$Z$65536,9,0),"")</f>
        <v>Particular</v>
      </c>
      <c r="C1120" s="5" t="str">
        <f>IFERROR(VLOOKUP($K1120,[1]BBDD!$A$1:$Z$65536,6,0),"")</f>
        <v>Sol·licitud d'accés a informació pública a AHS: c. Rafael Durancamps, 1 Bxs</v>
      </c>
      <c r="D1120" s="6" t="s">
        <v>7</v>
      </c>
      <c r="E1120" s="4" t="s">
        <v>1575</v>
      </c>
      <c r="F1120" s="4" t="s">
        <v>57</v>
      </c>
      <c r="G1120" s="7">
        <v>1150</v>
      </c>
      <c r="H1120" s="7"/>
      <c r="I1120" s="7"/>
      <c r="K1120" t="str">
        <f t="shared" si="53"/>
        <v>TBG/2026/1150</v>
      </c>
      <c r="L1120" s="9" t="s">
        <v>1228</v>
      </c>
      <c r="M1120" s="9" t="e">
        <f>VALUE(#REF!)</f>
        <v>#REF!</v>
      </c>
      <c r="N1120" s="9" t="str">
        <f t="shared" si="52"/>
        <v>Arxiu Històric de Sabadell</v>
      </c>
    </row>
    <row r="1121" spans="1:14" ht="75" customHeight="1">
      <c r="A1121" s="4">
        <f>IFERROR(VLOOKUP($K1121,[1]BBDD!$A$1:$Z$65536,5,0),"")</f>
        <v>46290</v>
      </c>
      <c r="B1121" s="4" t="str">
        <f>IFERROR(VLOOKUP($K1121,[1]BBDD!$A$1:$Z$65536,9,0),"")</f>
        <v>Particular</v>
      </c>
      <c r="C1121" s="5" t="str">
        <f>IFERROR(VLOOKUP($K1121,[1]BBDD!$A$1:$Z$65536,6,0),"")</f>
        <v>Sol·licitud d'accés a informació pública a AHS/LLACT: AV. ESTRASBURG, 159, BAIXOS A. REF CADASTRAL 3415701DG2031A0129GG.</v>
      </c>
      <c r="D1121" s="6" t="s">
        <v>7</v>
      </c>
      <c r="E1121" s="4" t="s">
        <v>1575</v>
      </c>
      <c r="F1121" s="4" t="s">
        <v>57</v>
      </c>
      <c r="G1121" s="7">
        <v>1151</v>
      </c>
      <c r="H1121" s="7"/>
      <c r="I1121" s="7"/>
      <c r="J1121" t="s">
        <v>941</v>
      </c>
      <c r="K1121" t="str">
        <f t="shared" si="53"/>
        <v>TBG/2026/1151</v>
      </c>
      <c r="L1121" s="9" t="s">
        <v>1229</v>
      </c>
      <c r="M1121" s="9" t="e">
        <f>VALUE(#REF!)</f>
        <v>#REF!</v>
      </c>
      <c r="N1121" s="9" t="str">
        <f t="shared" si="52"/>
        <v>Arxiu Històric de Sabadell</v>
      </c>
    </row>
    <row r="1122" spans="1:14" ht="75" customHeight="1">
      <c r="A1122" s="4">
        <f>IFERROR(VLOOKUP($K1122,[1]BBDD!$A$1:$Z$65536,5,0),"")</f>
        <v>46293</v>
      </c>
      <c r="B1122" s="4" t="str">
        <f>IFERROR(VLOOKUP($K1122,[1]BBDD!$A$1:$Z$65536,9,0),"")</f>
        <v>Particular</v>
      </c>
      <c r="C1122" s="5" t="str">
        <f>IFERROR(VLOOKUP($K1122,[1]BBDD!$A$1:$Z$65536,6,0),"")</f>
        <v>Sol·licitud d'accés a informació a AHS: Carrer Josep Comas, nº 22</v>
      </c>
      <c r="D1122" s="6" t="s">
        <v>7</v>
      </c>
      <c r="E1122" s="4" t="s">
        <v>1575</v>
      </c>
      <c r="F1122" s="4" t="str">
        <f>IFERROR(VLOOKUP($K1122,[1]BBDD!$A$1:$Z$65536,12,0),"")</f>
        <v>Arxiu Històric de Sabadell</v>
      </c>
      <c r="G1122" s="7">
        <v>1152</v>
      </c>
      <c r="H1122" s="7"/>
      <c r="I1122" s="7"/>
      <c r="K1122" t="str">
        <f t="shared" si="53"/>
        <v>TBG/2026/1152</v>
      </c>
      <c r="L1122" s="9" t="s">
        <v>1230</v>
      </c>
      <c r="M1122" s="9" t="e">
        <f>VALUE(#REF!)</f>
        <v>#REF!</v>
      </c>
      <c r="N1122" s="9" t="str">
        <f t="shared" si="52"/>
        <v>Arxiu Històric de Sabadell</v>
      </c>
    </row>
    <row r="1123" spans="1:14" ht="75" customHeight="1">
      <c r="A1123" s="4">
        <f>IFERROR(VLOOKUP($K1123,[1]BBDD!$A$1:$Z$65536,5,0),"")</f>
        <v>46293</v>
      </c>
      <c r="B1123" s="4" t="str">
        <f>IFERROR(VLOOKUP($K1123,[1]BBDD!$A$1:$Z$65536,9,0),"")</f>
        <v>Particular</v>
      </c>
      <c r="C1123" s="5" t="str">
        <f>IFERROR(VLOOKUP($K1123,[1]BBDD!$A$1:$Z$65536,6,0),"")</f>
        <v>Sol·licitud d'accés a informació a RRHH: examens i plantilles de resposta/correccions, de les categories c1 i a2 que s'han realitzat desde 2018 fins al dia d'avui</v>
      </c>
      <c r="D1123" s="6" t="s">
        <v>7</v>
      </c>
      <c r="E1123" s="4" t="s">
        <v>1575</v>
      </c>
      <c r="F1123" s="4" t="str">
        <f>IFERROR(VLOOKUP($K1123,[1]BBDD!$A$1:$Z$65536,12,0),"")</f>
        <v>Recursos Humans</v>
      </c>
      <c r="G1123" s="7">
        <v>1153</v>
      </c>
      <c r="H1123" s="7"/>
      <c r="I1123" s="7"/>
      <c r="K1123" t="str">
        <f t="shared" si="53"/>
        <v>TBG/2026/1153</v>
      </c>
      <c r="L1123" s="9" t="s">
        <v>1231</v>
      </c>
      <c r="M1123" s="9" t="e">
        <f t="shared" ref="M1123:M1178" si="54">VALUE(E1123)</f>
        <v>#VALUE!</v>
      </c>
      <c r="N1123" s="9" t="str">
        <f t="shared" si="52"/>
        <v>Recursos Humans</v>
      </c>
    </row>
    <row r="1124" spans="1:14" ht="75" customHeight="1">
      <c r="A1124" s="4">
        <f>IFERROR(VLOOKUP($K1124,[1]BBDD!$A$1:$Z$65536,5,0),"")</f>
        <v>46293</v>
      </c>
      <c r="B1124" s="4" t="str">
        <f>IFERROR(VLOOKUP($K1124,[1]BBDD!$A$1:$Z$65536,9,0),"")</f>
        <v>Particular</v>
      </c>
      <c r="C1124" s="5" t="str">
        <f>IFERROR(VLOOKUP($K1124,[1]BBDD!$A$1:$Z$65536,6,0),"")</f>
        <v>Sol·licitud d'accés a informació pública a AHS: c/Picañol nº 32-34</v>
      </c>
      <c r="D1124" s="6" t="s">
        <v>7</v>
      </c>
      <c r="E1124" s="4" t="s">
        <v>1575</v>
      </c>
      <c r="F1124" s="4" t="s">
        <v>57</v>
      </c>
      <c r="G1124" s="7">
        <v>1154</v>
      </c>
      <c r="H1124" s="7"/>
      <c r="I1124" s="7"/>
      <c r="K1124" t="str">
        <f t="shared" si="53"/>
        <v>TBG/2026/1154</v>
      </c>
      <c r="L1124" s="9" t="s">
        <v>1232</v>
      </c>
      <c r="M1124" s="9" t="e">
        <f t="shared" si="54"/>
        <v>#VALUE!</v>
      </c>
      <c r="N1124" s="9" t="str">
        <f t="shared" si="52"/>
        <v>Arxiu Històric de Sabadell</v>
      </c>
    </row>
    <row r="1125" spans="1:14" ht="75" customHeight="1">
      <c r="A1125" s="4">
        <f>IFERROR(VLOOKUP($K1125,[1]BBDD!$A$1:$Z$65536,5,0),"")</f>
        <v>46293</v>
      </c>
      <c r="B1125" s="4" t="str">
        <f>IFERROR(VLOOKUP($K1125,[1]BBDD!$A$1:$Z$65536,9,0),"")</f>
        <v>Particular</v>
      </c>
      <c r="C1125" s="5" t="str">
        <f>IFERROR(VLOOKUP($K1125,[1]BBDD!$A$1:$Z$65536,6,0),"")</f>
        <v>Sol·licitud d'accés a informació pública a LLACT: C/Alfons Sala 5 baixos porta B i C,</v>
      </c>
      <c r="D1125" s="6" t="s">
        <v>7</v>
      </c>
      <c r="E1125" s="4" t="s">
        <v>1575</v>
      </c>
      <c r="F1125" s="4" t="s">
        <v>160</v>
      </c>
      <c r="G1125" s="7">
        <v>1155</v>
      </c>
      <c r="H1125" s="7"/>
      <c r="I1125" s="7"/>
      <c r="K1125" t="str">
        <f t="shared" si="53"/>
        <v>TBG/2026/1155</v>
      </c>
      <c r="L1125" s="9" t="s">
        <v>1233</v>
      </c>
      <c r="M1125" s="9" t="e">
        <f t="shared" si="54"/>
        <v>#VALUE!</v>
      </c>
      <c r="N1125" s="9" t="str">
        <f t="shared" si="52"/>
        <v>Llicències d'Activitats</v>
      </c>
    </row>
    <row r="1126" spans="1:14" ht="75" customHeight="1">
      <c r="A1126" s="4">
        <f>IFERROR(VLOOKUP($K1126,[1]BBDD!$A$1:$Z$65536,5,0),"")</f>
        <v>46293</v>
      </c>
      <c r="B1126" s="4" t="str">
        <f>IFERROR(VLOOKUP($K1126,[1]BBDD!$A$1:$Z$65536,9,0),"")</f>
        <v>Particular</v>
      </c>
      <c r="C1126" s="5" t="str">
        <f>IFERROR(VLOOKUP($K1126,[1]BBDD!$A$1:$Z$65536,6,0),"")</f>
        <v>Sol·licitud d'accés a informació a RRHH: prova pràctica COPIC14623.</v>
      </c>
      <c r="D1126" s="6" t="s">
        <v>7</v>
      </c>
      <c r="E1126" s="4" t="s">
        <v>1575</v>
      </c>
      <c r="F1126" s="4" t="str">
        <f>IFERROR(VLOOKUP($K1126,[1]BBDD!$A$1:$Z$65536,12,0),"")</f>
        <v>Recursos Humans</v>
      </c>
      <c r="G1126" s="7">
        <v>1156</v>
      </c>
      <c r="H1126" s="7"/>
      <c r="I1126" s="7"/>
      <c r="K1126" t="str">
        <f t="shared" si="53"/>
        <v>TBG/2026/1156</v>
      </c>
      <c r="L1126" s="9" t="s">
        <v>1234</v>
      </c>
      <c r="M1126" s="9" t="e">
        <f t="shared" si="54"/>
        <v>#VALUE!</v>
      </c>
      <c r="N1126" s="9" t="str">
        <f t="shared" si="52"/>
        <v>Recursos Humans</v>
      </c>
    </row>
    <row r="1127" spans="1:14" ht="75" customHeight="1">
      <c r="A1127" s="4">
        <f>IFERROR(VLOOKUP($K1127,[1]BBDD!$A$1:$Z$65536,5,0),"")</f>
        <v>46293</v>
      </c>
      <c r="B1127" s="4" t="str">
        <f>IFERROR(VLOOKUP($K1127,[1]BBDD!$A$1:$Z$65536,9,0),"")</f>
        <v>Particular</v>
      </c>
      <c r="C1127" s="5" t="str">
        <f>IFERROR(VLOOKUP($K1127,[1]BBDD!$A$1:$Z$65536,6,0),"")</f>
        <v>Sol·licitud d'accés a informació pública a AHS: c/ Sant Domènec 64.</v>
      </c>
      <c r="D1127" s="6" t="s">
        <v>7</v>
      </c>
      <c r="E1127" s="4" t="s">
        <v>1575</v>
      </c>
      <c r="F1127" s="4" t="s">
        <v>57</v>
      </c>
      <c r="G1127" s="7">
        <v>1157</v>
      </c>
      <c r="H1127" s="7"/>
      <c r="I1127" s="7"/>
      <c r="K1127" t="str">
        <f t="shared" si="53"/>
        <v>TBG/2026/1157</v>
      </c>
      <c r="L1127" s="9" t="s">
        <v>1235</v>
      </c>
      <c r="M1127" s="9" t="e">
        <f t="shared" si="54"/>
        <v>#VALUE!</v>
      </c>
      <c r="N1127" s="9" t="str">
        <f t="shared" si="52"/>
        <v>Arxiu Històric de Sabadell</v>
      </c>
    </row>
    <row r="1128" spans="1:14" ht="75" customHeight="1">
      <c r="A1128" s="4">
        <f>IFERROR(VLOOKUP($K1128,[1]BBDD!$A$1:$Z$65536,5,0),"")</f>
        <v>46293</v>
      </c>
      <c r="B1128" s="4" t="str">
        <f>IFERROR(VLOOKUP($K1128,[1]BBDD!$A$1:$Z$65536,9,0),"")</f>
        <v>Particular</v>
      </c>
      <c r="C1128" s="5" t="str">
        <f>IFERROR(VLOOKUP($K1128,[1]BBDD!$A$1:$Z$65536,6,0),"")</f>
        <v>Sol·licitud d'accés a informació pública a LLU:  EXP. LLU/2026/2829. Còpia del projecte d'obres, de la resolució de l'Ajuntament i de la resta de documentació.</v>
      </c>
      <c r="D1128" s="6" t="s">
        <v>7</v>
      </c>
      <c r="E1128" s="4" t="s">
        <v>1575</v>
      </c>
      <c r="F1128" s="4" t="s">
        <v>30</v>
      </c>
      <c r="G1128" s="7">
        <v>1158</v>
      </c>
      <c r="H1128" s="7"/>
      <c r="I1128" s="7"/>
      <c r="K1128" t="str">
        <f t="shared" si="53"/>
        <v>TBG/2026/1158</v>
      </c>
      <c r="L1128" s="9" t="s">
        <v>1236</v>
      </c>
      <c r="M1128" s="9" t="e">
        <f t="shared" si="54"/>
        <v>#VALUE!</v>
      </c>
      <c r="N1128" s="9" t="str">
        <f t="shared" si="52"/>
        <v>Llicències Urbanístiques</v>
      </c>
    </row>
    <row r="1129" spans="1:14" ht="75" customHeight="1">
      <c r="A1129" s="4">
        <f>IFERROR(VLOOKUP($K1129,[1]BBDD!$A$1:$Z$65536,5,0),"")</f>
        <v>46293</v>
      </c>
      <c r="B1129" s="4" t="str">
        <f>IFERROR(VLOOKUP($K1129,[1]BBDD!$A$1:$Z$65536,9,0),"")</f>
        <v>Particular</v>
      </c>
      <c r="C1129" s="5" t="str">
        <f>IFERROR(VLOOKUP($K1129,[1]BBDD!$A$1:$Z$65536,6,0),"")</f>
        <v>Sol·licitud d'accés a informació a ALCALDIA:  conveni bilateral Generalitat-Ajuntament de Sabadell</v>
      </c>
      <c r="D1129" s="6" t="s">
        <v>7</v>
      </c>
      <c r="E1129" s="4" t="s">
        <v>1575</v>
      </c>
      <c r="F1129" s="4" t="s">
        <v>705</v>
      </c>
      <c r="G1129" s="7">
        <v>1159</v>
      </c>
      <c r="H1129" s="7"/>
      <c r="I1129" s="7"/>
      <c r="K1129" t="str">
        <f t="shared" si="53"/>
        <v>TBG/2026/1159</v>
      </c>
      <c r="L1129" s="9" t="s">
        <v>1237</v>
      </c>
      <c r="M1129" s="9" t="e">
        <f t="shared" si="54"/>
        <v>#VALUE!</v>
      </c>
      <c r="N1129" s="9" t="str">
        <f t="shared" si="52"/>
        <v>Alcaldia</v>
      </c>
    </row>
    <row r="1130" spans="1:14" ht="75" customHeight="1">
      <c r="A1130" s="4">
        <f>IFERROR(VLOOKUP($K1130,[1]BBDD!$A$1:$Z$65536,5,0),"")</f>
        <v>46293</v>
      </c>
      <c r="B1130" s="4" t="str">
        <f>IFERROR(VLOOKUP($K1130,[1]BBDD!$A$1:$Z$65536,9,0),"")</f>
        <v>Particular</v>
      </c>
      <c r="C1130" s="5" t="str">
        <f>IFERROR(VLOOKUP($K1130,[1]BBDD!$A$1:$Z$65536,6,0),"")</f>
        <v>Sol·licitud d'accés a informació pública a RRHH: Prova pràctica de la convocatòria COPIC15123_x000D_
.</v>
      </c>
      <c r="D1130" s="6" t="s">
        <v>7</v>
      </c>
      <c r="E1130" s="4" t="s">
        <v>1575</v>
      </c>
      <c r="F1130" s="4" t="s">
        <v>8</v>
      </c>
      <c r="G1130" s="7">
        <v>1160</v>
      </c>
      <c r="H1130" s="7"/>
      <c r="I1130" s="7"/>
      <c r="K1130" t="str">
        <f t="shared" si="53"/>
        <v>TBG/2026/1160</v>
      </c>
      <c r="L1130" s="9" t="s">
        <v>1238</v>
      </c>
      <c r="M1130" s="9" t="e">
        <f t="shared" si="54"/>
        <v>#VALUE!</v>
      </c>
      <c r="N1130" s="9" t="str">
        <f t="shared" si="52"/>
        <v>Recursos Humans</v>
      </c>
    </row>
    <row r="1131" spans="1:14" ht="75" customHeight="1">
      <c r="A1131" s="4">
        <f>IFERROR(VLOOKUP($K1131,[1]BBDD!$A$1:$Z$65536,5,0),"")</f>
        <v>46293</v>
      </c>
      <c r="B1131" s="4" t="str">
        <f>IFERROR(VLOOKUP($K1131,[1]BBDD!$A$1:$Z$65536,9,0),"")</f>
        <v>Particular</v>
      </c>
      <c r="C1131" s="5" t="str">
        <f>IFERROR(VLOOKUP($K1131,[1]BBDD!$A$1:$Z$65536,6,0),"")</f>
        <v>Sol·licitud d'accés a informació pública a AHS: Passatge Mozart 13, Pis 4 5ª</v>
      </c>
      <c r="D1131" s="6" t="s">
        <v>7</v>
      </c>
      <c r="E1131" s="4" t="s">
        <v>1575</v>
      </c>
      <c r="F1131" s="4" t="s">
        <v>57</v>
      </c>
      <c r="G1131" s="7">
        <v>1161</v>
      </c>
      <c r="H1131" s="7"/>
      <c r="I1131" s="7"/>
      <c r="K1131" t="str">
        <f t="shared" si="53"/>
        <v>TBG/2026/1161</v>
      </c>
      <c r="L1131" s="9" t="s">
        <v>1239</v>
      </c>
      <c r="M1131" s="9" t="e">
        <f t="shared" si="54"/>
        <v>#VALUE!</v>
      </c>
      <c r="N1131" s="9" t="str">
        <f t="shared" si="52"/>
        <v>Arxiu Històric de Sabadell</v>
      </c>
    </row>
    <row r="1132" spans="1:14" ht="75" customHeight="1">
      <c r="A1132" s="4">
        <f>IFERROR(VLOOKUP($K1132,[1]BBDD!$A$1:$Z$65536,5,0),"")</f>
        <v>46293</v>
      </c>
      <c r="B1132" s="4" t="str">
        <f>IFERROR(VLOOKUP($K1132,[1]BBDD!$A$1:$Z$65536,9,0),"")</f>
        <v>Particular</v>
      </c>
      <c r="C1132" s="5" t="str">
        <f>IFERROR(VLOOKUP($K1132,[1]BBDD!$A$1:$Z$65536,6,0),"")</f>
        <v>Sol·licitud d'accés a informació pública a AHS: c/ Pau Claris 27-29.</v>
      </c>
      <c r="D1132" s="6" t="s">
        <v>7</v>
      </c>
      <c r="E1132" s="4" t="s">
        <v>1575</v>
      </c>
      <c r="F1132" s="4" t="s">
        <v>57</v>
      </c>
      <c r="G1132" s="7">
        <v>1162</v>
      </c>
      <c r="H1132" s="7"/>
      <c r="I1132" s="7"/>
      <c r="K1132" t="str">
        <f t="shared" si="53"/>
        <v>TBG/2026/1162</v>
      </c>
      <c r="L1132" s="9" t="s">
        <v>1240</v>
      </c>
      <c r="M1132" s="9" t="e">
        <f t="shared" si="54"/>
        <v>#VALUE!</v>
      </c>
      <c r="N1132" s="9" t="str">
        <f t="shared" si="52"/>
        <v>Arxiu Històric de Sabadell</v>
      </c>
    </row>
    <row r="1133" spans="1:14" ht="75" customHeight="1">
      <c r="A1133" s="4">
        <f>IFERROR(VLOOKUP($K1133,[1]BBDD!$A$1:$Z$65536,5,0),"")</f>
        <v>46294</v>
      </c>
      <c r="B1133" s="4" t="str">
        <f>IFERROR(VLOOKUP($K1133,[1]BBDD!$A$1:$Z$65536,9,0),"")</f>
        <v>Particular</v>
      </c>
      <c r="C1133" s="5" t="str">
        <f>IFERROR(VLOOKUP($K1133,[1]BBDD!$A$1:$Z$65536,6,0),"")</f>
        <v>Sol·licitud d'accés a informació a  RRHH:examen i plantilles de correccions del procés selectiu: tècnic de protocol COTLLC13323</v>
      </c>
      <c r="D1133" s="6" t="s">
        <v>7</v>
      </c>
      <c r="E1133" s="4" t="s">
        <v>1575</v>
      </c>
      <c r="F1133" s="4" t="s">
        <v>8</v>
      </c>
      <c r="G1133" s="7">
        <v>1164</v>
      </c>
      <c r="H1133" s="7"/>
      <c r="I1133" s="7"/>
      <c r="K1133" t="str">
        <f t="shared" si="53"/>
        <v>TBG/2026/1164</v>
      </c>
      <c r="L1133" s="9" t="s">
        <v>1241</v>
      </c>
      <c r="M1133" s="9" t="e">
        <f t="shared" si="54"/>
        <v>#VALUE!</v>
      </c>
      <c r="N1133" s="9" t="str">
        <f t="shared" si="52"/>
        <v>Recursos Humans</v>
      </c>
    </row>
    <row r="1134" spans="1:14" ht="75" customHeight="1">
      <c r="A1134" s="4">
        <f>IFERROR(VLOOKUP($K1134,[1]BBDD!$A$1:$Z$65536,5,0),"")</f>
        <v>46294</v>
      </c>
      <c r="B1134" s="4" t="str">
        <f>IFERROR(VLOOKUP($K1134,[1]BBDD!$A$1:$Z$65536,9,0),"")</f>
        <v>Empresa</v>
      </c>
      <c r="C1134" s="5" t="str">
        <f>IFERROR(VLOOKUP($K1134,[1]BBDD!$A$1:$Z$65536,6,0),"")</f>
        <v>Sol·licitud d'accés a informació a LLU: c. Sol i Padrís, 43 - 45</v>
      </c>
      <c r="D1134" s="6" t="s">
        <v>7</v>
      </c>
      <c r="E1134" s="4" t="s">
        <v>1575</v>
      </c>
      <c r="F1134" s="4" t="str">
        <f>IFERROR(VLOOKUP($K1134,[1]BBDD!$A$1:$Z$65536,12,0),"")</f>
        <v>Llicències Urbanístiques</v>
      </c>
      <c r="G1134" s="7">
        <v>1165</v>
      </c>
      <c r="H1134" s="7"/>
      <c r="I1134" s="7"/>
      <c r="K1134" t="str">
        <f t="shared" si="53"/>
        <v>TBG/2026/1165</v>
      </c>
      <c r="L1134" s="9" t="s">
        <v>1242</v>
      </c>
      <c r="M1134" s="9" t="e">
        <f t="shared" si="54"/>
        <v>#VALUE!</v>
      </c>
      <c r="N1134" s="9" t="str">
        <f t="shared" si="52"/>
        <v>Llicències Urbanístiques</v>
      </c>
    </row>
    <row r="1135" spans="1:14" ht="75" customHeight="1">
      <c r="A1135" s="4">
        <f>IFERROR(VLOOKUP($K1135,[1]BBDD!$A$1:$Z$65536,5,0),"")</f>
        <v>46294</v>
      </c>
      <c r="B1135" s="4" t="str">
        <f>IFERROR(VLOOKUP($K1135,[1]BBDD!$A$1:$Z$65536,9,0),"")</f>
        <v>Particular</v>
      </c>
      <c r="C1135" s="5" t="str">
        <f>IFERROR(VLOOKUP($K1135,[1]BBDD!$A$1:$Z$65536,6,0),"")</f>
        <v>Sol·licitud d'accés a informació pública a AHS: c/ Gaia 15</v>
      </c>
      <c r="D1135" s="6" t="s">
        <v>7</v>
      </c>
      <c r="E1135" s="4" t="s">
        <v>1575</v>
      </c>
      <c r="F1135" s="4" t="s">
        <v>57</v>
      </c>
      <c r="G1135" s="7">
        <v>1166</v>
      </c>
      <c r="H1135" s="7"/>
      <c r="I1135" s="7"/>
      <c r="K1135" t="str">
        <f t="shared" si="53"/>
        <v>TBG/2026/1166</v>
      </c>
      <c r="L1135" s="9" t="s">
        <v>1243</v>
      </c>
      <c r="M1135" s="9" t="e">
        <f t="shared" si="54"/>
        <v>#VALUE!</v>
      </c>
      <c r="N1135" s="9" t="str">
        <f t="shared" si="52"/>
        <v>Arxiu Històric de Sabadell</v>
      </c>
    </row>
    <row r="1136" spans="1:14" ht="75" customHeight="1">
      <c r="A1136" s="4">
        <f>IFERROR(VLOOKUP($K1136,[1]BBDD!$A$1:$Z$65536,5,0),"")</f>
        <v>46294</v>
      </c>
      <c r="B1136" s="4" t="str">
        <f>IFERROR(VLOOKUP($K1136,[1]BBDD!$A$1:$Z$65536,9,0),"")</f>
        <v>Particular</v>
      </c>
      <c r="C1136" s="5" t="str">
        <f>IFERROR(VLOOKUP($K1136,[1]BBDD!$A$1:$Z$65536,6,0),"")</f>
        <v>Sol·licitud d'accés a informació pública a AHS: c/ Horta Novella 41</v>
      </c>
      <c r="D1136" s="6" t="s">
        <v>7</v>
      </c>
      <c r="E1136" s="4" t="s">
        <v>1575</v>
      </c>
      <c r="F1136" s="4" t="s">
        <v>57</v>
      </c>
      <c r="G1136" s="7">
        <v>1167</v>
      </c>
      <c r="H1136" s="7"/>
      <c r="I1136" s="7"/>
      <c r="K1136" t="str">
        <f t="shared" si="53"/>
        <v>TBG/2026/1167</v>
      </c>
      <c r="L1136" s="9" t="s">
        <v>1244</v>
      </c>
      <c r="M1136" s="9" t="e">
        <f t="shared" si="54"/>
        <v>#VALUE!</v>
      </c>
      <c r="N1136" s="9" t="str">
        <f t="shared" si="52"/>
        <v>Arxiu Històric de Sabadell</v>
      </c>
    </row>
    <row r="1137" spans="1:14" ht="75" customHeight="1">
      <c r="A1137" s="4">
        <f>IFERROR(VLOOKUP($K1137,[1]BBDD!$A$1:$Z$65536,5,0),"")</f>
        <v>46295</v>
      </c>
      <c r="B1137" s="4" t="str">
        <f>IFERROR(VLOOKUP($K1137,[1]BBDD!$A$1:$Z$65536,9,0),"")</f>
        <v>Particular</v>
      </c>
      <c r="C1137" s="5" t="str">
        <f>IFERROR(VLOOKUP($K1137,[1]BBDD!$A$1:$Z$65536,6,0),"")</f>
        <v>Sol·licitud d'accés a informació a RRHH: proves  de psicòleg/òloga de l'EAIA,</v>
      </c>
      <c r="D1137" s="6" t="s">
        <v>7</v>
      </c>
      <c r="E1137" s="4" t="s">
        <v>1575</v>
      </c>
      <c r="F1137" s="4" t="str">
        <f>IFERROR(VLOOKUP($K1137,[1]BBDD!$A$1:$Z$65536,12,0),"")</f>
        <v>Recursos Humans</v>
      </c>
      <c r="G1137" s="7">
        <v>1168</v>
      </c>
      <c r="H1137" s="7"/>
      <c r="I1137" s="7"/>
      <c r="K1137" t="str">
        <f t="shared" si="53"/>
        <v>TBG/2026/1168</v>
      </c>
      <c r="L1137" s="9" t="s">
        <v>1245</v>
      </c>
      <c r="M1137" s="9" t="e">
        <f t="shared" si="54"/>
        <v>#VALUE!</v>
      </c>
      <c r="N1137" s="9" t="str">
        <f t="shared" si="52"/>
        <v>Recursos Humans</v>
      </c>
    </row>
    <row r="1138" spans="1:14" ht="75" customHeight="1">
      <c r="A1138" s="4">
        <f>IFERROR(VLOOKUP($K1138,[1]BBDD!$A$1:$Z$65536,5,0),"")</f>
        <v>46295</v>
      </c>
      <c r="B1138" s="4" t="str">
        <f>IFERROR(VLOOKUP($K1138,[1]BBDD!$A$1:$Z$65536,9,0),"")</f>
        <v>Particular</v>
      </c>
      <c r="C1138" s="5" t="str">
        <f>IFERROR(VLOOKUP($K1138,[1]BBDD!$A$1:$Z$65536,6,0),"")</f>
        <v>Sol·licitud d'accés a informació a TBG: programa fa servir l'Ajuntament per a tramitar i gestionar documentalment els expedients electrònics i programa es fa servir per l'arxiu dels expedients</v>
      </c>
      <c r="D1138" s="6" t="s">
        <v>7</v>
      </c>
      <c r="E1138" s="4">
        <v>46295</v>
      </c>
      <c r="F1138" s="4" t="s">
        <v>84</v>
      </c>
      <c r="G1138" s="7">
        <v>1169</v>
      </c>
      <c r="H1138" s="7"/>
      <c r="I1138" s="7"/>
      <c r="K1138" t="str">
        <f t="shared" si="53"/>
        <v>TBG/2026/1169</v>
      </c>
      <c r="L1138" s="9" t="s">
        <v>1246</v>
      </c>
      <c r="M1138" s="9">
        <f t="shared" si="54"/>
        <v>46295</v>
      </c>
      <c r="N1138" s="9" t="str">
        <f t="shared" si="52"/>
        <v>Transparència i Bon Govern</v>
      </c>
    </row>
    <row r="1139" spans="1:14" ht="75" customHeight="1">
      <c r="A1139" s="4">
        <f>IFERROR(VLOOKUP($K1139,[1]BBDD!$A$1:$Z$65536,5,0),"")</f>
        <v>46295</v>
      </c>
      <c r="B1139" s="4" t="str">
        <f>IFERROR(VLOOKUP($K1139,[1]BBDD!$A$1:$Z$65536,9,0),"")</f>
        <v>Particular</v>
      </c>
      <c r="C1139" s="5" t="str">
        <f>IFERROR(VLOOKUP($K1139,[1]BBDD!$A$1:$Z$65536,6,0),"")</f>
        <v>Sol·licitud d'accés a informació a MOBILITAT: Informació pública sobre TUS SCCL</v>
      </c>
      <c r="D1139" s="6" t="s">
        <v>7</v>
      </c>
      <c r="E1139" s="4" t="s">
        <v>1575</v>
      </c>
      <c r="F1139" s="4" t="s">
        <v>222</v>
      </c>
      <c r="G1139" s="7">
        <v>1170</v>
      </c>
      <c r="H1139" s="7"/>
      <c r="I1139" s="7"/>
      <c r="K1139" t="str">
        <f t="shared" si="53"/>
        <v>TBG/2026/1170</v>
      </c>
      <c r="L1139" s="9" t="s">
        <v>1247</v>
      </c>
      <c r="M1139" s="9" t="e">
        <f t="shared" si="54"/>
        <v>#VALUE!</v>
      </c>
      <c r="N1139" s="9" t="str">
        <f t="shared" si="52"/>
        <v>Mobilitat</v>
      </c>
    </row>
    <row r="1140" spans="1:14" ht="75" customHeight="1">
      <c r="A1140" s="4">
        <f>IFERROR(VLOOKUP($K1140,[1]BBDD!$A$1:$Z$65536,5,0),"")</f>
        <v>46295</v>
      </c>
      <c r="B1140" s="4" t="str">
        <f>IFERROR(VLOOKUP($K1140,[1]BBDD!$A$1:$Z$65536,9,0),"")</f>
        <v>Particular</v>
      </c>
      <c r="C1140" s="5" t="str">
        <f>IFERROR(VLOOKUP($K1140,[1]BBDD!$A$1:$Z$65536,6,0),"")</f>
        <v>Sol·licitud d'accés a informació a LLU: c. Puig Major 54.</v>
      </c>
      <c r="D1140" s="6" t="s">
        <v>7</v>
      </c>
      <c r="E1140" s="4" t="s">
        <v>1575</v>
      </c>
      <c r="F1140" s="4" t="str">
        <f>IFERROR(VLOOKUP($K1140,[1]BBDD!$A$1:$Z$65536,12,0),"")</f>
        <v>Llicències Urbanístiques</v>
      </c>
      <c r="G1140" s="7">
        <v>1171</v>
      </c>
      <c r="H1140" s="7"/>
      <c r="I1140" s="7"/>
      <c r="K1140" t="str">
        <f t="shared" si="53"/>
        <v>TBG/2026/1171</v>
      </c>
      <c r="L1140" s="9" t="s">
        <v>1248</v>
      </c>
      <c r="M1140" s="9" t="e">
        <f t="shared" si="54"/>
        <v>#VALUE!</v>
      </c>
      <c r="N1140" s="9" t="str">
        <f t="shared" si="52"/>
        <v>Llicències Urbanístiques</v>
      </c>
    </row>
    <row r="1141" spans="1:14" ht="75" customHeight="1">
      <c r="A1141" s="4">
        <f>IFERROR(VLOOKUP($K1141,[1]BBDD!$A$1:$Z$65536,5,0),"")</f>
        <v>46295</v>
      </c>
      <c r="B1141" s="4" t="str">
        <f>IFERROR(VLOOKUP($K1141,[1]BBDD!$A$1:$Z$65536,9,0),"")</f>
        <v>Particular</v>
      </c>
      <c r="C1141" s="5" t="str">
        <f>IFERROR(VLOOKUP($K1141,[1]BBDD!$A$1:$Z$65536,6,0),"")</f>
        <v>Sol·licitud d'accés a informació a OVP: expedient de la terrassa Taps ubicat al carrer Mestre Rius 8</v>
      </c>
      <c r="D1141" s="6" t="s">
        <v>7</v>
      </c>
      <c r="E1141" s="4" t="s">
        <v>1575</v>
      </c>
      <c r="F1141" s="4" t="s">
        <v>220</v>
      </c>
      <c r="G1141" s="7">
        <v>1172</v>
      </c>
      <c r="H1141" s="7"/>
      <c r="I1141" s="7"/>
      <c r="K1141" t="str">
        <f t="shared" si="53"/>
        <v>TBG/2026/1172</v>
      </c>
      <c r="L1141" s="9" t="s">
        <v>1249</v>
      </c>
      <c r="M1141" s="9" t="e">
        <f t="shared" si="54"/>
        <v>#VALUE!</v>
      </c>
      <c r="N1141" s="9" t="str">
        <f t="shared" si="52"/>
        <v>Ocupació de la Via Pública</v>
      </c>
    </row>
    <row r="1142" spans="1:14" ht="75" customHeight="1">
      <c r="A1142" s="4">
        <f>IFERROR(VLOOKUP($K1142,[1]BBDD!$A$1:$Z$65536,5,0),"")</f>
        <v>46295</v>
      </c>
      <c r="B1142" s="4" t="str">
        <f>IFERROR(VLOOKUP($K1142,[1]BBDD!$A$1:$Z$65536,9,0),"")</f>
        <v>Particular</v>
      </c>
      <c r="C1142" s="5" t="str">
        <f>IFERROR(VLOOKUP($K1142,[1]BBDD!$A$1:$Z$65536,6,0),"")</f>
        <v>Sol·licitud d'accés a  informació a OVP:expedient de la terrassa del Kaguama ubicat al carrer Mestre Rius 13</v>
      </c>
      <c r="D1142" s="6" t="s">
        <v>7</v>
      </c>
      <c r="E1142" s="4" t="s">
        <v>1575</v>
      </c>
      <c r="F1142" s="4" t="str">
        <f>IFERROR(VLOOKUP($K1142,[1]BBDD!$A$1:$Z$65536,12,0),"")</f>
        <v>Ocupació de la Via Pública</v>
      </c>
      <c r="G1142" s="7">
        <v>1173</v>
      </c>
      <c r="H1142" s="7"/>
      <c r="I1142" s="7"/>
      <c r="K1142" t="str">
        <f t="shared" si="53"/>
        <v>TBG/2026/1173</v>
      </c>
      <c r="L1142" s="9" t="s">
        <v>1250</v>
      </c>
      <c r="M1142" s="9" t="e">
        <f t="shared" si="54"/>
        <v>#VALUE!</v>
      </c>
      <c r="N1142" s="9" t="str">
        <f t="shared" si="52"/>
        <v>Ocupació de la Via Pública</v>
      </c>
    </row>
    <row r="1143" spans="1:14" ht="75" customHeight="1">
      <c r="A1143" s="4">
        <f>IFERROR(VLOOKUP($K1143,[1]BBDD!$A$1:$Z$65536,5,0),"")</f>
        <v>46295</v>
      </c>
      <c r="B1143" s="4" t="str">
        <f>IFERROR(VLOOKUP($K1143,[1]BBDD!$A$1:$Z$65536,9,0),"")</f>
        <v>Particular</v>
      </c>
      <c r="C1143" s="5" t="str">
        <f>IFERROR(VLOOKUP($K1143,[1]BBDD!$A$1:$Z$65536,6,0),"")</f>
        <v>Sol·licitud d'accés a informació a SEGURETAT CIUTADANA llistat de totes les incidències que ha tingut el carrer Mestre rius des del 2024 fins a l&amp;#39;actualitat.</v>
      </c>
      <c r="D1143" s="6" t="s">
        <v>7</v>
      </c>
      <c r="E1143" s="4" t="s">
        <v>1575</v>
      </c>
      <c r="F1143" s="4" t="s">
        <v>738</v>
      </c>
      <c r="G1143" s="7">
        <v>1174</v>
      </c>
      <c r="H1143" s="7"/>
      <c r="I1143" s="7"/>
      <c r="K1143" t="str">
        <f t="shared" si="53"/>
        <v>TBG/2026/1174</v>
      </c>
      <c r="L1143" s="9" t="s">
        <v>1251</v>
      </c>
      <c r="M1143" s="9" t="e">
        <f t="shared" si="54"/>
        <v>#VALUE!</v>
      </c>
      <c r="N1143" s="9" t="str">
        <f t="shared" si="52"/>
        <v>Seguretat Ciutadana</v>
      </c>
    </row>
    <row r="1144" spans="1:14" ht="75" customHeight="1">
      <c r="A1144" s="4">
        <f>IFERROR(VLOOKUP($K1144,[1]BBDD!$A$1:$Z$65536,5,0),"")</f>
        <v>46295</v>
      </c>
      <c r="B1144" s="4" t="str">
        <f>IFERROR(VLOOKUP($K1144,[1]BBDD!$A$1:$Z$65536,9,0),"")</f>
        <v>Particular</v>
      </c>
      <c r="C1144" s="5" t="str">
        <f>IFERROR(VLOOKUP($K1144,[1]BBDD!$A$1:$Z$65536,6,0),"")</f>
        <v>Sol·licitud d'accés a informació a LLU: a c. Zurbano, 109, baixos 4. Expedient  LLU/2026/1679</v>
      </c>
      <c r="D1144" s="6" t="s">
        <v>7</v>
      </c>
      <c r="E1144" s="4" t="s">
        <v>1575</v>
      </c>
      <c r="F1144" s="4" t="str">
        <f>IFERROR(VLOOKUP($K1144,[1]BBDD!$A$1:$Z$65536,12,0),"")</f>
        <v>Llicències Urbanístiques</v>
      </c>
      <c r="G1144" s="7">
        <v>1175</v>
      </c>
      <c r="H1144" s="7"/>
      <c r="I1144" s="7"/>
      <c r="K1144" t="str">
        <f t="shared" si="53"/>
        <v>TBG/2026/1175</v>
      </c>
      <c r="L1144" s="9" t="s">
        <v>1252</v>
      </c>
      <c r="M1144" s="9" t="e">
        <f t="shared" si="54"/>
        <v>#VALUE!</v>
      </c>
      <c r="N1144" s="9" t="str">
        <f t="shared" si="52"/>
        <v>Llicències Urbanístiques</v>
      </c>
    </row>
    <row r="1145" spans="1:14" ht="75" customHeight="1">
      <c r="A1145" s="4" t="str">
        <f>IFERROR(VLOOKUP($K1145,[1]BBDD!$A$1:$Z$65536,5,0),"")</f>
        <v/>
      </c>
      <c r="B1145" s="4" t="str">
        <f>IFERROR(VLOOKUP($K1145,[1]BBDD!$A$1:$Z$65536,9,0),"")</f>
        <v/>
      </c>
      <c r="C1145" s="5" t="str">
        <f>IFERROR(VLOOKUP($K1145,[1]BBDD!$A$1:$Z$65536,6,0),"")</f>
        <v/>
      </c>
      <c r="D1145" s="6"/>
      <c r="E1145" s="4"/>
      <c r="F1145" s="4" t="str">
        <f>IFERROR(VLOOKUP($K1145,[1]BBDD!$A$1:$Z$65536,12,0),"")</f>
        <v/>
      </c>
      <c r="G1145" s="7">
        <v>1176</v>
      </c>
      <c r="H1145" s="7"/>
      <c r="I1145" s="7"/>
      <c r="K1145" t="str">
        <f t="shared" si="53"/>
        <v>TBG/2026/1176</v>
      </c>
      <c r="L1145" s="9" t="s">
        <v>1253</v>
      </c>
      <c r="M1145" s="9">
        <f t="shared" si="54"/>
        <v>0</v>
      </c>
      <c r="N1145" s="9" t="str">
        <f t="shared" si="52"/>
        <v/>
      </c>
    </row>
    <row r="1146" spans="1:14" ht="75" customHeight="1">
      <c r="A1146" s="4" t="str">
        <f>IFERROR(VLOOKUP($K1146,[1]BBDD!$A$1:$Z$65536,5,0),"")</f>
        <v/>
      </c>
      <c r="B1146" s="4" t="str">
        <f>IFERROR(VLOOKUP($K1146,[1]BBDD!$A$1:$Z$65536,9,0),"")</f>
        <v/>
      </c>
      <c r="C1146" s="5" t="str">
        <f>IFERROR(VLOOKUP($K1146,[1]BBDD!$A$1:$Z$65536,6,0),"")</f>
        <v/>
      </c>
      <c r="D1146" s="6"/>
      <c r="E1146" s="4"/>
      <c r="F1146" s="4" t="str">
        <f>IFERROR(VLOOKUP($K1146,[1]BBDD!$A$1:$Z$65536,12,0),"")</f>
        <v/>
      </c>
      <c r="G1146" s="7">
        <v>1177</v>
      </c>
      <c r="H1146" s="7"/>
      <c r="I1146" s="7"/>
      <c r="K1146" t="str">
        <f t="shared" si="53"/>
        <v>TBG/2026/1177</v>
      </c>
      <c r="L1146" s="9" t="s">
        <v>1254</v>
      </c>
      <c r="M1146" s="9">
        <f t="shared" si="54"/>
        <v>0</v>
      </c>
      <c r="N1146" s="9" t="str">
        <f t="shared" si="52"/>
        <v/>
      </c>
    </row>
    <row r="1147" spans="1:14" ht="75" customHeight="1">
      <c r="A1147" s="4" t="str">
        <f>IFERROR(VLOOKUP($K1147,[1]BBDD!$A$1:$Z$65536,5,0),"")</f>
        <v/>
      </c>
      <c r="B1147" s="4" t="str">
        <f>IFERROR(VLOOKUP($K1147,[1]BBDD!$A$1:$Z$65536,9,0),"")</f>
        <v/>
      </c>
      <c r="C1147" s="5" t="str">
        <f>IFERROR(VLOOKUP($K1147,[1]BBDD!$A$1:$Z$65536,6,0),"")</f>
        <v/>
      </c>
      <c r="D1147" s="6"/>
      <c r="E1147" s="4"/>
      <c r="F1147" s="4" t="str">
        <f>IFERROR(VLOOKUP($K1147,[1]BBDD!$A$1:$Z$65536,12,0),"")</f>
        <v/>
      </c>
      <c r="G1147" s="7">
        <v>1178</v>
      </c>
      <c r="H1147" s="7"/>
      <c r="I1147" s="7"/>
      <c r="K1147" t="str">
        <f t="shared" si="53"/>
        <v>TBG/2026/1178</v>
      </c>
      <c r="L1147" s="9" t="s">
        <v>1255</v>
      </c>
      <c r="M1147" s="9">
        <f t="shared" si="54"/>
        <v>0</v>
      </c>
      <c r="N1147" s="9" t="str">
        <f t="shared" si="52"/>
        <v/>
      </c>
    </row>
    <row r="1148" spans="1:14" ht="75" customHeight="1">
      <c r="A1148" s="4" t="str">
        <f>IFERROR(VLOOKUP($K1148,[1]BBDD!$A$1:$Z$65536,5,0),"")</f>
        <v/>
      </c>
      <c r="B1148" s="4" t="str">
        <f>IFERROR(VLOOKUP($K1148,[1]BBDD!$A$1:$Z$65536,9,0),"")</f>
        <v/>
      </c>
      <c r="C1148" s="5" t="str">
        <f>IFERROR(VLOOKUP($K1148,[1]BBDD!$A$1:$Z$65536,6,0),"")</f>
        <v/>
      </c>
      <c r="D1148" s="6"/>
      <c r="E1148" s="4"/>
      <c r="F1148" s="4" t="str">
        <f>IFERROR(VLOOKUP($K1148,[1]BBDD!$A$1:$Z$65536,12,0),"")</f>
        <v/>
      </c>
      <c r="G1148" s="7">
        <v>1179</v>
      </c>
      <c r="H1148" s="7"/>
      <c r="I1148" s="7"/>
      <c r="K1148" t="str">
        <f t="shared" si="53"/>
        <v>TBG/2026/1179</v>
      </c>
      <c r="L1148" s="9" t="s">
        <v>1256</v>
      </c>
      <c r="M1148" s="9">
        <f t="shared" si="54"/>
        <v>0</v>
      </c>
      <c r="N1148" s="9" t="str">
        <f t="shared" si="52"/>
        <v/>
      </c>
    </row>
    <row r="1149" spans="1:14" ht="75" customHeight="1">
      <c r="A1149" s="4" t="str">
        <f>IFERROR(VLOOKUP($K1149,[1]BBDD!$A$1:$Z$65536,5,0),"")</f>
        <v/>
      </c>
      <c r="B1149" s="4" t="str">
        <f>IFERROR(VLOOKUP($K1149,[1]BBDD!$A$1:$Z$65536,9,0),"")</f>
        <v/>
      </c>
      <c r="C1149" s="5" t="str">
        <f>IFERROR(VLOOKUP($K1149,[1]BBDD!$A$1:$Z$65536,6,0),"")</f>
        <v/>
      </c>
      <c r="D1149" s="6"/>
      <c r="E1149" s="4"/>
      <c r="F1149" s="4" t="str">
        <f>IFERROR(VLOOKUP($K1149,[1]BBDD!$A$1:$Z$65536,12,0),"")</f>
        <v/>
      </c>
      <c r="G1149" s="7">
        <v>1180</v>
      </c>
      <c r="H1149" s="7"/>
      <c r="I1149" s="7"/>
      <c r="K1149" t="str">
        <f t="shared" si="53"/>
        <v>TBG/2026/1180</v>
      </c>
      <c r="L1149" s="9" t="s">
        <v>1257</v>
      </c>
      <c r="M1149" s="9">
        <f t="shared" si="54"/>
        <v>0</v>
      </c>
      <c r="N1149" s="9" t="str">
        <f t="shared" si="52"/>
        <v/>
      </c>
    </row>
    <row r="1150" spans="1:14" ht="75" customHeight="1">
      <c r="A1150" s="4" t="str">
        <f>IFERROR(VLOOKUP($K1150,[1]BBDD!$A$1:$Z$65536,5,0),"")</f>
        <v/>
      </c>
      <c r="B1150" s="4" t="str">
        <f>IFERROR(VLOOKUP($K1150,[1]BBDD!$A$1:$Z$65536,9,0),"")</f>
        <v/>
      </c>
      <c r="C1150" s="5" t="str">
        <f>IFERROR(VLOOKUP($K1150,[1]BBDD!$A$1:$Z$65536,6,0),"")</f>
        <v/>
      </c>
      <c r="D1150" s="6"/>
      <c r="E1150" s="4"/>
      <c r="F1150" s="4" t="str">
        <f>IFERROR(VLOOKUP($K1150,[1]BBDD!$A$1:$Z$65536,12,0),"")</f>
        <v/>
      </c>
      <c r="G1150" s="7">
        <v>1181</v>
      </c>
      <c r="H1150" s="7"/>
      <c r="I1150" s="7"/>
      <c r="K1150" t="str">
        <f t="shared" si="53"/>
        <v>TBG/2026/1181</v>
      </c>
      <c r="L1150" s="9" t="s">
        <v>1258</v>
      </c>
      <c r="M1150" s="9">
        <f t="shared" si="54"/>
        <v>0</v>
      </c>
      <c r="N1150" s="9" t="str">
        <f t="shared" si="52"/>
        <v/>
      </c>
    </row>
    <row r="1151" spans="1:14" ht="75" customHeight="1">
      <c r="A1151" s="4" t="str">
        <f>IFERROR(VLOOKUP($K1151,[1]BBDD!$A$1:$Z$65536,5,0),"")</f>
        <v/>
      </c>
      <c r="B1151" s="4" t="str">
        <f>IFERROR(VLOOKUP($K1151,[1]BBDD!$A$1:$Z$65536,9,0),"")</f>
        <v/>
      </c>
      <c r="C1151" s="5" t="str">
        <f>IFERROR(VLOOKUP($K1151,[1]BBDD!$A$1:$Z$65536,6,0),"")</f>
        <v/>
      </c>
      <c r="D1151" s="6"/>
      <c r="E1151" s="4"/>
      <c r="F1151" s="4" t="str">
        <f>IFERROR(VLOOKUP($K1151,[1]BBDD!$A$1:$Z$65536,12,0),"")</f>
        <v/>
      </c>
      <c r="G1151" s="7">
        <v>1182</v>
      </c>
      <c r="H1151" s="7"/>
      <c r="I1151" s="7"/>
      <c r="K1151" t="str">
        <f t="shared" si="53"/>
        <v>TBG/2026/1182</v>
      </c>
      <c r="L1151" s="9" t="s">
        <v>1259</v>
      </c>
      <c r="M1151" s="9">
        <f t="shared" si="54"/>
        <v>0</v>
      </c>
      <c r="N1151" s="9" t="str">
        <f t="shared" si="52"/>
        <v/>
      </c>
    </row>
    <row r="1152" spans="1:14" ht="75" customHeight="1">
      <c r="A1152" s="4" t="str">
        <f>IFERROR(VLOOKUP($K1152,[1]BBDD!$A$1:$Z$65536,5,0),"")</f>
        <v/>
      </c>
      <c r="B1152" s="4" t="str">
        <f>IFERROR(VLOOKUP($K1152,[1]BBDD!$A$1:$Z$65536,9,0),"")</f>
        <v/>
      </c>
      <c r="C1152" s="5" t="str">
        <f>IFERROR(VLOOKUP($K1152,[1]BBDD!$A$1:$Z$65536,6,0),"")</f>
        <v/>
      </c>
      <c r="D1152" s="6"/>
      <c r="E1152" s="4"/>
      <c r="F1152" s="4" t="str">
        <f>IFERROR(VLOOKUP($K1152,[1]BBDD!$A$1:$Z$65536,12,0),"")</f>
        <v/>
      </c>
      <c r="G1152" s="7">
        <v>1183</v>
      </c>
      <c r="H1152" s="7"/>
      <c r="I1152" s="7"/>
      <c r="K1152" t="str">
        <f t="shared" si="53"/>
        <v>TBG/2026/1183</v>
      </c>
      <c r="L1152" s="9" t="s">
        <v>1260</v>
      </c>
      <c r="M1152" s="9">
        <f t="shared" si="54"/>
        <v>0</v>
      </c>
      <c r="N1152" s="9" t="str">
        <f t="shared" si="52"/>
        <v/>
      </c>
    </row>
    <row r="1153" spans="1:14" ht="75" customHeight="1">
      <c r="A1153" s="4" t="str">
        <f>IFERROR(VLOOKUP($K1153,[1]BBDD!$A$1:$Z$65536,5,0),"")</f>
        <v/>
      </c>
      <c r="B1153" s="4" t="str">
        <f>IFERROR(VLOOKUP($K1153,[1]BBDD!$A$1:$Z$65536,9,0),"")</f>
        <v/>
      </c>
      <c r="C1153" s="5" t="str">
        <f>IFERROR(VLOOKUP($K1153,[1]BBDD!$A$1:$Z$65536,6,0),"")</f>
        <v/>
      </c>
      <c r="D1153" s="6"/>
      <c r="E1153" s="4"/>
      <c r="F1153" s="4" t="str">
        <f>IFERROR(VLOOKUP($K1153,[1]BBDD!$A$1:$Z$65536,12,0),"")</f>
        <v/>
      </c>
      <c r="G1153" s="7">
        <v>1184</v>
      </c>
      <c r="H1153" s="7"/>
      <c r="I1153" s="7"/>
      <c r="K1153" t="str">
        <f t="shared" si="53"/>
        <v>TBG/2026/1184</v>
      </c>
      <c r="L1153" s="9" t="s">
        <v>1261</v>
      </c>
      <c r="M1153" s="9">
        <f t="shared" si="54"/>
        <v>0</v>
      </c>
      <c r="N1153" s="9" t="str">
        <f t="shared" si="52"/>
        <v/>
      </c>
    </row>
    <row r="1154" spans="1:14" ht="75" customHeight="1">
      <c r="A1154" s="4" t="str">
        <f>IFERROR(VLOOKUP($K1154,[1]BBDD!$A$1:$Z$65536,5,0),"")</f>
        <v/>
      </c>
      <c r="B1154" s="4" t="str">
        <f>IFERROR(VLOOKUP($K1154,[1]BBDD!$A$1:$Z$65536,9,0),"")</f>
        <v/>
      </c>
      <c r="C1154" s="5" t="str">
        <f>IFERROR(VLOOKUP($K1154,[1]BBDD!$A$1:$Z$65536,6,0),"")</f>
        <v/>
      </c>
      <c r="D1154" s="6"/>
      <c r="E1154" s="4"/>
      <c r="F1154" s="4" t="str">
        <f>IFERROR(VLOOKUP($K1154,[1]BBDD!$A$1:$Z$65536,12,0),"")</f>
        <v/>
      </c>
      <c r="G1154" s="7">
        <v>1186</v>
      </c>
      <c r="H1154" s="7"/>
      <c r="I1154" s="7"/>
      <c r="K1154" t="str">
        <f t="shared" si="53"/>
        <v>TBG/2026/1186</v>
      </c>
      <c r="L1154" s="9" t="s">
        <v>1262</v>
      </c>
      <c r="M1154" s="9">
        <f t="shared" si="54"/>
        <v>0</v>
      </c>
      <c r="N1154" s="9" t="str">
        <f t="shared" si="52"/>
        <v/>
      </c>
    </row>
    <row r="1155" spans="1:14" ht="75" customHeight="1">
      <c r="A1155" s="4" t="str">
        <f>IFERROR(VLOOKUP($K1155,[1]BBDD!$A$1:$Z$65536,5,0),"")</f>
        <v/>
      </c>
      <c r="B1155" s="4" t="str">
        <f>IFERROR(VLOOKUP($K1155,[1]BBDD!$A$1:$Z$65536,9,0),"")</f>
        <v/>
      </c>
      <c r="C1155" s="5" t="str">
        <f>IFERROR(VLOOKUP($K1155,[1]BBDD!$A$1:$Z$65536,6,0),"")</f>
        <v/>
      </c>
      <c r="D1155" s="6"/>
      <c r="E1155" s="4"/>
      <c r="F1155" s="4" t="str">
        <f>IFERROR(VLOOKUP($K1155,[1]BBDD!$A$1:$Z$65536,12,0),"")</f>
        <v/>
      </c>
      <c r="G1155" s="7">
        <v>1187</v>
      </c>
      <c r="H1155" s="7"/>
      <c r="I1155" s="7"/>
      <c r="K1155" t="str">
        <f t="shared" si="53"/>
        <v>TBG/2026/1187</v>
      </c>
      <c r="L1155" s="9" t="s">
        <v>1263</v>
      </c>
      <c r="M1155" s="9">
        <f t="shared" si="54"/>
        <v>0</v>
      </c>
      <c r="N1155" s="9" t="str">
        <f t="shared" si="52"/>
        <v/>
      </c>
    </row>
    <row r="1156" spans="1:14" ht="75" customHeight="1">
      <c r="A1156" s="4" t="str">
        <f>IFERROR(VLOOKUP($K1156,[1]BBDD!$A$1:$Z$65536,5,0),"")</f>
        <v/>
      </c>
      <c r="B1156" s="4" t="str">
        <f>IFERROR(VLOOKUP($K1156,[1]BBDD!$A$1:$Z$65536,9,0),"")</f>
        <v/>
      </c>
      <c r="C1156" s="5" t="str">
        <f>IFERROR(VLOOKUP($K1156,[1]BBDD!$A$1:$Z$65536,6,0),"")</f>
        <v/>
      </c>
      <c r="D1156" s="6"/>
      <c r="E1156" s="4"/>
      <c r="F1156" s="4" t="str">
        <f>IFERROR(VLOOKUP($K1156,[1]BBDD!$A$1:$Z$65536,12,0),"")</f>
        <v/>
      </c>
      <c r="G1156" s="7">
        <v>1188</v>
      </c>
      <c r="H1156" s="7"/>
      <c r="I1156" s="7"/>
      <c r="K1156" t="str">
        <f t="shared" si="53"/>
        <v>TBG/2026/1188</v>
      </c>
      <c r="L1156" s="9" t="s">
        <v>1264</v>
      </c>
      <c r="M1156" s="9">
        <f t="shared" si="54"/>
        <v>0</v>
      </c>
      <c r="N1156" s="9" t="str">
        <f t="shared" si="52"/>
        <v/>
      </c>
    </row>
    <row r="1157" spans="1:14" ht="75" customHeight="1">
      <c r="A1157" s="4" t="str">
        <f>IFERROR(VLOOKUP($K1157,[1]BBDD!$A$1:$Z$65536,5,0),"")</f>
        <v/>
      </c>
      <c r="B1157" s="4" t="str">
        <f>IFERROR(VLOOKUP($K1157,[1]BBDD!$A$1:$Z$65536,9,0),"")</f>
        <v/>
      </c>
      <c r="C1157" s="5" t="str">
        <f>IFERROR(VLOOKUP($K1157,[1]BBDD!$A$1:$Z$65536,6,0),"")</f>
        <v/>
      </c>
      <c r="D1157" s="6"/>
      <c r="E1157" s="4"/>
      <c r="F1157" s="4" t="str">
        <f>IFERROR(VLOOKUP($K1157,[1]BBDD!$A$1:$Z$65536,12,0),"")</f>
        <v/>
      </c>
      <c r="G1157" s="7">
        <v>1189</v>
      </c>
      <c r="H1157" s="7"/>
      <c r="I1157" s="7"/>
      <c r="K1157" t="str">
        <f t="shared" si="53"/>
        <v>TBG/2026/1189</v>
      </c>
      <c r="L1157" s="9" t="s">
        <v>1265</v>
      </c>
      <c r="M1157" s="9">
        <f t="shared" si="54"/>
        <v>0</v>
      </c>
      <c r="N1157" s="9" t="str">
        <f t="shared" si="52"/>
        <v/>
      </c>
    </row>
    <row r="1158" spans="1:14" ht="75" customHeight="1">
      <c r="A1158" s="4" t="str">
        <f>IFERROR(VLOOKUP($K1158,[1]BBDD!$A$1:$Z$65536,5,0),"")</f>
        <v/>
      </c>
      <c r="B1158" s="4" t="str">
        <f>IFERROR(VLOOKUP($K1158,[1]BBDD!$A$1:$Z$65536,9,0),"")</f>
        <v/>
      </c>
      <c r="C1158" s="5" t="str">
        <f>IFERROR(VLOOKUP($K1158,[1]BBDD!$A$1:$Z$65536,6,0),"")</f>
        <v/>
      </c>
      <c r="D1158" s="6"/>
      <c r="E1158" s="4"/>
      <c r="F1158" s="4" t="str">
        <f>IFERROR(VLOOKUP($K1158,[1]BBDD!$A$1:$Z$65536,12,0),"")</f>
        <v/>
      </c>
      <c r="G1158" s="7">
        <v>1190</v>
      </c>
      <c r="H1158" s="7"/>
      <c r="I1158" s="7"/>
      <c r="K1158" t="str">
        <f t="shared" si="53"/>
        <v>TBG/2026/1190</v>
      </c>
      <c r="L1158" s="9" t="s">
        <v>1266</v>
      </c>
      <c r="M1158" s="9">
        <f t="shared" si="54"/>
        <v>0</v>
      </c>
      <c r="N1158" s="9" t="str">
        <f t="shared" si="52"/>
        <v/>
      </c>
    </row>
    <row r="1159" spans="1:14" ht="75" customHeight="1">
      <c r="A1159" s="4" t="str">
        <f>IFERROR(VLOOKUP($K1159,[1]BBDD!$A$1:$Z$65536,5,0),"")</f>
        <v/>
      </c>
      <c r="B1159" s="4" t="str">
        <f>IFERROR(VLOOKUP($K1159,[1]BBDD!$A$1:$Z$65536,9,0),"")</f>
        <v/>
      </c>
      <c r="C1159" s="5" t="str">
        <f>IFERROR(VLOOKUP($K1159,[1]BBDD!$A$1:$Z$65536,6,0),"")</f>
        <v/>
      </c>
      <c r="D1159" s="6"/>
      <c r="E1159" s="4"/>
      <c r="F1159" s="4" t="str">
        <f>IFERROR(VLOOKUP($K1159,[1]BBDD!$A$1:$Z$65536,12,0),"")</f>
        <v/>
      </c>
      <c r="G1159" s="7">
        <v>1191</v>
      </c>
      <c r="H1159" s="7"/>
      <c r="I1159" s="7"/>
      <c r="K1159" t="str">
        <f t="shared" si="53"/>
        <v>TBG/2026/1191</v>
      </c>
      <c r="L1159" s="9" t="s">
        <v>1267</v>
      </c>
      <c r="M1159" s="9">
        <f t="shared" si="54"/>
        <v>0</v>
      </c>
      <c r="N1159" s="9" t="str">
        <f t="shared" si="52"/>
        <v/>
      </c>
    </row>
    <row r="1160" spans="1:14" ht="75" customHeight="1">
      <c r="A1160" s="4" t="str">
        <f>IFERROR(VLOOKUP($K1160,[1]BBDD!$A$1:$Z$65536,5,0),"")</f>
        <v/>
      </c>
      <c r="B1160" s="4" t="str">
        <f>IFERROR(VLOOKUP($K1160,[1]BBDD!$A$1:$Z$65536,9,0),"")</f>
        <v/>
      </c>
      <c r="C1160" s="5" t="str">
        <f>IFERROR(VLOOKUP($K1160,[1]BBDD!$A$1:$Z$65536,6,0),"")</f>
        <v/>
      </c>
      <c r="D1160" s="6"/>
      <c r="E1160" s="4"/>
      <c r="F1160" s="4" t="str">
        <f>IFERROR(VLOOKUP($K1160,[1]BBDD!$A$1:$Z$65536,12,0),"")</f>
        <v/>
      </c>
      <c r="G1160" s="7">
        <v>1192</v>
      </c>
      <c r="H1160" s="7"/>
      <c r="I1160" s="7"/>
      <c r="K1160" t="str">
        <f t="shared" si="53"/>
        <v>TBG/2026/1192</v>
      </c>
      <c r="L1160" s="9" t="s">
        <v>1268</v>
      </c>
      <c r="M1160" s="9">
        <f t="shared" si="54"/>
        <v>0</v>
      </c>
      <c r="N1160" s="9" t="str">
        <f t="shared" si="52"/>
        <v/>
      </c>
    </row>
    <row r="1161" spans="1:14" ht="75" customHeight="1">
      <c r="A1161" s="4" t="str">
        <f>IFERROR(VLOOKUP($K1161,[1]BBDD!$A$1:$Z$65536,5,0),"")</f>
        <v/>
      </c>
      <c r="B1161" s="4" t="str">
        <f>IFERROR(VLOOKUP($K1161,[1]BBDD!$A$1:$Z$65536,9,0),"")</f>
        <v/>
      </c>
      <c r="C1161" s="5" t="str">
        <f>IFERROR(VLOOKUP($K1161,[1]BBDD!$A$1:$Z$65536,6,0),"")</f>
        <v/>
      </c>
      <c r="D1161" s="6"/>
      <c r="E1161" s="4"/>
      <c r="F1161" s="4" t="str">
        <f>IFERROR(VLOOKUP($K1161,[1]BBDD!$A$1:$Z$65536,12,0),"")</f>
        <v/>
      </c>
      <c r="G1161" s="7">
        <v>1193</v>
      </c>
      <c r="H1161" s="7"/>
      <c r="I1161" s="7"/>
      <c r="K1161" t="str">
        <f t="shared" si="53"/>
        <v>TBG/2026/1193</v>
      </c>
      <c r="L1161" s="9" t="s">
        <v>1269</v>
      </c>
      <c r="M1161" s="9">
        <f t="shared" si="54"/>
        <v>0</v>
      </c>
      <c r="N1161" s="9" t="str">
        <f t="shared" si="52"/>
        <v/>
      </c>
    </row>
    <row r="1162" spans="1:14" ht="75" customHeight="1">
      <c r="A1162" s="4" t="str">
        <f>IFERROR(VLOOKUP($K1162,[1]BBDD!$A$1:$Z$65536,5,0),"")</f>
        <v/>
      </c>
      <c r="B1162" s="4" t="str">
        <f>IFERROR(VLOOKUP($K1162,[1]BBDD!$A$1:$Z$65536,9,0),"")</f>
        <v/>
      </c>
      <c r="C1162" s="5" t="str">
        <f>IFERROR(VLOOKUP($K1162,[1]BBDD!$A$1:$Z$65536,6,0),"")</f>
        <v/>
      </c>
      <c r="D1162" s="6"/>
      <c r="E1162" s="4"/>
      <c r="F1162" s="4" t="str">
        <f>IFERROR(VLOOKUP($K1162,[1]BBDD!$A$1:$Z$65536,12,0),"")</f>
        <v/>
      </c>
      <c r="G1162" s="7">
        <v>1194</v>
      </c>
      <c r="H1162" s="7"/>
      <c r="I1162" s="7"/>
      <c r="K1162" t="str">
        <f t="shared" si="53"/>
        <v>TBG/2026/1194</v>
      </c>
      <c r="L1162" s="9" t="s">
        <v>1270</v>
      </c>
      <c r="M1162" s="9">
        <f t="shared" si="54"/>
        <v>0</v>
      </c>
      <c r="N1162" s="9" t="str">
        <f t="shared" si="52"/>
        <v/>
      </c>
    </row>
    <row r="1163" spans="1:14" ht="75" customHeight="1">
      <c r="A1163" s="4" t="str">
        <f>IFERROR(VLOOKUP($K1163,[1]BBDD!$A$1:$Z$65536,5,0),"")</f>
        <v/>
      </c>
      <c r="B1163" s="4" t="str">
        <f>IFERROR(VLOOKUP($K1163,[1]BBDD!$A$1:$Z$65536,9,0),"")</f>
        <v/>
      </c>
      <c r="C1163" s="5" t="str">
        <f>IFERROR(VLOOKUP($K1163,[1]BBDD!$A$1:$Z$65536,6,0),"")</f>
        <v/>
      </c>
      <c r="D1163" s="6"/>
      <c r="E1163" s="4"/>
      <c r="F1163" s="4" t="str">
        <f>IFERROR(VLOOKUP($K1163,[1]BBDD!$A$1:$Z$65536,12,0),"")</f>
        <v/>
      </c>
      <c r="G1163" s="7">
        <v>1195</v>
      </c>
      <c r="H1163" s="7"/>
      <c r="I1163" s="7"/>
      <c r="K1163" t="str">
        <f t="shared" si="53"/>
        <v>TBG/2026/1195</v>
      </c>
      <c r="L1163" s="9" t="s">
        <v>1271</v>
      </c>
      <c r="M1163" s="9">
        <f t="shared" si="54"/>
        <v>0</v>
      </c>
      <c r="N1163" s="9" t="str">
        <f t="shared" si="52"/>
        <v/>
      </c>
    </row>
    <row r="1164" spans="1:14" ht="75" customHeight="1">
      <c r="A1164" s="4" t="str">
        <f>IFERROR(VLOOKUP($K1164,[1]BBDD!$A$1:$Z$65536,5,0),"")</f>
        <v/>
      </c>
      <c r="B1164" s="4" t="str">
        <f>IFERROR(VLOOKUP($K1164,[1]BBDD!$A$1:$Z$65536,9,0),"")</f>
        <v/>
      </c>
      <c r="C1164" s="5" t="str">
        <f>IFERROR(VLOOKUP($K1164,[1]BBDD!$A$1:$Z$65536,6,0),"")</f>
        <v/>
      </c>
      <c r="D1164" s="6"/>
      <c r="E1164" s="4"/>
      <c r="F1164" s="4" t="str">
        <f>IFERROR(VLOOKUP($K1164,[1]BBDD!$A$1:$Z$65536,12,0),"")</f>
        <v/>
      </c>
      <c r="G1164" s="7">
        <v>1196</v>
      </c>
      <c r="H1164" s="7"/>
      <c r="I1164" s="7"/>
      <c r="K1164" t="str">
        <f t="shared" si="53"/>
        <v>TBG/2026/1196</v>
      </c>
      <c r="L1164" s="9" t="s">
        <v>1272</v>
      </c>
      <c r="M1164" s="9">
        <f t="shared" si="54"/>
        <v>0</v>
      </c>
      <c r="N1164" s="9" t="str">
        <f t="shared" si="52"/>
        <v/>
      </c>
    </row>
    <row r="1165" spans="1:14" ht="75" customHeight="1">
      <c r="A1165" s="4" t="str">
        <f>IFERROR(VLOOKUP($K1165,[1]BBDD!$A$1:$Z$65536,5,0),"")</f>
        <v/>
      </c>
      <c r="B1165" s="4" t="str">
        <f>IFERROR(VLOOKUP($K1165,[1]BBDD!$A$1:$Z$65536,9,0),"")</f>
        <v/>
      </c>
      <c r="C1165" s="5" t="str">
        <f>IFERROR(VLOOKUP($K1165,[1]BBDD!$A$1:$Z$65536,6,0),"")</f>
        <v/>
      </c>
      <c r="D1165" s="6"/>
      <c r="E1165" s="4"/>
      <c r="F1165" s="4" t="str">
        <f>IFERROR(VLOOKUP($K1165,[1]BBDD!$A$1:$Z$65536,12,0),"")</f>
        <v/>
      </c>
      <c r="G1165" s="7">
        <v>1197</v>
      </c>
      <c r="H1165" s="7"/>
      <c r="I1165" s="7"/>
      <c r="K1165" t="str">
        <f t="shared" si="53"/>
        <v>TBG/2026/1197</v>
      </c>
      <c r="L1165" s="9" t="s">
        <v>1273</v>
      </c>
      <c r="M1165" s="9">
        <f t="shared" si="54"/>
        <v>0</v>
      </c>
      <c r="N1165" s="9" t="str">
        <f t="shared" si="52"/>
        <v/>
      </c>
    </row>
    <row r="1166" spans="1:14" ht="75" customHeight="1">
      <c r="A1166" s="4" t="str">
        <f>IFERROR(VLOOKUP($K1166,[1]BBDD!$A$1:$Z$65536,5,0),"")</f>
        <v/>
      </c>
      <c r="B1166" s="4" t="str">
        <f>IFERROR(VLOOKUP($K1166,[1]BBDD!$A$1:$Z$65536,9,0),"")</f>
        <v/>
      </c>
      <c r="C1166" s="5" t="str">
        <f>IFERROR(VLOOKUP($K1166,[1]BBDD!$A$1:$Z$65536,6,0),"")</f>
        <v/>
      </c>
      <c r="D1166" s="6"/>
      <c r="E1166" s="4"/>
      <c r="F1166" s="4" t="str">
        <f>IFERROR(VLOOKUP($K1166,[1]BBDD!$A$1:$Z$65536,12,0),"")</f>
        <v/>
      </c>
      <c r="G1166" s="7">
        <v>1198</v>
      </c>
      <c r="H1166" s="7"/>
      <c r="I1166" s="7"/>
      <c r="K1166" t="str">
        <f t="shared" si="53"/>
        <v>TBG/2026/1198</v>
      </c>
      <c r="L1166" s="9" t="s">
        <v>1274</v>
      </c>
      <c r="M1166" s="9">
        <f t="shared" si="54"/>
        <v>0</v>
      </c>
      <c r="N1166" s="9" t="str">
        <f t="shared" si="52"/>
        <v/>
      </c>
    </row>
    <row r="1167" spans="1:14" ht="75" customHeight="1">
      <c r="A1167" s="4" t="str">
        <f>IFERROR(VLOOKUP($K1167,[1]BBDD!$A$1:$Z$65536,5,0),"")</f>
        <v/>
      </c>
      <c r="B1167" s="4" t="str">
        <f>IFERROR(VLOOKUP($K1167,[1]BBDD!$A$1:$Z$65536,9,0),"")</f>
        <v/>
      </c>
      <c r="C1167" s="5" t="str">
        <f>IFERROR(VLOOKUP($K1167,[1]BBDD!$A$1:$Z$65536,6,0),"")</f>
        <v/>
      </c>
      <c r="D1167" s="6"/>
      <c r="E1167" s="4"/>
      <c r="F1167" s="4" t="str">
        <f>IFERROR(VLOOKUP($K1167,[1]BBDD!$A$1:$Z$65536,12,0),"")</f>
        <v/>
      </c>
      <c r="G1167" s="7">
        <v>1199</v>
      </c>
      <c r="H1167" s="7"/>
      <c r="I1167" s="7"/>
      <c r="K1167" t="str">
        <f t="shared" si="53"/>
        <v>TBG/2026/1199</v>
      </c>
      <c r="L1167" s="9" t="s">
        <v>1275</v>
      </c>
      <c r="M1167" s="9">
        <f t="shared" si="54"/>
        <v>0</v>
      </c>
      <c r="N1167" s="9" t="str">
        <f t="shared" si="52"/>
        <v/>
      </c>
    </row>
    <row r="1168" spans="1:14" ht="75" customHeight="1">
      <c r="A1168" s="4" t="str">
        <f>IFERROR(VLOOKUP($K1168,[1]BBDD!$A$1:$Z$65536,5,0),"")</f>
        <v/>
      </c>
      <c r="B1168" s="4" t="str">
        <f>IFERROR(VLOOKUP($K1168,[1]BBDD!$A$1:$Z$65536,9,0),"")</f>
        <v/>
      </c>
      <c r="C1168" s="5" t="str">
        <f>IFERROR(VLOOKUP($K1168,[1]BBDD!$A$1:$Z$65536,6,0),"")</f>
        <v/>
      </c>
      <c r="D1168" s="6"/>
      <c r="E1168" s="4"/>
      <c r="F1168" s="4" t="str">
        <f>IFERROR(VLOOKUP($K1168,[1]BBDD!$A$1:$Z$65536,12,0),"")</f>
        <v/>
      </c>
      <c r="G1168" s="7">
        <v>1201</v>
      </c>
      <c r="H1168" s="7"/>
      <c r="I1168" s="7"/>
      <c r="K1168" t="str">
        <f t="shared" si="53"/>
        <v>TBG/2026/1201</v>
      </c>
      <c r="L1168" s="9" t="s">
        <v>1276</v>
      </c>
      <c r="M1168" s="9">
        <f t="shared" si="54"/>
        <v>0</v>
      </c>
      <c r="N1168" s="9" t="str">
        <f t="shared" si="52"/>
        <v/>
      </c>
    </row>
    <row r="1169" spans="1:14" ht="75" customHeight="1">
      <c r="A1169" s="4" t="str">
        <f>IFERROR(VLOOKUP($K1169,[1]BBDD!$A$1:$Z$65536,5,0),"")</f>
        <v/>
      </c>
      <c r="B1169" s="4" t="str">
        <f>IFERROR(VLOOKUP($K1169,[1]BBDD!$A$1:$Z$65536,9,0),"")</f>
        <v/>
      </c>
      <c r="C1169" s="5" t="str">
        <f>IFERROR(VLOOKUP($K1169,[1]BBDD!$A$1:$Z$65536,6,0),"")</f>
        <v/>
      </c>
      <c r="D1169" s="6"/>
      <c r="E1169" s="4"/>
      <c r="F1169" s="4" t="str">
        <f>IFERROR(VLOOKUP($K1169,[1]BBDD!$A$1:$Z$65536,12,0),"")</f>
        <v/>
      </c>
      <c r="G1169" s="7">
        <v>1202</v>
      </c>
      <c r="H1169" s="7"/>
      <c r="I1169" s="7"/>
      <c r="K1169" t="str">
        <f t="shared" si="53"/>
        <v>TBG/2026/1202</v>
      </c>
      <c r="L1169" s="9" t="s">
        <v>1277</v>
      </c>
      <c r="M1169" s="9">
        <f t="shared" si="54"/>
        <v>0</v>
      </c>
      <c r="N1169" s="9" t="str">
        <f t="shared" si="52"/>
        <v/>
      </c>
    </row>
    <row r="1170" spans="1:14" ht="75" customHeight="1">
      <c r="A1170" s="4" t="str">
        <f>IFERROR(VLOOKUP($K1170,[1]BBDD!$A$1:$Z$65536,5,0),"")</f>
        <v/>
      </c>
      <c r="B1170" s="4" t="str">
        <f>IFERROR(VLOOKUP($K1170,[1]BBDD!$A$1:$Z$65536,9,0),"")</f>
        <v/>
      </c>
      <c r="C1170" s="5" t="str">
        <f>IFERROR(VLOOKUP($K1170,[1]BBDD!$A$1:$Z$65536,6,0),"")</f>
        <v/>
      </c>
      <c r="D1170" s="6"/>
      <c r="E1170" s="4"/>
      <c r="F1170" s="4" t="str">
        <f>IFERROR(VLOOKUP($K1170,[1]BBDD!$A$1:$Z$65536,12,0),"")</f>
        <v/>
      </c>
      <c r="G1170" s="7">
        <v>1203</v>
      </c>
      <c r="H1170" s="7"/>
      <c r="I1170" s="7"/>
      <c r="K1170" t="str">
        <f t="shared" si="53"/>
        <v>TBG/2026/1203</v>
      </c>
      <c r="L1170" s="9" t="s">
        <v>1278</v>
      </c>
      <c r="M1170" s="9">
        <f t="shared" si="54"/>
        <v>0</v>
      </c>
      <c r="N1170" s="9" t="str">
        <f t="shared" si="52"/>
        <v/>
      </c>
    </row>
    <row r="1171" spans="1:14" ht="75" customHeight="1">
      <c r="A1171" s="4" t="str">
        <f>IFERROR(VLOOKUP($K1171,[1]BBDD!$A$1:$Z$65536,5,0),"")</f>
        <v/>
      </c>
      <c r="B1171" s="4" t="str">
        <f>IFERROR(VLOOKUP($K1171,[1]BBDD!$A$1:$Z$65536,9,0),"")</f>
        <v/>
      </c>
      <c r="C1171" s="5" t="str">
        <f>IFERROR(VLOOKUP($K1171,[1]BBDD!$A$1:$Z$65536,6,0),"")</f>
        <v/>
      </c>
      <c r="D1171" s="6"/>
      <c r="E1171" s="4"/>
      <c r="F1171" s="4" t="str">
        <f>IFERROR(VLOOKUP($K1171,[1]BBDD!$A$1:$Z$65536,12,0),"")</f>
        <v/>
      </c>
      <c r="G1171" s="7">
        <v>1204</v>
      </c>
      <c r="H1171" s="7"/>
      <c r="I1171" s="7"/>
      <c r="K1171" t="str">
        <f t="shared" si="53"/>
        <v>TBG/2026/1204</v>
      </c>
      <c r="L1171" s="9" t="s">
        <v>1279</v>
      </c>
      <c r="M1171" s="9">
        <f t="shared" si="54"/>
        <v>0</v>
      </c>
      <c r="N1171" s="9" t="str">
        <f t="shared" si="52"/>
        <v/>
      </c>
    </row>
    <row r="1172" spans="1:14" ht="75" customHeight="1">
      <c r="A1172" s="4" t="str">
        <f>IFERROR(VLOOKUP($K1172,[1]BBDD!$A$1:$Z$65536,5,0),"")</f>
        <v/>
      </c>
      <c r="B1172" s="4" t="str">
        <f>IFERROR(VLOOKUP($K1172,[1]BBDD!$A$1:$Z$65536,9,0),"")</f>
        <v/>
      </c>
      <c r="C1172" s="5" t="str">
        <f>IFERROR(VLOOKUP($K1172,[1]BBDD!$A$1:$Z$65536,6,0),"")</f>
        <v/>
      </c>
      <c r="D1172" s="6"/>
      <c r="E1172" s="4"/>
      <c r="F1172" s="4" t="str">
        <f>IFERROR(VLOOKUP($K1172,[1]BBDD!$A$1:$Z$65536,12,0),"")</f>
        <v/>
      </c>
      <c r="G1172" s="7">
        <v>1205</v>
      </c>
      <c r="H1172" s="7"/>
      <c r="I1172" s="7"/>
      <c r="K1172" t="str">
        <f t="shared" si="53"/>
        <v>TBG/2026/1205</v>
      </c>
      <c r="L1172" s="9" t="s">
        <v>1280</v>
      </c>
      <c r="M1172" s="9">
        <f t="shared" si="54"/>
        <v>0</v>
      </c>
      <c r="N1172" s="9" t="str">
        <f t="shared" si="52"/>
        <v/>
      </c>
    </row>
    <row r="1173" spans="1:14" ht="75" customHeight="1">
      <c r="A1173" s="4" t="str">
        <f>IFERROR(VLOOKUP($K1173,[1]BBDD!$A$1:$Z$65536,5,0),"")</f>
        <v/>
      </c>
      <c r="B1173" s="4" t="str">
        <f>IFERROR(VLOOKUP($K1173,[1]BBDD!$A$1:$Z$65536,9,0),"")</f>
        <v/>
      </c>
      <c r="C1173" s="5" t="str">
        <f>IFERROR(VLOOKUP($K1173,[1]BBDD!$A$1:$Z$65536,6,0),"")</f>
        <v/>
      </c>
      <c r="D1173" s="6"/>
      <c r="E1173" s="4"/>
      <c r="F1173" s="4" t="str">
        <f>IFERROR(VLOOKUP($K1173,[1]BBDD!$A$1:$Z$65536,12,0),"")</f>
        <v/>
      </c>
      <c r="G1173" s="7">
        <v>1206</v>
      </c>
      <c r="H1173" s="7"/>
      <c r="I1173" s="7"/>
      <c r="K1173" t="str">
        <f t="shared" si="53"/>
        <v>TBG/2026/1206</v>
      </c>
      <c r="L1173" s="9" t="s">
        <v>1281</v>
      </c>
      <c r="M1173" s="9">
        <f t="shared" si="54"/>
        <v>0</v>
      </c>
      <c r="N1173" s="9" t="str">
        <f t="shared" si="52"/>
        <v/>
      </c>
    </row>
    <row r="1174" spans="1:14" ht="75" customHeight="1">
      <c r="A1174" s="4" t="str">
        <f>IFERROR(VLOOKUP($K1174,[1]BBDD!$A$1:$Z$65536,5,0),"")</f>
        <v/>
      </c>
      <c r="B1174" s="4" t="str">
        <f>IFERROR(VLOOKUP($K1174,[1]BBDD!$A$1:$Z$65536,9,0),"")</f>
        <v/>
      </c>
      <c r="C1174" s="5" t="str">
        <f>IFERROR(VLOOKUP($K1174,[1]BBDD!$A$1:$Z$65536,6,0),"")</f>
        <v/>
      </c>
      <c r="D1174" s="6"/>
      <c r="E1174" s="4"/>
      <c r="F1174" s="4" t="str">
        <f>IFERROR(VLOOKUP($K1174,[1]BBDD!$A$1:$Z$65536,12,0),"")</f>
        <v/>
      </c>
      <c r="G1174" s="7">
        <v>1207</v>
      </c>
      <c r="H1174" s="7"/>
      <c r="I1174" s="7"/>
      <c r="K1174" t="str">
        <f t="shared" si="53"/>
        <v>TBG/2026/1207</v>
      </c>
      <c r="L1174" s="9" t="s">
        <v>1282</v>
      </c>
      <c r="M1174" s="9">
        <f t="shared" si="54"/>
        <v>0</v>
      </c>
      <c r="N1174" s="9" t="str">
        <f t="shared" si="52"/>
        <v/>
      </c>
    </row>
    <row r="1175" spans="1:14" ht="75" customHeight="1">
      <c r="A1175" s="4" t="str">
        <f>IFERROR(VLOOKUP($K1175,[1]BBDD!$A$1:$Z$65536,5,0),"")</f>
        <v/>
      </c>
      <c r="B1175" s="4" t="str">
        <f>IFERROR(VLOOKUP($K1175,[1]BBDD!$A$1:$Z$65536,9,0),"")</f>
        <v/>
      </c>
      <c r="C1175" s="5" t="str">
        <f>IFERROR(VLOOKUP($K1175,[1]BBDD!$A$1:$Z$65536,6,0),"")</f>
        <v/>
      </c>
      <c r="D1175" s="6"/>
      <c r="E1175" s="4"/>
      <c r="F1175" s="4" t="str">
        <f>IFERROR(VLOOKUP($K1175,[1]BBDD!$A$1:$Z$65536,12,0),"")</f>
        <v/>
      </c>
      <c r="G1175" s="7">
        <v>1208</v>
      </c>
      <c r="H1175" s="7"/>
      <c r="I1175" s="7"/>
      <c r="K1175" t="str">
        <f t="shared" si="53"/>
        <v>TBG/2026/1208</v>
      </c>
      <c r="L1175" s="9" t="s">
        <v>1283</v>
      </c>
      <c r="M1175" s="9">
        <f t="shared" si="54"/>
        <v>0</v>
      </c>
      <c r="N1175" s="9" t="str">
        <f t="shared" ref="N1175:N1238" si="55">F1175</f>
        <v/>
      </c>
    </row>
    <row r="1176" spans="1:14" ht="75" customHeight="1">
      <c r="A1176" s="4" t="str">
        <f>IFERROR(VLOOKUP($K1176,[1]BBDD!$A$1:$Z$65536,5,0),"")</f>
        <v/>
      </c>
      <c r="B1176" s="4" t="str">
        <f>IFERROR(VLOOKUP($K1176,[1]BBDD!$A$1:$Z$65536,9,0),"")</f>
        <v/>
      </c>
      <c r="C1176" s="5" t="str">
        <f>IFERROR(VLOOKUP($K1176,[1]BBDD!$A$1:$Z$65536,6,0),"")</f>
        <v/>
      </c>
      <c r="D1176" s="6"/>
      <c r="E1176" s="4"/>
      <c r="F1176" s="4" t="str">
        <f>IFERROR(VLOOKUP($K1176,[1]BBDD!$A$1:$Z$65536,12,0),"")</f>
        <v/>
      </c>
      <c r="G1176" s="7">
        <v>1209</v>
      </c>
      <c r="H1176" s="7"/>
      <c r="I1176" s="7"/>
      <c r="K1176" t="str">
        <f t="shared" si="53"/>
        <v>TBG/2026/1209</v>
      </c>
      <c r="L1176" s="9" t="s">
        <v>1284</v>
      </c>
      <c r="M1176" s="9">
        <f t="shared" si="54"/>
        <v>0</v>
      </c>
      <c r="N1176" s="9" t="str">
        <f t="shared" si="55"/>
        <v/>
      </c>
    </row>
    <row r="1177" spans="1:14" ht="75" customHeight="1">
      <c r="A1177" s="4" t="str">
        <f>IFERROR(VLOOKUP($K1177,[1]BBDD!$A$1:$Z$65536,5,0),"")</f>
        <v/>
      </c>
      <c r="B1177" s="4" t="str">
        <f>IFERROR(VLOOKUP($K1177,[1]BBDD!$A$1:$Z$65536,9,0),"")</f>
        <v/>
      </c>
      <c r="C1177" s="5" t="str">
        <f>IFERROR(VLOOKUP($K1177,[1]BBDD!$A$1:$Z$65536,6,0),"")</f>
        <v/>
      </c>
      <c r="D1177" s="6"/>
      <c r="E1177" s="4"/>
      <c r="F1177" s="4" t="str">
        <f>IFERROR(VLOOKUP($K1177,[1]BBDD!$A$1:$Z$65536,12,0),"")</f>
        <v/>
      </c>
      <c r="G1177" s="7">
        <v>1210</v>
      </c>
      <c r="H1177" s="7"/>
      <c r="I1177" s="7"/>
      <c r="K1177" t="str">
        <f t="shared" si="53"/>
        <v>TBG/2026/1210</v>
      </c>
      <c r="L1177" s="9" t="s">
        <v>1285</v>
      </c>
      <c r="M1177" s="9">
        <f t="shared" si="54"/>
        <v>0</v>
      </c>
      <c r="N1177" s="9" t="str">
        <f t="shared" si="55"/>
        <v/>
      </c>
    </row>
    <row r="1178" spans="1:14" ht="75" customHeight="1">
      <c r="A1178" s="4" t="str">
        <f>IFERROR(VLOOKUP($K1178,[1]BBDD!$A$1:$Z$65536,5,0),"")</f>
        <v/>
      </c>
      <c r="B1178" s="4" t="str">
        <f>IFERROR(VLOOKUP($K1178,[1]BBDD!$A$1:$Z$65536,9,0),"")</f>
        <v/>
      </c>
      <c r="C1178" s="5" t="str">
        <f>IFERROR(VLOOKUP($K1178,[1]BBDD!$A$1:$Z$65536,6,0),"")</f>
        <v/>
      </c>
      <c r="D1178" s="6"/>
      <c r="E1178" s="4"/>
      <c r="F1178" s="4" t="str">
        <f>IFERROR(VLOOKUP($K1178,[1]BBDD!$A$1:$Z$65536,12,0),"")</f>
        <v/>
      </c>
      <c r="G1178" s="7">
        <v>1211</v>
      </c>
      <c r="H1178" s="7"/>
      <c r="I1178" s="7"/>
      <c r="K1178" t="str">
        <f t="shared" si="53"/>
        <v>TBG/2026/1211</v>
      </c>
      <c r="L1178" s="9" t="s">
        <v>1286</v>
      </c>
      <c r="M1178" s="9">
        <f t="shared" si="54"/>
        <v>0</v>
      </c>
      <c r="N1178" s="9" t="str">
        <f t="shared" si="55"/>
        <v/>
      </c>
    </row>
    <row r="1179" spans="1:14" ht="75" customHeight="1">
      <c r="A1179" s="4" t="str">
        <f>IFERROR(VLOOKUP($K1179,[1]BBDD!$A$1:$Z$65536,5,0),"")</f>
        <v/>
      </c>
      <c r="B1179" s="4" t="str">
        <f>IFERROR(VLOOKUP($K1179,[1]BBDD!$A$1:$Z$65536,9,0),"")</f>
        <v/>
      </c>
      <c r="C1179" s="5" t="str">
        <f>IFERROR(VLOOKUP($K1179,[1]BBDD!$A$1:$Z$65536,6,0),"")</f>
        <v/>
      </c>
      <c r="D1179" s="6"/>
      <c r="E1179" s="4"/>
      <c r="F1179" s="4" t="str">
        <f>IFERROR(VLOOKUP($K1179,[1]BBDD!$A$1:$Z$65536,12,0),"")</f>
        <v/>
      </c>
      <c r="G1179" s="7">
        <v>1212</v>
      </c>
      <c r="H1179" s="7"/>
      <c r="I1179" s="7"/>
      <c r="K1179" t="str">
        <f t="shared" si="53"/>
        <v>TBG/2026/1212</v>
      </c>
      <c r="L1179" s="9" t="s">
        <v>1287</v>
      </c>
      <c r="M1179" s="9">
        <f t="shared" ref="M1179:M1242" si="56">VALUE(E1179)</f>
        <v>0</v>
      </c>
      <c r="N1179" s="9" t="str">
        <f t="shared" si="55"/>
        <v/>
      </c>
    </row>
    <row r="1180" spans="1:14" ht="75" customHeight="1">
      <c r="A1180" s="4" t="str">
        <f>IFERROR(VLOOKUP($K1180,[1]BBDD!$A$1:$Z$65536,5,0),"")</f>
        <v/>
      </c>
      <c r="B1180" s="4" t="str">
        <f>IFERROR(VLOOKUP($K1180,[1]BBDD!$A$1:$Z$65536,9,0),"")</f>
        <v/>
      </c>
      <c r="C1180" s="5" t="str">
        <f>IFERROR(VLOOKUP($K1180,[1]BBDD!$A$1:$Z$65536,6,0),"")</f>
        <v/>
      </c>
      <c r="D1180" s="6"/>
      <c r="E1180" s="4"/>
      <c r="F1180" s="4" t="str">
        <f>IFERROR(VLOOKUP($K1180,[1]BBDD!$A$1:$Z$65536,12,0),"")</f>
        <v/>
      </c>
      <c r="G1180" s="7">
        <v>1213</v>
      </c>
      <c r="H1180" s="7"/>
      <c r="I1180" s="7"/>
      <c r="K1180" t="str">
        <f t="shared" ref="K1180:K1243" si="57">CONCATENATE("TBG/2026/"&amp;G1180)</f>
        <v>TBG/2026/1213</v>
      </c>
      <c r="L1180" s="9" t="s">
        <v>1288</v>
      </c>
      <c r="M1180" s="9">
        <f t="shared" si="56"/>
        <v>0</v>
      </c>
      <c r="N1180" s="9" t="str">
        <f t="shared" si="55"/>
        <v/>
      </c>
    </row>
    <row r="1181" spans="1:14" ht="75" customHeight="1">
      <c r="A1181" s="4" t="str">
        <f>IFERROR(VLOOKUP($K1181,[1]BBDD!$A$1:$Z$65536,5,0),"")</f>
        <v/>
      </c>
      <c r="B1181" s="4" t="str">
        <f>IFERROR(VLOOKUP($K1181,[1]BBDD!$A$1:$Z$65536,9,0),"")</f>
        <v/>
      </c>
      <c r="C1181" s="5" t="str">
        <f>IFERROR(VLOOKUP($K1181,[1]BBDD!$A$1:$Z$65536,6,0),"")</f>
        <v/>
      </c>
      <c r="D1181" s="6"/>
      <c r="E1181" s="4"/>
      <c r="F1181" s="4" t="str">
        <f>IFERROR(VLOOKUP($K1181,[1]BBDD!$A$1:$Z$65536,12,0),"")</f>
        <v/>
      </c>
      <c r="G1181" s="7">
        <v>1214</v>
      </c>
      <c r="H1181" s="7"/>
      <c r="I1181" s="7"/>
      <c r="K1181" t="str">
        <f t="shared" si="57"/>
        <v>TBG/2026/1214</v>
      </c>
      <c r="L1181" s="9" t="s">
        <v>1289</v>
      </c>
      <c r="M1181" s="9">
        <f t="shared" si="56"/>
        <v>0</v>
      </c>
      <c r="N1181" s="9" t="str">
        <f t="shared" si="55"/>
        <v/>
      </c>
    </row>
    <row r="1182" spans="1:14" ht="75" customHeight="1">
      <c r="A1182" s="4" t="str">
        <f>IFERROR(VLOOKUP($K1182,[1]BBDD!$A$1:$Z$65536,5,0),"")</f>
        <v/>
      </c>
      <c r="B1182" s="4" t="str">
        <f>IFERROR(VLOOKUP($K1182,[1]BBDD!$A$1:$Z$65536,9,0),"")</f>
        <v/>
      </c>
      <c r="C1182" s="5" t="str">
        <f>IFERROR(VLOOKUP($K1182,[1]BBDD!$A$1:$Z$65536,6,0),"")</f>
        <v/>
      </c>
      <c r="D1182" s="6"/>
      <c r="E1182" s="4"/>
      <c r="F1182" s="4" t="str">
        <f>IFERROR(VLOOKUP($K1182,[1]BBDD!$A$1:$Z$65536,12,0),"")</f>
        <v/>
      </c>
      <c r="G1182" s="7">
        <v>1215</v>
      </c>
      <c r="H1182" s="7"/>
      <c r="I1182" s="7"/>
      <c r="K1182" t="str">
        <f t="shared" si="57"/>
        <v>TBG/2026/1215</v>
      </c>
      <c r="L1182" s="9" t="s">
        <v>1290</v>
      </c>
      <c r="M1182" s="9">
        <f t="shared" si="56"/>
        <v>0</v>
      </c>
      <c r="N1182" s="9" t="str">
        <f t="shared" si="55"/>
        <v/>
      </c>
    </row>
    <row r="1183" spans="1:14" ht="75" customHeight="1">
      <c r="A1183" s="4" t="str">
        <f>IFERROR(VLOOKUP($K1183,[1]BBDD!$A$1:$Z$65536,5,0),"")</f>
        <v/>
      </c>
      <c r="B1183" s="4" t="str">
        <f>IFERROR(VLOOKUP($K1183,[1]BBDD!$A$1:$Z$65536,9,0),"")</f>
        <v/>
      </c>
      <c r="C1183" s="5" t="str">
        <f>IFERROR(VLOOKUP($K1183,[1]BBDD!$A$1:$Z$65536,6,0),"")</f>
        <v/>
      </c>
      <c r="D1183" s="6"/>
      <c r="E1183" s="4"/>
      <c r="F1183" s="4" t="str">
        <f>IFERROR(VLOOKUP($K1183,[1]BBDD!$A$1:$Z$65536,12,0),"")</f>
        <v/>
      </c>
      <c r="G1183" s="7">
        <v>1216</v>
      </c>
      <c r="H1183" s="7"/>
      <c r="I1183" s="7"/>
      <c r="K1183" t="str">
        <f t="shared" si="57"/>
        <v>TBG/2026/1216</v>
      </c>
      <c r="L1183" s="9" t="s">
        <v>1291</v>
      </c>
      <c r="M1183" s="9">
        <f t="shared" si="56"/>
        <v>0</v>
      </c>
      <c r="N1183" s="9" t="str">
        <f t="shared" si="55"/>
        <v/>
      </c>
    </row>
    <row r="1184" spans="1:14" ht="75" customHeight="1">
      <c r="A1184" s="4" t="str">
        <f>IFERROR(VLOOKUP($K1184,[1]BBDD!$A$1:$Z$65536,5,0),"")</f>
        <v/>
      </c>
      <c r="B1184" s="4" t="str">
        <f>IFERROR(VLOOKUP($K1184,[1]BBDD!$A$1:$Z$65536,9,0),"")</f>
        <v/>
      </c>
      <c r="C1184" s="5" t="str">
        <f>IFERROR(VLOOKUP($K1184,[1]BBDD!$A$1:$Z$65536,6,0),"")</f>
        <v/>
      </c>
      <c r="D1184" s="6"/>
      <c r="E1184" s="4"/>
      <c r="F1184" s="4" t="str">
        <f>IFERROR(VLOOKUP($K1184,[1]BBDD!$A$1:$Z$65536,12,0),"")</f>
        <v/>
      </c>
      <c r="G1184" s="7">
        <v>1617</v>
      </c>
      <c r="H1184" s="7"/>
      <c r="I1184" s="7"/>
      <c r="J1184" t="s">
        <v>1292</v>
      </c>
      <c r="K1184" t="str">
        <f t="shared" si="57"/>
        <v>TBG/2026/1617</v>
      </c>
      <c r="L1184" s="9" t="s">
        <v>1293</v>
      </c>
      <c r="M1184" s="9"/>
      <c r="N1184" s="9"/>
    </row>
    <row r="1185" spans="1:14" ht="75" customHeight="1">
      <c r="A1185" s="4" t="str">
        <f>IFERROR(VLOOKUP($K1185,[1]BBDD!$A$1:$Z$65536,5,0),"")</f>
        <v/>
      </c>
      <c r="B1185" s="4" t="str">
        <f>IFERROR(VLOOKUP($K1185,[1]BBDD!$A$1:$Z$65536,9,0),"")</f>
        <v/>
      </c>
      <c r="C1185" s="5" t="str">
        <f>IFERROR(VLOOKUP($K1185,[1]BBDD!$A$1:$Z$65536,6,0),"")</f>
        <v/>
      </c>
      <c r="D1185" s="6"/>
      <c r="E1185" s="4"/>
      <c r="F1185" s="4" t="str">
        <f>IFERROR(VLOOKUP($K1185,[1]BBDD!$A$1:$Z$65536,12,0),"")</f>
        <v/>
      </c>
      <c r="G1185" s="7">
        <v>1218</v>
      </c>
      <c r="H1185" s="7"/>
      <c r="I1185" s="7"/>
      <c r="K1185" t="str">
        <f t="shared" si="57"/>
        <v>TBG/2026/1218</v>
      </c>
      <c r="L1185" s="9" t="s">
        <v>1294</v>
      </c>
      <c r="M1185" s="9">
        <f t="shared" si="56"/>
        <v>0</v>
      </c>
      <c r="N1185" s="9" t="str">
        <f t="shared" si="55"/>
        <v/>
      </c>
    </row>
    <row r="1186" spans="1:14" ht="75" customHeight="1">
      <c r="A1186" s="4" t="str">
        <f>IFERROR(VLOOKUP($K1186,[1]BBDD!$A$1:$Z$65536,5,0),"")</f>
        <v/>
      </c>
      <c r="B1186" s="4" t="str">
        <f>IFERROR(VLOOKUP($K1186,[1]BBDD!$A$1:$Z$65536,9,0),"")</f>
        <v/>
      </c>
      <c r="C1186" s="5" t="str">
        <f>IFERROR(VLOOKUP($K1186,[1]BBDD!$A$1:$Z$65536,6,0),"")</f>
        <v/>
      </c>
      <c r="D1186" s="6"/>
      <c r="E1186" s="4"/>
      <c r="F1186" s="4" t="str">
        <f>IFERROR(VLOOKUP($K1186,[1]BBDD!$A$1:$Z$65536,12,0),"")</f>
        <v/>
      </c>
      <c r="G1186" s="7">
        <v>1219</v>
      </c>
      <c r="H1186" s="7"/>
      <c r="I1186" s="7"/>
      <c r="K1186" t="str">
        <f t="shared" si="57"/>
        <v>TBG/2026/1219</v>
      </c>
      <c r="L1186" s="9" t="s">
        <v>1295</v>
      </c>
      <c r="M1186" s="9">
        <f t="shared" si="56"/>
        <v>0</v>
      </c>
      <c r="N1186" s="9" t="str">
        <f t="shared" si="55"/>
        <v/>
      </c>
    </row>
    <row r="1187" spans="1:14" ht="75" customHeight="1">
      <c r="A1187" s="4" t="str">
        <f>IFERROR(VLOOKUP($K1187,[1]BBDD!$A$1:$Z$65536,5,0),"")</f>
        <v/>
      </c>
      <c r="B1187" s="4" t="str">
        <f>IFERROR(VLOOKUP($K1187,[1]BBDD!$A$1:$Z$65536,9,0),"")</f>
        <v/>
      </c>
      <c r="C1187" s="5" t="str">
        <f>IFERROR(VLOOKUP($K1187,[1]BBDD!$A$1:$Z$65536,6,0),"")</f>
        <v/>
      </c>
      <c r="D1187" s="6"/>
      <c r="E1187" s="4"/>
      <c r="F1187" s="4" t="str">
        <f>IFERROR(VLOOKUP($K1187,[1]BBDD!$A$1:$Z$65536,12,0),"")</f>
        <v/>
      </c>
      <c r="G1187" s="7">
        <v>1220</v>
      </c>
      <c r="H1187" s="7"/>
      <c r="I1187" s="7"/>
      <c r="K1187" t="str">
        <f t="shared" si="57"/>
        <v>TBG/2026/1220</v>
      </c>
      <c r="L1187" s="9" t="s">
        <v>1296</v>
      </c>
      <c r="M1187" s="9">
        <f t="shared" si="56"/>
        <v>0</v>
      </c>
      <c r="N1187" s="9" t="str">
        <f t="shared" si="55"/>
        <v/>
      </c>
    </row>
    <row r="1188" spans="1:14" ht="75" customHeight="1">
      <c r="A1188" s="4" t="str">
        <f>IFERROR(VLOOKUP($K1188,[1]BBDD!$A$1:$Z$65536,5,0),"")</f>
        <v/>
      </c>
      <c r="B1188" s="4" t="str">
        <f>IFERROR(VLOOKUP($K1188,[1]BBDD!$A$1:$Z$65536,9,0),"")</f>
        <v/>
      </c>
      <c r="C1188" s="5" t="str">
        <f>IFERROR(VLOOKUP($K1188,[1]BBDD!$A$1:$Z$65536,6,0),"")</f>
        <v/>
      </c>
      <c r="D1188" s="6"/>
      <c r="E1188" s="4"/>
      <c r="F1188" s="4" t="str">
        <f>IFERROR(VLOOKUP($K1188,[1]BBDD!$A$1:$Z$65536,12,0),"")</f>
        <v/>
      </c>
      <c r="G1188" s="7">
        <v>1221</v>
      </c>
      <c r="H1188" s="7"/>
      <c r="I1188" s="7"/>
      <c r="K1188" t="str">
        <f t="shared" si="57"/>
        <v>TBG/2026/1221</v>
      </c>
      <c r="L1188" s="9" t="s">
        <v>1297</v>
      </c>
      <c r="M1188" s="9">
        <f t="shared" si="56"/>
        <v>0</v>
      </c>
      <c r="N1188" s="9" t="str">
        <f t="shared" si="55"/>
        <v/>
      </c>
    </row>
    <row r="1189" spans="1:14" ht="75" customHeight="1">
      <c r="A1189" s="4" t="str">
        <f>IFERROR(VLOOKUP($K1189,[1]BBDD!$A$1:$Z$65536,5,0),"")</f>
        <v/>
      </c>
      <c r="B1189" s="4" t="str">
        <f>IFERROR(VLOOKUP($K1189,[1]BBDD!$A$1:$Z$65536,9,0),"")</f>
        <v/>
      </c>
      <c r="C1189" s="5" t="str">
        <f>IFERROR(VLOOKUP($K1189,[1]BBDD!$A$1:$Z$65536,6,0),"")</f>
        <v/>
      </c>
      <c r="D1189" s="6"/>
      <c r="E1189" s="4"/>
      <c r="F1189" s="4" t="str">
        <f>IFERROR(VLOOKUP($K1189,[1]BBDD!$A$1:$Z$65536,12,0),"")</f>
        <v/>
      </c>
      <c r="G1189" s="7">
        <v>1222</v>
      </c>
      <c r="H1189" s="7"/>
      <c r="I1189" s="7"/>
      <c r="K1189" t="str">
        <f t="shared" si="57"/>
        <v>TBG/2026/1222</v>
      </c>
      <c r="L1189" s="9" t="s">
        <v>1298</v>
      </c>
      <c r="M1189" s="9">
        <f t="shared" si="56"/>
        <v>0</v>
      </c>
      <c r="N1189" s="9" t="str">
        <f t="shared" si="55"/>
        <v/>
      </c>
    </row>
    <row r="1190" spans="1:14" ht="75" customHeight="1">
      <c r="A1190" s="4" t="str">
        <f>IFERROR(VLOOKUP($K1190,[1]BBDD!$A$1:$Z$65536,5,0),"")</f>
        <v/>
      </c>
      <c r="B1190" s="4" t="str">
        <f>IFERROR(VLOOKUP($K1190,[1]BBDD!$A$1:$Z$65536,9,0),"")</f>
        <v/>
      </c>
      <c r="C1190" s="5" t="str">
        <f>IFERROR(VLOOKUP($K1190,[1]BBDD!$A$1:$Z$65536,6,0),"")</f>
        <v/>
      </c>
      <c r="D1190" s="6"/>
      <c r="E1190" s="4"/>
      <c r="F1190" s="4" t="str">
        <f>IFERROR(VLOOKUP($K1190,[1]BBDD!$A$1:$Z$65536,12,0),"")</f>
        <v/>
      </c>
      <c r="G1190" s="7">
        <v>1223</v>
      </c>
      <c r="H1190" s="7"/>
      <c r="I1190" s="7"/>
      <c r="K1190" t="str">
        <f t="shared" si="57"/>
        <v>TBG/2026/1223</v>
      </c>
      <c r="L1190" s="9" t="s">
        <v>1299</v>
      </c>
      <c r="M1190" s="9">
        <f t="shared" si="56"/>
        <v>0</v>
      </c>
      <c r="N1190" s="9" t="str">
        <f t="shared" si="55"/>
        <v/>
      </c>
    </row>
    <row r="1191" spans="1:14" ht="75" customHeight="1">
      <c r="A1191" s="4" t="str">
        <f>IFERROR(VLOOKUP($K1191,[1]BBDD!$A$1:$Z$65536,5,0),"")</f>
        <v/>
      </c>
      <c r="B1191" s="4" t="str">
        <f>IFERROR(VLOOKUP($K1191,[1]BBDD!$A$1:$Z$65536,9,0),"")</f>
        <v/>
      </c>
      <c r="C1191" s="5" t="str">
        <f>IFERROR(VLOOKUP($K1191,[1]BBDD!$A$1:$Z$65536,6,0),"")</f>
        <v/>
      </c>
      <c r="D1191" s="6"/>
      <c r="E1191" s="4"/>
      <c r="F1191" s="4" t="str">
        <f>IFERROR(VLOOKUP($K1191,[1]BBDD!$A$1:$Z$65536,12,0),"")</f>
        <v/>
      </c>
      <c r="G1191" s="7">
        <v>1224</v>
      </c>
      <c r="H1191" s="7"/>
      <c r="I1191" s="7"/>
      <c r="K1191" t="str">
        <f t="shared" si="57"/>
        <v>TBG/2026/1224</v>
      </c>
      <c r="L1191" s="9" t="s">
        <v>1300</v>
      </c>
      <c r="M1191" s="9">
        <f t="shared" si="56"/>
        <v>0</v>
      </c>
      <c r="N1191" s="9" t="str">
        <f t="shared" si="55"/>
        <v/>
      </c>
    </row>
    <row r="1192" spans="1:14" ht="75" customHeight="1">
      <c r="A1192" s="4" t="str">
        <f>IFERROR(VLOOKUP($K1192,[1]BBDD!$A$1:$Z$65536,5,0),"")</f>
        <v/>
      </c>
      <c r="B1192" s="4" t="str">
        <f>IFERROR(VLOOKUP($K1192,[1]BBDD!$A$1:$Z$65536,9,0),"")</f>
        <v/>
      </c>
      <c r="C1192" s="5" t="str">
        <f>IFERROR(VLOOKUP($K1192,[1]BBDD!$A$1:$Z$65536,6,0),"")</f>
        <v/>
      </c>
      <c r="D1192" s="6"/>
      <c r="E1192" s="4"/>
      <c r="F1192" s="4" t="str">
        <f>IFERROR(VLOOKUP($K1192,[1]BBDD!$A$1:$Z$65536,12,0),"")</f>
        <v/>
      </c>
      <c r="G1192" s="7">
        <v>1225</v>
      </c>
      <c r="H1192" s="7"/>
      <c r="I1192" s="7"/>
      <c r="K1192" t="str">
        <f t="shared" si="57"/>
        <v>TBG/2026/1225</v>
      </c>
      <c r="L1192" s="9" t="s">
        <v>1301</v>
      </c>
      <c r="M1192" s="9">
        <f t="shared" si="56"/>
        <v>0</v>
      </c>
      <c r="N1192" s="9" t="str">
        <f t="shared" si="55"/>
        <v/>
      </c>
    </row>
    <row r="1193" spans="1:14" ht="75" customHeight="1">
      <c r="A1193" s="4" t="str">
        <f>IFERROR(VLOOKUP($K1193,[1]BBDD!$A$1:$Z$65536,5,0),"")</f>
        <v/>
      </c>
      <c r="B1193" s="4" t="str">
        <f>IFERROR(VLOOKUP($K1193,[1]BBDD!$A$1:$Z$65536,9,0),"")</f>
        <v/>
      </c>
      <c r="C1193" s="5" t="str">
        <f>IFERROR(VLOOKUP($K1193,[1]BBDD!$A$1:$Z$65536,6,0),"")</f>
        <v/>
      </c>
      <c r="D1193" s="6"/>
      <c r="E1193" s="4"/>
      <c r="F1193" s="4" t="str">
        <f>IFERROR(VLOOKUP($K1193,[1]BBDD!$A$1:$Z$65536,12,0),"")</f>
        <v/>
      </c>
      <c r="G1193" s="7">
        <v>1226</v>
      </c>
      <c r="H1193" s="7"/>
      <c r="I1193" s="7"/>
      <c r="K1193" t="str">
        <f t="shared" si="57"/>
        <v>TBG/2026/1226</v>
      </c>
      <c r="L1193" s="9" t="s">
        <v>1302</v>
      </c>
      <c r="M1193" s="9">
        <f t="shared" si="56"/>
        <v>0</v>
      </c>
      <c r="N1193" s="9" t="str">
        <f t="shared" si="55"/>
        <v/>
      </c>
    </row>
    <row r="1194" spans="1:14" ht="75" customHeight="1">
      <c r="A1194" s="4" t="str">
        <f>IFERROR(VLOOKUP($K1194,[1]BBDD!$A$1:$Z$65536,5,0),"")</f>
        <v/>
      </c>
      <c r="B1194" s="4" t="str">
        <f>IFERROR(VLOOKUP($K1194,[1]BBDD!$A$1:$Z$65536,9,0),"")</f>
        <v/>
      </c>
      <c r="C1194" s="5" t="str">
        <f>IFERROR(VLOOKUP($K1194,[1]BBDD!$A$1:$Z$65536,6,0),"")</f>
        <v/>
      </c>
      <c r="D1194" s="6"/>
      <c r="E1194" s="4"/>
      <c r="F1194" s="4" t="str">
        <f>IFERROR(VLOOKUP($K1194,[1]BBDD!$A$1:$Z$65536,12,0),"")</f>
        <v/>
      </c>
      <c r="G1194" s="7">
        <v>1227</v>
      </c>
      <c r="H1194" s="7"/>
      <c r="I1194" s="7"/>
      <c r="K1194" t="str">
        <f t="shared" si="57"/>
        <v>TBG/2026/1227</v>
      </c>
      <c r="L1194" s="9" t="s">
        <v>1303</v>
      </c>
      <c r="M1194" s="9">
        <f t="shared" si="56"/>
        <v>0</v>
      </c>
      <c r="N1194" s="9" t="str">
        <f t="shared" si="55"/>
        <v/>
      </c>
    </row>
    <row r="1195" spans="1:14" ht="75" customHeight="1">
      <c r="A1195" s="4" t="str">
        <f>IFERROR(VLOOKUP($K1195,[1]BBDD!$A$1:$Z$65536,5,0),"")</f>
        <v/>
      </c>
      <c r="B1195" s="4" t="str">
        <f>IFERROR(VLOOKUP($K1195,[1]BBDD!$A$1:$Z$65536,9,0),"")</f>
        <v/>
      </c>
      <c r="C1195" s="5" t="str">
        <f>IFERROR(VLOOKUP($K1195,[1]BBDD!$A$1:$Z$65536,6,0),"")</f>
        <v/>
      </c>
      <c r="D1195" s="6"/>
      <c r="E1195" s="4"/>
      <c r="F1195" s="4" t="str">
        <f>IFERROR(VLOOKUP($K1195,[1]BBDD!$A$1:$Z$65536,12,0),"")</f>
        <v/>
      </c>
      <c r="G1195" s="7">
        <v>1228</v>
      </c>
      <c r="H1195" s="7"/>
      <c r="I1195" s="7"/>
      <c r="K1195" t="str">
        <f t="shared" si="57"/>
        <v>TBG/2026/1228</v>
      </c>
      <c r="L1195" s="9" t="s">
        <v>1304</v>
      </c>
      <c r="M1195" s="9">
        <f t="shared" si="56"/>
        <v>0</v>
      </c>
      <c r="N1195" s="9" t="str">
        <f t="shared" si="55"/>
        <v/>
      </c>
    </row>
    <row r="1196" spans="1:14" ht="75" customHeight="1">
      <c r="A1196" s="4" t="str">
        <f>IFERROR(VLOOKUP($K1196,[1]BBDD!$A$1:$Z$65536,5,0),"")</f>
        <v/>
      </c>
      <c r="B1196" s="4" t="str">
        <f>IFERROR(VLOOKUP($K1196,[1]BBDD!$A$1:$Z$65536,9,0),"")</f>
        <v/>
      </c>
      <c r="C1196" s="5" t="str">
        <f>IFERROR(VLOOKUP($K1196,[1]BBDD!$A$1:$Z$65536,6,0),"")</f>
        <v/>
      </c>
      <c r="D1196" s="6"/>
      <c r="E1196" s="4"/>
      <c r="F1196" s="4" t="str">
        <f>IFERROR(VLOOKUP($K1196,[1]BBDD!$A$1:$Z$65536,12,0),"")</f>
        <v/>
      </c>
      <c r="G1196" s="7">
        <v>1229</v>
      </c>
      <c r="H1196" s="7"/>
      <c r="I1196" s="7"/>
      <c r="K1196" t="str">
        <f t="shared" si="57"/>
        <v>TBG/2026/1229</v>
      </c>
      <c r="L1196" s="9" t="s">
        <v>1305</v>
      </c>
      <c r="M1196" s="9">
        <f t="shared" si="56"/>
        <v>0</v>
      </c>
      <c r="N1196" s="9" t="str">
        <f t="shared" si="55"/>
        <v/>
      </c>
    </row>
    <row r="1197" spans="1:14" ht="75" customHeight="1">
      <c r="A1197" s="4" t="str">
        <f>IFERROR(VLOOKUP($K1197,[1]BBDD!$A$1:$Z$65536,5,0),"")</f>
        <v/>
      </c>
      <c r="B1197" s="4" t="str">
        <f>IFERROR(VLOOKUP($K1197,[1]BBDD!$A$1:$Z$65536,9,0),"")</f>
        <v/>
      </c>
      <c r="C1197" s="5" t="str">
        <f>IFERROR(VLOOKUP($K1197,[1]BBDD!$A$1:$Z$65536,6,0),"")</f>
        <v/>
      </c>
      <c r="D1197" s="6"/>
      <c r="E1197" s="4"/>
      <c r="F1197" s="4" t="str">
        <f>IFERROR(VLOOKUP($K1197,[1]BBDD!$A$1:$Z$65536,12,0),"")</f>
        <v/>
      </c>
      <c r="G1197" s="7">
        <v>1230</v>
      </c>
      <c r="H1197" s="7"/>
      <c r="I1197" s="7"/>
      <c r="K1197" t="str">
        <f t="shared" si="57"/>
        <v>TBG/2026/1230</v>
      </c>
      <c r="L1197" s="9" t="s">
        <v>1306</v>
      </c>
      <c r="M1197" s="9">
        <f t="shared" si="56"/>
        <v>0</v>
      </c>
      <c r="N1197" s="9" t="str">
        <f t="shared" si="55"/>
        <v/>
      </c>
    </row>
    <row r="1198" spans="1:14" ht="75" customHeight="1">
      <c r="A1198" s="4" t="str">
        <f>IFERROR(VLOOKUP($K1198,[1]BBDD!$A$1:$Z$65536,5,0),"")</f>
        <v/>
      </c>
      <c r="B1198" s="4" t="str">
        <f>IFERROR(VLOOKUP($K1198,[1]BBDD!$A$1:$Z$65536,9,0),"")</f>
        <v/>
      </c>
      <c r="C1198" s="5" t="str">
        <f>IFERROR(VLOOKUP($K1198,[1]BBDD!$A$1:$Z$65536,6,0),"")</f>
        <v/>
      </c>
      <c r="D1198" s="6"/>
      <c r="E1198" s="4"/>
      <c r="F1198" s="4" t="str">
        <f>IFERROR(VLOOKUP($K1198,[1]BBDD!$A$1:$Z$65536,12,0),"")</f>
        <v/>
      </c>
      <c r="G1198" s="7">
        <v>1231</v>
      </c>
      <c r="H1198" s="7"/>
      <c r="I1198" s="7"/>
      <c r="K1198" t="str">
        <f t="shared" si="57"/>
        <v>TBG/2026/1231</v>
      </c>
      <c r="L1198" s="9" t="s">
        <v>1307</v>
      </c>
      <c r="M1198" s="9">
        <f t="shared" si="56"/>
        <v>0</v>
      </c>
      <c r="N1198" s="9" t="str">
        <f t="shared" si="55"/>
        <v/>
      </c>
    </row>
    <row r="1199" spans="1:14" ht="75" customHeight="1">
      <c r="A1199" s="4" t="str">
        <f>IFERROR(VLOOKUP($K1199,[1]BBDD!$A$1:$Z$65536,5,0),"")</f>
        <v/>
      </c>
      <c r="B1199" s="4" t="str">
        <f>IFERROR(VLOOKUP($K1199,[1]BBDD!$A$1:$Z$65536,9,0),"")</f>
        <v/>
      </c>
      <c r="C1199" s="5" t="str">
        <f>IFERROR(VLOOKUP($K1199,[1]BBDD!$A$1:$Z$65536,6,0),"")</f>
        <v/>
      </c>
      <c r="D1199" s="6"/>
      <c r="E1199" s="4"/>
      <c r="F1199" s="4" t="str">
        <f>IFERROR(VLOOKUP($K1199,[1]BBDD!$A$1:$Z$65536,12,0),"")</f>
        <v/>
      </c>
      <c r="G1199" s="7">
        <v>1232</v>
      </c>
      <c r="H1199" s="7"/>
      <c r="I1199" s="7"/>
      <c r="K1199" t="str">
        <f t="shared" si="57"/>
        <v>TBG/2026/1232</v>
      </c>
      <c r="L1199" s="9" t="s">
        <v>1308</v>
      </c>
      <c r="M1199" s="9">
        <f t="shared" si="56"/>
        <v>0</v>
      </c>
      <c r="N1199" s="9" t="str">
        <f t="shared" si="55"/>
        <v/>
      </c>
    </row>
    <row r="1200" spans="1:14" ht="75" customHeight="1">
      <c r="A1200" s="4" t="str">
        <f>IFERROR(VLOOKUP($K1200,[1]BBDD!$A$1:$Z$65536,5,0),"")</f>
        <v/>
      </c>
      <c r="B1200" s="4" t="str">
        <f>IFERROR(VLOOKUP($K1200,[1]BBDD!$A$1:$Z$65536,9,0),"")</f>
        <v/>
      </c>
      <c r="C1200" s="5" t="str">
        <f>IFERROR(VLOOKUP($K1200,[1]BBDD!$A$1:$Z$65536,6,0),"")</f>
        <v/>
      </c>
      <c r="D1200" s="6"/>
      <c r="E1200" s="4"/>
      <c r="F1200" s="4" t="str">
        <f>IFERROR(VLOOKUP($K1200,[1]BBDD!$A$1:$Z$65536,12,0),"")</f>
        <v/>
      </c>
      <c r="G1200" s="7">
        <v>1233</v>
      </c>
      <c r="H1200" s="7"/>
      <c r="I1200" s="7"/>
      <c r="K1200" t="str">
        <f t="shared" si="57"/>
        <v>TBG/2026/1233</v>
      </c>
      <c r="L1200" s="9" t="s">
        <v>1309</v>
      </c>
      <c r="M1200" s="9">
        <f t="shared" si="56"/>
        <v>0</v>
      </c>
      <c r="N1200" s="9" t="str">
        <f t="shared" si="55"/>
        <v/>
      </c>
    </row>
    <row r="1201" spans="1:14" ht="75" customHeight="1">
      <c r="A1201" s="4" t="str">
        <f>IFERROR(VLOOKUP($K1201,[1]BBDD!$A$1:$Z$65536,5,0),"")</f>
        <v/>
      </c>
      <c r="B1201" s="4" t="str">
        <f>IFERROR(VLOOKUP($K1201,[1]BBDD!$A$1:$Z$65536,9,0),"")</f>
        <v/>
      </c>
      <c r="C1201" s="5" t="str">
        <f>IFERROR(VLOOKUP($K1201,[1]BBDD!$A$1:$Z$65536,6,0),"")</f>
        <v/>
      </c>
      <c r="D1201" s="6"/>
      <c r="E1201" s="4"/>
      <c r="F1201" s="4" t="str">
        <f>IFERROR(VLOOKUP($K1201,[1]BBDD!$A$1:$Z$65536,12,0),"")</f>
        <v/>
      </c>
      <c r="G1201" s="7">
        <v>1234</v>
      </c>
      <c r="H1201" s="7"/>
      <c r="I1201" s="7"/>
      <c r="K1201" t="str">
        <f t="shared" si="57"/>
        <v>TBG/2026/1234</v>
      </c>
      <c r="L1201" s="9" t="s">
        <v>1310</v>
      </c>
      <c r="M1201" s="9">
        <f t="shared" si="56"/>
        <v>0</v>
      </c>
      <c r="N1201" s="9" t="str">
        <f t="shared" si="55"/>
        <v/>
      </c>
    </row>
    <row r="1202" spans="1:14" ht="75" customHeight="1">
      <c r="A1202" s="4" t="str">
        <f>IFERROR(VLOOKUP($K1202,[1]BBDD!$A$1:$Z$65536,5,0),"")</f>
        <v/>
      </c>
      <c r="B1202" s="4" t="str">
        <f>IFERROR(VLOOKUP($K1202,[1]BBDD!$A$1:$Z$65536,9,0),"")</f>
        <v/>
      </c>
      <c r="C1202" s="5" t="str">
        <f>IFERROR(VLOOKUP($K1202,[1]BBDD!$A$1:$Z$65536,6,0),"")</f>
        <v/>
      </c>
      <c r="D1202" s="6"/>
      <c r="E1202" s="4"/>
      <c r="F1202" s="4" t="str">
        <f>IFERROR(VLOOKUP($K1202,[1]BBDD!$A$1:$Z$65536,12,0),"")</f>
        <v/>
      </c>
      <c r="G1202" s="7">
        <v>1235</v>
      </c>
      <c r="H1202" s="7"/>
      <c r="I1202" s="7"/>
      <c r="K1202" t="str">
        <f t="shared" si="57"/>
        <v>TBG/2026/1235</v>
      </c>
      <c r="L1202" s="9" t="s">
        <v>1311</v>
      </c>
      <c r="M1202" s="9">
        <f t="shared" si="56"/>
        <v>0</v>
      </c>
      <c r="N1202" s="9" t="str">
        <f t="shared" si="55"/>
        <v/>
      </c>
    </row>
    <row r="1203" spans="1:14" ht="75" customHeight="1">
      <c r="A1203" s="4" t="str">
        <f>IFERROR(VLOOKUP($K1203,[1]BBDD!$A$1:$Z$65536,5,0),"")</f>
        <v/>
      </c>
      <c r="B1203" s="4" t="str">
        <f>IFERROR(VLOOKUP($K1203,[1]BBDD!$A$1:$Z$65536,9,0),"")</f>
        <v/>
      </c>
      <c r="C1203" s="5" t="str">
        <f>IFERROR(VLOOKUP($K1203,[1]BBDD!$A$1:$Z$65536,6,0),"")</f>
        <v/>
      </c>
      <c r="D1203" s="6"/>
      <c r="E1203" s="4"/>
      <c r="F1203" s="4" t="str">
        <f>IFERROR(VLOOKUP($K1203,[1]BBDD!$A$1:$Z$65536,12,0),"")</f>
        <v/>
      </c>
      <c r="G1203" s="7">
        <v>1236</v>
      </c>
      <c r="H1203" s="7"/>
      <c r="I1203" s="7"/>
      <c r="K1203" t="str">
        <f t="shared" si="57"/>
        <v>TBG/2026/1236</v>
      </c>
      <c r="L1203" s="9" t="s">
        <v>1312</v>
      </c>
      <c r="M1203" s="9">
        <f t="shared" si="56"/>
        <v>0</v>
      </c>
      <c r="N1203" s="9" t="str">
        <f t="shared" si="55"/>
        <v/>
      </c>
    </row>
    <row r="1204" spans="1:14" ht="75" customHeight="1">
      <c r="A1204" s="4" t="str">
        <f>IFERROR(VLOOKUP($K1204,[1]BBDD!$A$1:$Z$65536,5,0),"")</f>
        <v/>
      </c>
      <c r="B1204" s="4" t="str">
        <f>IFERROR(VLOOKUP($K1204,[1]BBDD!$A$1:$Z$65536,9,0),"")</f>
        <v/>
      </c>
      <c r="C1204" s="5" t="str">
        <f>IFERROR(VLOOKUP($K1204,[1]BBDD!$A$1:$Z$65536,6,0),"")</f>
        <v/>
      </c>
      <c r="D1204" s="6"/>
      <c r="E1204" s="4"/>
      <c r="F1204" s="4" t="str">
        <f>IFERROR(VLOOKUP($K1204,[1]BBDD!$A$1:$Z$65536,12,0),"")</f>
        <v/>
      </c>
      <c r="G1204" s="7">
        <v>1237</v>
      </c>
      <c r="H1204" s="7"/>
      <c r="I1204" s="7"/>
      <c r="K1204" t="str">
        <f t="shared" si="57"/>
        <v>TBG/2026/1237</v>
      </c>
      <c r="L1204" s="9" t="s">
        <v>1313</v>
      </c>
      <c r="M1204" s="9">
        <f t="shared" si="56"/>
        <v>0</v>
      </c>
      <c r="N1204" s="9" t="str">
        <f t="shared" si="55"/>
        <v/>
      </c>
    </row>
    <row r="1205" spans="1:14" ht="75" customHeight="1">
      <c r="A1205" s="4" t="str">
        <f>IFERROR(VLOOKUP($K1205,[1]BBDD!$A$1:$Z$65536,5,0),"")</f>
        <v/>
      </c>
      <c r="B1205" s="4" t="str">
        <f>IFERROR(VLOOKUP($K1205,[1]BBDD!$A$1:$Z$65536,9,0),"")</f>
        <v/>
      </c>
      <c r="C1205" s="5" t="str">
        <f>IFERROR(VLOOKUP($K1205,[1]BBDD!$A$1:$Z$65536,6,0),"")</f>
        <v/>
      </c>
      <c r="D1205" s="6"/>
      <c r="E1205" s="4"/>
      <c r="F1205" s="4" t="str">
        <f>IFERROR(VLOOKUP($K1205,[1]BBDD!$A$1:$Z$65536,12,0),"")</f>
        <v/>
      </c>
      <c r="G1205" s="7">
        <v>1238</v>
      </c>
      <c r="H1205" s="7"/>
      <c r="I1205" s="7"/>
      <c r="K1205" t="str">
        <f t="shared" si="57"/>
        <v>TBG/2026/1238</v>
      </c>
      <c r="L1205" s="9" t="s">
        <v>1314</v>
      </c>
      <c r="M1205" s="9">
        <f t="shared" si="56"/>
        <v>0</v>
      </c>
      <c r="N1205" s="9" t="str">
        <f t="shared" si="55"/>
        <v/>
      </c>
    </row>
    <row r="1206" spans="1:14" ht="75" customHeight="1">
      <c r="A1206" s="4" t="str">
        <f>IFERROR(VLOOKUP($K1206,[1]BBDD!$A$1:$Z$65536,5,0),"")</f>
        <v/>
      </c>
      <c r="B1206" s="4" t="str">
        <f>IFERROR(VLOOKUP($K1206,[1]BBDD!$A$1:$Z$65536,9,0),"")</f>
        <v/>
      </c>
      <c r="C1206" s="5" t="str">
        <f>IFERROR(VLOOKUP($K1206,[1]BBDD!$A$1:$Z$65536,6,0),"")</f>
        <v/>
      </c>
      <c r="D1206" s="6"/>
      <c r="E1206" s="4"/>
      <c r="F1206" s="4" t="str">
        <f>IFERROR(VLOOKUP($K1206,[1]BBDD!$A$1:$Z$65536,12,0),"")</f>
        <v/>
      </c>
      <c r="G1206" s="7">
        <v>1239</v>
      </c>
      <c r="H1206" s="7"/>
      <c r="I1206" s="7"/>
      <c r="K1206" t="str">
        <f t="shared" si="57"/>
        <v>TBG/2026/1239</v>
      </c>
      <c r="L1206" s="9" t="s">
        <v>1315</v>
      </c>
      <c r="M1206" s="9">
        <f t="shared" si="56"/>
        <v>0</v>
      </c>
      <c r="N1206" s="9" t="str">
        <f t="shared" si="55"/>
        <v/>
      </c>
    </row>
    <row r="1207" spans="1:14" ht="75" customHeight="1">
      <c r="A1207" s="4" t="str">
        <f>IFERROR(VLOOKUP($K1207,[1]BBDD!$A$1:$Z$65536,5,0),"")</f>
        <v/>
      </c>
      <c r="B1207" s="4" t="str">
        <f>IFERROR(VLOOKUP($K1207,[1]BBDD!$A$1:$Z$65536,9,0),"")</f>
        <v/>
      </c>
      <c r="C1207" s="5" t="str">
        <f>IFERROR(VLOOKUP($K1207,[1]BBDD!$A$1:$Z$65536,6,0),"")</f>
        <v/>
      </c>
      <c r="D1207" s="6"/>
      <c r="E1207" s="4"/>
      <c r="F1207" s="4" t="str">
        <f>IFERROR(VLOOKUP($K1207,[1]BBDD!$A$1:$Z$65536,12,0),"")</f>
        <v/>
      </c>
      <c r="G1207" s="7">
        <v>1240</v>
      </c>
      <c r="H1207" s="7"/>
      <c r="I1207" s="7"/>
      <c r="K1207" t="str">
        <f t="shared" si="57"/>
        <v>TBG/2026/1240</v>
      </c>
      <c r="L1207" s="9" t="s">
        <v>1316</v>
      </c>
      <c r="M1207" s="9">
        <f t="shared" si="56"/>
        <v>0</v>
      </c>
      <c r="N1207" s="9" t="str">
        <f t="shared" si="55"/>
        <v/>
      </c>
    </row>
    <row r="1208" spans="1:14" ht="75" customHeight="1">
      <c r="A1208" s="4" t="str">
        <f>IFERROR(VLOOKUP($K1208,[1]BBDD!$A$1:$Z$65536,5,0),"")</f>
        <v/>
      </c>
      <c r="B1208" s="4" t="str">
        <f>IFERROR(VLOOKUP($K1208,[1]BBDD!$A$1:$Z$65536,9,0),"")</f>
        <v/>
      </c>
      <c r="C1208" s="5" t="str">
        <f>IFERROR(VLOOKUP($K1208,[1]BBDD!$A$1:$Z$65536,6,0),"")</f>
        <v/>
      </c>
      <c r="D1208" s="6"/>
      <c r="E1208" s="4"/>
      <c r="F1208" s="4" t="str">
        <f>IFERROR(VLOOKUP($K1208,[1]BBDD!$A$1:$Z$65536,12,0),"")</f>
        <v/>
      </c>
      <c r="G1208" s="7">
        <v>1241</v>
      </c>
      <c r="H1208" s="7"/>
      <c r="I1208" s="7"/>
      <c r="K1208" t="str">
        <f t="shared" si="57"/>
        <v>TBG/2026/1241</v>
      </c>
      <c r="L1208" s="9" t="s">
        <v>1317</v>
      </c>
      <c r="M1208" s="9">
        <f t="shared" si="56"/>
        <v>0</v>
      </c>
      <c r="N1208" s="9" t="str">
        <f t="shared" si="55"/>
        <v/>
      </c>
    </row>
    <row r="1209" spans="1:14" ht="75" customHeight="1">
      <c r="A1209" s="4" t="str">
        <f>IFERROR(VLOOKUP($K1209,[1]BBDD!$A$1:$Z$65536,5,0),"")</f>
        <v/>
      </c>
      <c r="B1209" s="4" t="str">
        <f>IFERROR(VLOOKUP($K1209,[1]BBDD!$A$1:$Z$65536,9,0),"")</f>
        <v/>
      </c>
      <c r="C1209" s="5" t="str">
        <f>IFERROR(VLOOKUP($K1209,[1]BBDD!$A$1:$Z$65536,6,0),"")</f>
        <v/>
      </c>
      <c r="D1209" s="6"/>
      <c r="E1209" s="4"/>
      <c r="F1209" s="4" t="str">
        <f>IFERROR(VLOOKUP($K1209,[1]BBDD!$A$1:$Z$65536,12,0),"")</f>
        <v/>
      </c>
      <c r="G1209" s="7">
        <v>1242</v>
      </c>
      <c r="H1209" s="7"/>
      <c r="I1209" s="7"/>
      <c r="K1209" t="str">
        <f t="shared" si="57"/>
        <v>TBG/2026/1242</v>
      </c>
      <c r="L1209" s="9" t="s">
        <v>1318</v>
      </c>
      <c r="M1209" s="9">
        <f t="shared" si="56"/>
        <v>0</v>
      </c>
      <c r="N1209" s="9" t="str">
        <f t="shared" si="55"/>
        <v/>
      </c>
    </row>
    <row r="1210" spans="1:14" ht="75" customHeight="1">
      <c r="A1210" s="4" t="str">
        <f>IFERROR(VLOOKUP($K1210,[1]BBDD!$A$1:$Z$65536,5,0),"")</f>
        <v/>
      </c>
      <c r="B1210" s="4" t="str">
        <f>IFERROR(VLOOKUP($K1210,[1]BBDD!$A$1:$Z$65536,9,0),"")</f>
        <v/>
      </c>
      <c r="C1210" s="5" t="str">
        <f>IFERROR(VLOOKUP($K1210,[1]BBDD!$A$1:$Z$65536,6,0),"")</f>
        <v/>
      </c>
      <c r="D1210" s="6"/>
      <c r="E1210" s="4"/>
      <c r="F1210" s="4" t="str">
        <f>IFERROR(VLOOKUP($K1210,[1]BBDD!$A$1:$Z$65536,12,0),"")</f>
        <v/>
      </c>
      <c r="G1210" s="7">
        <v>1243</v>
      </c>
      <c r="H1210" s="7"/>
      <c r="I1210" s="7"/>
      <c r="K1210" t="str">
        <f t="shared" si="57"/>
        <v>TBG/2026/1243</v>
      </c>
      <c r="L1210" s="9" t="s">
        <v>1319</v>
      </c>
      <c r="M1210" s="9">
        <f t="shared" si="56"/>
        <v>0</v>
      </c>
      <c r="N1210" s="9" t="str">
        <f t="shared" si="55"/>
        <v/>
      </c>
    </row>
    <row r="1211" spans="1:14" ht="75" customHeight="1">
      <c r="A1211" s="4" t="str">
        <f>IFERROR(VLOOKUP($K1211,[1]BBDD!$A$1:$Z$65536,5,0),"")</f>
        <v/>
      </c>
      <c r="B1211" s="4" t="str">
        <f>IFERROR(VLOOKUP($K1211,[1]BBDD!$A$1:$Z$65536,9,0),"")</f>
        <v/>
      </c>
      <c r="C1211" s="5" t="str">
        <f>IFERROR(VLOOKUP($K1211,[1]BBDD!$A$1:$Z$65536,6,0),"")</f>
        <v/>
      </c>
      <c r="D1211" s="6"/>
      <c r="E1211" s="4"/>
      <c r="F1211" s="4" t="str">
        <f>IFERROR(VLOOKUP($K1211,[1]BBDD!$A$1:$Z$65536,12,0),"")</f>
        <v/>
      </c>
      <c r="G1211" s="7">
        <v>1244</v>
      </c>
      <c r="H1211" s="7"/>
      <c r="I1211" s="7"/>
      <c r="K1211" t="str">
        <f t="shared" si="57"/>
        <v>TBG/2026/1244</v>
      </c>
      <c r="L1211" s="9" t="s">
        <v>1320</v>
      </c>
      <c r="M1211" s="9">
        <f t="shared" si="56"/>
        <v>0</v>
      </c>
      <c r="N1211" s="9" t="str">
        <f t="shared" si="55"/>
        <v/>
      </c>
    </row>
    <row r="1212" spans="1:14" ht="75" customHeight="1">
      <c r="A1212" s="4" t="str">
        <f>IFERROR(VLOOKUP($K1212,[1]BBDD!$A$1:$Z$65536,5,0),"")</f>
        <v/>
      </c>
      <c r="B1212" s="4" t="str">
        <f>IFERROR(VLOOKUP($K1212,[1]BBDD!$A$1:$Z$65536,9,0),"")</f>
        <v/>
      </c>
      <c r="C1212" s="5" t="str">
        <f>IFERROR(VLOOKUP($K1212,[1]BBDD!$A$1:$Z$65536,6,0),"")</f>
        <v/>
      </c>
      <c r="D1212" s="6"/>
      <c r="E1212" s="4"/>
      <c r="F1212" s="4" t="str">
        <f>IFERROR(VLOOKUP($K1212,[1]BBDD!$A$1:$Z$65536,12,0),"")</f>
        <v/>
      </c>
      <c r="G1212" s="7">
        <v>1245</v>
      </c>
      <c r="H1212" s="7"/>
      <c r="I1212" s="7"/>
      <c r="K1212" t="str">
        <f t="shared" si="57"/>
        <v>TBG/2026/1245</v>
      </c>
      <c r="L1212" s="9" t="s">
        <v>1321</v>
      </c>
      <c r="M1212" s="9">
        <f t="shared" si="56"/>
        <v>0</v>
      </c>
      <c r="N1212" s="9" t="str">
        <f t="shared" si="55"/>
        <v/>
      </c>
    </row>
    <row r="1213" spans="1:14" ht="75" customHeight="1">
      <c r="A1213" s="4" t="str">
        <f>IFERROR(VLOOKUP($K1213,[1]BBDD!$A$1:$Z$65536,5,0),"")</f>
        <v/>
      </c>
      <c r="B1213" s="4" t="str">
        <f>IFERROR(VLOOKUP($K1213,[1]BBDD!$A$1:$Z$65536,9,0),"")</f>
        <v/>
      </c>
      <c r="C1213" s="5" t="str">
        <f>IFERROR(VLOOKUP($K1213,[1]BBDD!$A$1:$Z$65536,6,0),"")</f>
        <v/>
      </c>
      <c r="D1213" s="6"/>
      <c r="E1213" s="4"/>
      <c r="F1213" s="4" t="str">
        <f>IFERROR(VLOOKUP($K1213,[1]BBDD!$A$1:$Z$65536,12,0),"")</f>
        <v/>
      </c>
      <c r="G1213" s="7">
        <v>1246</v>
      </c>
      <c r="H1213" s="7"/>
      <c r="I1213" s="7"/>
      <c r="K1213" t="str">
        <f t="shared" si="57"/>
        <v>TBG/2026/1246</v>
      </c>
      <c r="L1213" s="9" t="s">
        <v>1322</v>
      </c>
      <c r="M1213" s="9">
        <f t="shared" si="56"/>
        <v>0</v>
      </c>
      <c r="N1213" s="9" t="str">
        <f t="shared" si="55"/>
        <v/>
      </c>
    </row>
    <row r="1214" spans="1:14" ht="75" customHeight="1">
      <c r="A1214" s="4" t="str">
        <f>IFERROR(VLOOKUP($K1214,[1]BBDD!$A$1:$Z$65536,5,0),"")</f>
        <v/>
      </c>
      <c r="B1214" s="4" t="str">
        <f>IFERROR(VLOOKUP($K1214,[1]BBDD!$A$1:$Z$65536,9,0),"")</f>
        <v/>
      </c>
      <c r="C1214" s="5" t="str">
        <f>IFERROR(VLOOKUP($K1214,[1]BBDD!$A$1:$Z$65536,6,0),"")</f>
        <v/>
      </c>
      <c r="D1214" s="6"/>
      <c r="E1214" s="4"/>
      <c r="F1214" s="4" t="str">
        <f>IFERROR(VLOOKUP($K1214,[1]BBDD!$A$1:$Z$65536,12,0),"")</f>
        <v/>
      </c>
      <c r="G1214" s="7">
        <v>1247</v>
      </c>
      <c r="H1214" s="7"/>
      <c r="I1214" s="7"/>
      <c r="K1214" t="str">
        <f t="shared" si="57"/>
        <v>TBG/2026/1247</v>
      </c>
      <c r="L1214" s="9" t="s">
        <v>1323</v>
      </c>
      <c r="M1214" s="9">
        <f t="shared" si="56"/>
        <v>0</v>
      </c>
      <c r="N1214" s="9" t="str">
        <f t="shared" si="55"/>
        <v/>
      </c>
    </row>
    <row r="1215" spans="1:14" ht="75" customHeight="1">
      <c r="A1215" s="4" t="str">
        <f>IFERROR(VLOOKUP($K1215,[1]BBDD!$A$1:$Z$65536,5,0),"")</f>
        <v/>
      </c>
      <c r="B1215" s="4" t="str">
        <f>IFERROR(VLOOKUP($K1215,[1]BBDD!$A$1:$Z$65536,9,0),"")</f>
        <v/>
      </c>
      <c r="C1215" s="5" t="str">
        <f>IFERROR(VLOOKUP($K1215,[1]BBDD!$A$1:$Z$65536,6,0),"")</f>
        <v/>
      </c>
      <c r="D1215" s="6"/>
      <c r="E1215" s="4"/>
      <c r="F1215" s="4" t="str">
        <f>IFERROR(VLOOKUP($K1215,[1]BBDD!$A$1:$Z$65536,12,0),"")</f>
        <v/>
      </c>
      <c r="G1215" s="7">
        <v>1248</v>
      </c>
      <c r="H1215" s="7"/>
      <c r="I1215" s="7"/>
      <c r="K1215" t="str">
        <f t="shared" si="57"/>
        <v>TBG/2026/1248</v>
      </c>
      <c r="L1215" s="9" t="s">
        <v>1324</v>
      </c>
      <c r="M1215" s="9">
        <f t="shared" si="56"/>
        <v>0</v>
      </c>
      <c r="N1215" s="9" t="str">
        <f t="shared" si="55"/>
        <v/>
      </c>
    </row>
    <row r="1216" spans="1:14" ht="75" customHeight="1">
      <c r="A1216" s="4" t="str">
        <f>IFERROR(VLOOKUP($K1216,[1]BBDD!$A$1:$Z$65536,5,0),"")</f>
        <v/>
      </c>
      <c r="B1216" s="4" t="str">
        <f>IFERROR(VLOOKUP($K1216,[1]BBDD!$A$1:$Z$65536,9,0),"")</f>
        <v/>
      </c>
      <c r="C1216" s="5" t="str">
        <f>IFERROR(VLOOKUP($K1216,[1]BBDD!$A$1:$Z$65536,6,0),"")</f>
        <v/>
      </c>
      <c r="D1216" s="6"/>
      <c r="E1216" s="4"/>
      <c r="F1216" s="4" t="str">
        <f>IFERROR(VLOOKUP($K1216,[1]BBDD!$A$1:$Z$65536,12,0),"")</f>
        <v/>
      </c>
      <c r="G1216" s="7">
        <v>1249</v>
      </c>
      <c r="H1216" s="7"/>
      <c r="I1216" s="7"/>
      <c r="K1216" t="str">
        <f t="shared" si="57"/>
        <v>TBG/2026/1249</v>
      </c>
      <c r="L1216" s="9" t="s">
        <v>1325</v>
      </c>
      <c r="M1216" s="9">
        <f t="shared" si="56"/>
        <v>0</v>
      </c>
      <c r="N1216" s="9" t="str">
        <f t="shared" si="55"/>
        <v/>
      </c>
    </row>
    <row r="1217" spans="1:14" ht="75" customHeight="1">
      <c r="A1217" s="4" t="str">
        <f>IFERROR(VLOOKUP($K1217,[1]BBDD!$A$1:$Z$65536,5,0),"")</f>
        <v/>
      </c>
      <c r="B1217" s="4" t="str">
        <f>IFERROR(VLOOKUP($K1217,[1]BBDD!$A$1:$Z$65536,9,0),"")</f>
        <v/>
      </c>
      <c r="C1217" s="5" t="str">
        <f>IFERROR(VLOOKUP($K1217,[1]BBDD!$A$1:$Z$65536,6,0),"")</f>
        <v/>
      </c>
      <c r="D1217" s="6"/>
      <c r="E1217" s="4"/>
      <c r="F1217" s="4" t="str">
        <f>IFERROR(VLOOKUP($K1217,[1]BBDD!$A$1:$Z$65536,12,0),"")</f>
        <v/>
      </c>
      <c r="G1217" s="7">
        <v>1250</v>
      </c>
      <c r="H1217" s="7"/>
      <c r="I1217" s="7"/>
      <c r="K1217" t="str">
        <f t="shared" si="57"/>
        <v>TBG/2026/1250</v>
      </c>
      <c r="L1217" s="9" t="s">
        <v>1326</v>
      </c>
      <c r="M1217" s="9">
        <f t="shared" si="56"/>
        <v>0</v>
      </c>
      <c r="N1217" s="9" t="str">
        <f t="shared" si="55"/>
        <v/>
      </c>
    </row>
    <row r="1218" spans="1:14" ht="75" customHeight="1">
      <c r="A1218" s="4" t="str">
        <f>IFERROR(VLOOKUP($K1218,[1]BBDD!$A$1:$Z$65536,5,0),"")</f>
        <v/>
      </c>
      <c r="B1218" s="4" t="str">
        <f>IFERROR(VLOOKUP($K1218,[1]BBDD!$A$1:$Z$65536,9,0),"")</f>
        <v/>
      </c>
      <c r="C1218" s="5" t="str">
        <f>IFERROR(VLOOKUP($K1218,[1]BBDD!$A$1:$Z$65536,6,0),"")</f>
        <v/>
      </c>
      <c r="D1218" s="6"/>
      <c r="E1218" s="4"/>
      <c r="F1218" s="4" t="str">
        <f>IFERROR(VLOOKUP($K1218,[1]BBDD!$A$1:$Z$65536,12,0),"")</f>
        <v/>
      </c>
      <c r="G1218" s="7">
        <v>1251</v>
      </c>
      <c r="H1218" s="7"/>
      <c r="I1218" s="7"/>
      <c r="K1218" t="str">
        <f t="shared" si="57"/>
        <v>TBG/2026/1251</v>
      </c>
      <c r="L1218" s="9" t="s">
        <v>1327</v>
      </c>
      <c r="M1218" s="9">
        <f t="shared" si="56"/>
        <v>0</v>
      </c>
      <c r="N1218" s="9" t="str">
        <f t="shared" si="55"/>
        <v/>
      </c>
    </row>
    <row r="1219" spans="1:14" ht="75" customHeight="1">
      <c r="A1219" s="4" t="str">
        <f>IFERROR(VLOOKUP($K1219,[1]BBDD!$A$1:$Z$65536,5,0),"")</f>
        <v/>
      </c>
      <c r="B1219" s="4" t="str">
        <f>IFERROR(VLOOKUP($K1219,[1]BBDD!$A$1:$Z$65536,9,0),"")</f>
        <v/>
      </c>
      <c r="C1219" s="5" t="str">
        <f>IFERROR(VLOOKUP($K1219,[1]BBDD!$A$1:$Z$65536,6,0),"")</f>
        <v/>
      </c>
      <c r="D1219" s="6"/>
      <c r="E1219" s="4"/>
      <c r="F1219" s="4" t="str">
        <f>IFERROR(VLOOKUP($K1219,[1]BBDD!$A$1:$Z$65536,12,0),"")</f>
        <v/>
      </c>
      <c r="G1219" s="7">
        <v>1252</v>
      </c>
      <c r="H1219" s="7"/>
      <c r="I1219" s="7"/>
      <c r="K1219" t="str">
        <f t="shared" si="57"/>
        <v>TBG/2026/1252</v>
      </c>
      <c r="L1219" s="9" t="s">
        <v>1328</v>
      </c>
      <c r="M1219" s="9">
        <f t="shared" si="56"/>
        <v>0</v>
      </c>
      <c r="N1219" s="9" t="str">
        <f t="shared" si="55"/>
        <v/>
      </c>
    </row>
    <row r="1220" spans="1:14" ht="75" customHeight="1">
      <c r="A1220" s="4" t="str">
        <f>IFERROR(VLOOKUP($K1220,[1]BBDD!$A$1:$Z$65536,5,0),"")</f>
        <v/>
      </c>
      <c r="B1220" s="4" t="str">
        <f>IFERROR(VLOOKUP($K1220,[1]BBDD!$A$1:$Z$65536,9,0),"")</f>
        <v/>
      </c>
      <c r="C1220" s="5" t="str">
        <f>IFERROR(VLOOKUP($K1220,[1]BBDD!$A$1:$Z$65536,6,0),"")</f>
        <v/>
      </c>
      <c r="D1220" s="6"/>
      <c r="E1220" s="4"/>
      <c r="F1220" s="4" t="str">
        <f>IFERROR(VLOOKUP($K1220,[1]BBDD!$A$1:$Z$65536,12,0),"")</f>
        <v/>
      </c>
      <c r="G1220" s="7">
        <v>1253</v>
      </c>
      <c r="H1220" s="7"/>
      <c r="I1220" s="7"/>
      <c r="K1220" t="str">
        <f t="shared" si="57"/>
        <v>TBG/2026/1253</v>
      </c>
      <c r="L1220" s="9" t="s">
        <v>1329</v>
      </c>
      <c r="M1220" s="9">
        <f t="shared" si="56"/>
        <v>0</v>
      </c>
      <c r="N1220" s="9" t="str">
        <f t="shared" si="55"/>
        <v/>
      </c>
    </row>
    <row r="1221" spans="1:14" ht="75" customHeight="1">
      <c r="A1221" s="4" t="str">
        <f>IFERROR(VLOOKUP($K1221,[1]BBDD!$A$1:$Z$65536,5,0),"")</f>
        <v/>
      </c>
      <c r="B1221" s="4" t="str">
        <f>IFERROR(VLOOKUP($K1221,[1]BBDD!$A$1:$Z$65536,9,0),"")</f>
        <v/>
      </c>
      <c r="C1221" s="5" t="str">
        <f>IFERROR(VLOOKUP($K1221,[1]BBDD!$A$1:$Z$65536,6,0),"")</f>
        <v/>
      </c>
      <c r="D1221" s="6"/>
      <c r="E1221" s="4"/>
      <c r="F1221" s="4" t="str">
        <f>IFERROR(VLOOKUP($K1221,[1]BBDD!$A$1:$Z$65536,12,0),"")</f>
        <v/>
      </c>
      <c r="G1221" s="7">
        <v>1254</v>
      </c>
      <c r="H1221" s="7"/>
      <c r="I1221" s="7"/>
      <c r="J1221" t="s">
        <v>941</v>
      </c>
      <c r="K1221" t="str">
        <f t="shared" si="57"/>
        <v>TBG/2026/1254</v>
      </c>
      <c r="L1221" s="9" t="s">
        <v>1330</v>
      </c>
      <c r="M1221" s="9">
        <f t="shared" si="56"/>
        <v>0</v>
      </c>
      <c r="N1221" s="9" t="str">
        <f t="shared" si="55"/>
        <v/>
      </c>
    </row>
    <row r="1222" spans="1:14" ht="75" customHeight="1">
      <c r="A1222" s="4" t="str">
        <f>IFERROR(VLOOKUP($K1222,[1]BBDD!$A$1:$Z$65536,5,0),"")</f>
        <v/>
      </c>
      <c r="B1222" s="4" t="str">
        <f>IFERROR(VLOOKUP($K1222,[1]BBDD!$A$1:$Z$65536,9,0),"")</f>
        <v/>
      </c>
      <c r="C1222" s="5" t="str">
        <f>IFERROR(VLOOKUP($K1222,[1]BBDD!$A$1:$Z$65536,6,0),"")</f>
        <v/>
      </c>
      <c r="D1222" s="6"/>
      <c r="E1222" s="4"/>
      <c r="F1222" s="4" t="str">
        <f>IFERROR(VLOOKUP($K1222,[1]BBDD!$A$1:$Z$65536,12,0),"")</f>
        <v/>
      </c>
      <c r="G1222" s="7">
        <v>1255</v>
      </c>
      <c r="H1222" s="7"/>
      <c r="I1222" s="7"/>
      <c r="K1222" t="str">
        <f t="shared" si="57"/>
        <v>TBG/2026/1255</v>
      </c>
      <c r="L1222" s="9" t="s">
        <v>1331</v>
      </c>
      <c r="M1222" s="9">
        <f t="shared" si="56"/>
        <v>0</v>
      </c>
      <c r="N1222" s="9" t="str">
        <f t="shared" si="55"/>
        <v/>
      </c>
    </row>
    <row r="1223" spans="1:14" ht="75" customHeight="1">
      <c r="A1223" s="4" t="str">
        <f>IFERROR(VLOOKUP($K1223,[1]BBDD!$A$1:$Z$65536,5,0),"")</f>
        <v/>
      </c>
      <c r="B1223" s="4" t="str">
        <f>IFERROR(VLOOKUP($K1223,[1]BBDD!$A$1:$Z$65536,9,0),"")</f>
        <v/>
      </c>
      <c r="C1223" s="5" t="str">
        <f>IFERROR(VLOOKUP($K1223,[1]BBDD!$A$1:$Z$65536,6,0),"")</f>
        <v/>
      </c>
      <c r="D1223" s="6"/>
      <c r="E1223" s="4"/>
      <c r="F1223" s="4" t="str">
        <f>IFERROR(VLOOKUP($K1223,[1]BBDD!$A$1:$Z$65536,12,0),"")</f>
        <v/>
      </c>
      <c r="G1223" s="7">
        <v>1256</v>
      </c>
      <c r="H1223" s="7"/>
      <c r="I1223" s="7"/>
      <c r="K1223" t="str">
        <f t="shared" si="57"/>
        <v>TBG/2026/1256</v>
      </c>
      <c r="L1223" s="9" t="s">
        <v>1332</v>
      </c>
      <c r="M1223" s="9">
        <f t="shared" si="56"/>
        <v>0</v>
      </c>
      <c r="N1223" s="9" t="str">
        <f t="shared" si="55"/>
        <v/>
      </c>
    </row>
    <row r="1224" spans="1:14" ht="75" customHeight="1">
      <c r="A1224" s="4" t="str">
        <f>IFERROR(VLOOKUP($K1224,[1]BBDD!$A$1:$Z$65536,5,0),"")</f>
        <v/>
      </c>
      <c r="B1224" s="4" t="str">
        <f>IFERROR(VLOOKUP($K1224,[1]BBDD!$A$1:$Z$65536,9,0),"")</f>
        <v/>
      </c>
      <c r="C1224" s="5" t="str">
        <f>IFERROR(VLOOKUP($K1224,[1]BBDD!$A$1:$Z$65536,6,0),"")</f>
        <v/>
      </c>
      <c r="D1224" s="6"/>
      <c r="E1224" s="4"/>
      <c r="F1224" s="4" t="str">
        <f>IFERROR(VLOOKUP($K1224,[1]BBDD!$A$1:$Z$65536,12,0),"")</f>
        <v/>
      </c>
      <c r="G1224" s="7">
        <v>1257</v>
      </c>
      <c r="H1224" s="7"/>
      <c r="I1224" s="7"/>
      <c r="K1224" t="str">
        <f t="shared" si="57"/>
        <v>TBG/2026/1257</v>
      </c>
      <c r="L1224" s="9" t="s">
        <v>1333</v>
      </c>
      <c r="M1224" s="9">
        <f t="shared" si="56"/>
        <v>0</v>
      </c>
      <c r="N1224" s="9" t="str">
        <f t="shared" si="55"/>
        <v/>
      </c>
    </row>
    <row r="1225" spans="1:14" ht="75" customHeight="1">
      <c r="A1225" s="4" t="str">
        <f>IFERROR(VLOOKUP($K1225,[1]BBDD!$A$1:$Z$65536,5,0),"")</f>
        <v/>
      </c>
      <c r="B1225" s="4" t="str">
        <f>IFERROR(VLOOKUP($K1225,[1]BBDD!$A$1:$Z$65536,9,0),"")</f>
        <v/>
      </c>
      <c r="C1225" s="5" t="str">
        <f>IFERROR(VLOOKUP($K1225,[1]BBDD!$A$1:$Z$65536,6,0),"")</f>
        <v/>
      </c>
      <c r="D1225" s="6"/>
      <c r="E1225" s="4"/>
      <c r="F1225" s="4" t="str">
        <f>IFERROR(VLOOKUP($K1225,[1]BBDD!$A$1:$Z$65536,12,0),"")</f>
        <v/>
      </c>
      <c r="G1225" s="7">
        <v>1258</v>
      </c>
      <c r="H1225" s="7"/>
      <c r="I1225" s="7"/>
      <c r="K1225" t="str">
        <f t="shared" si="57"/>
        <v>TBG/2026/1258</v>
      </c>
      <c r="L1225" s="9" t="s">
        <v>1334</v>
      </c>
      <c r="M1225" s="9">
        <f t="shared" si="56"/>
        <v>0</v>
      </c>
      <c r="N1225" s="9" t="str">
        <f t="shared" si="55"/>
        <v/>
      </c>
    </row>
    <row r="1226" spans="1:14" ht="75" customHeight="1">
      <c r="A1226" s="4" t="str">
        <f>IFERROR(VLOOKUP($K1226,[1]BBDD!$A$1:$Z$65536,5,0),"")</f>
        <v/>
      </c>
      <c r="B1226" s="4" t="str">
        <f>IFERROR(VLOOKUP($K1226,[1]BBDD!$A$1:$Z$65536,9,0),"")</f>
        <v/>
      </c>
      <c r="C1226" s="5" t="str">
        <f>IFERROR(VLOOKUP($K1226,[1]BBDD!$A$1:$Z$65536,6,0),"")</f>
        <v/>
      </c>
      <c r="D1226" s="6"/>
      <c r="E1226" s="4"/>
      <c r="F1226" s="4" t="str">
        <f>IFERROR(VLOOKUP($K1226,[1]BBDD!$A$1:$Z$65536,12,0),"")</f>
        <v/>
      </c>
      <c r="G1226" s="7">
        <v>1259</v>
      </c>
      <c r="H1226" s="7"/>
      <c r="I1226" s="7"/>
      <c r="K1226" t="str">
        <f t="shared" si="57"/>
        <v>TBG/2026/1259</v>
      </c>
      <c r="L1226" s="9" t="s">
        <v>1335</v>
      </c>
      <c r="M1226" s="9">
        <f t="shared" si="56"/>
        <v>0</v>
      </c>
      <c r="N1226" s="9" t="str">
        <f t="shared" si="55"/>
        <v/>
      </c>
    </row>
    <row r="1227" spans="1:14" ht="75" customHeight="1">
      <c r="A1227" s="4" t="str">
        <f>IFERROR(VLOOKUP($K1227,[1]BBDD!$A$1:$Z$65536,5,0),"")</f>
        <v/>
      </c>
      <c r="B1227" s="4" t="str">
        <f>IFERROR(VLOOKUP($K1227,[1]BBDD!$A$1:$Z$65536,9,0),"")</f>
        <v/>
      </c>
      <c r="C1227" s="5" t="str">
        <f>IFERROR(VLOOKUP($K1227,[1]BBDD!$A$1:$Z$65536,6,0),"")</f>
        <v/>
      </c>
      <c r="D1227" s="6"/>
      <c r="E1227" s="4"/>
      <c r="F1227" s="4" t="str">
        <f>IFERROR(VLOOKUP($K1227,[1]BBDD!$A$1:$Z$65536,12,0),"")</f>
        <v/>
      </c>
      <c r="G1227" s="7">
        <v>1260</v>
      </c>
      <c r="H1227" s="7"/>
      <c r="I1227" s="7"/>
      <c r="K1227" t="str">
        <f t="shared" si="57"/>
        <v>TBG/2026/1260</v>
      </c>
      <c r="L1227" s="9" t="s">
        <v>1336</v>
      </c>
      <c r="M1227" s="9">
        <f t="shared" si="56"/>
        <v>0</v>
      </c>
      <c r="N1227" s="9" t="str">
        <f t="shared" si="55"/>
        <v/>
      </c>
    </row>
    <row r="1228" spans="1:14" ht="75" customHeight="1">
      <c r="A1228" s="4" t="str">
        <f>IFERROR(VLOOKUP($K1228,[1]BBDD!$A$1:$Z$65536,5,0),"")</f>
        <v/>
      </c>
      <c r="B1228" s="4" t="str">
        <f>IFERROR(VLOOKUP($K1228,[1]BBDD!$A$1:$Z$65536,9,0),"")</f>
        <v/>
      </c>
      <c r="C1228" s="5" t="str">
        <f>IFERROR(VLOOKUP($K1228,[1]BBDD!$A$1:$Z$65536,6,0),"")</f>
        <v/>
      </c>
      <c r="D1228" s="6"/>
      <c r="E1228" s="4"/>
      <c r="F1228" s="4" t="str">
        <f>IFERROR(VLOOKUP($K1228,[1]BBDD!$A$1:$Z$65536,12,0),"")</f>
        <v/>
      </c>
      <c r="G1228" s="7">
        <v>1261</v>
      </c>
      <c r="H1228" s="7"/>
      <c r="I1228" s="7"/>
      <c r="K1228" t="str">
        <f t="shared" si="57"/>
        <v>TBG/2026/1261</v>
      </c>
      <c r="L1228" s="9" t="s">
        <v>1337</v>
      </c>
      <c r="M1228" s="9">
        <f t="shared" si="56"/>
        <v>0</v>
      </c>
      <c r="N1228" s="9" t="str">
        <f t="shared" si="55"/>
        <v/>
      </c>
    </row>
    <row r="1229" spans="1:14" ht="75" customHeight="1">
      <c r="A1229" s="4" t="str">
        <f>IFERROR(VLOOKUP($K1229,[1]BBDD!$A$1:$Z$65536,5,0),"")</f>
        <v/>
      </c>
      <c r="B1229" s="4" t="str">
        <f>IFERROR(VLOOKUP($K1229,[1]BBDD!$A$1:$Z$65536,9,0),"")</f>
        <v/>
      </c>
      <c r="C1229" s="5" t="str">
        <f>IFERROR(VLOOKUP($K1229,[1]BBDD!$A$1:$Z$65536,6,0),"")</f>
        <v/>
      </c>
      <c r="D1229" s="6"/>
      <c r="E1229" s="4"/>
      <c r="F1229" s="4" t="str">
        <f>IFERROR(VLOOKUP($K1229,[1]BBDD!$A$1:$Z$65536,12,0),"")</f>
        <v/>
      </c>
      <c r="G1229" s="7">
        <v>1262</v>
      </c>
      <c r="H1229" s="7"/>
      <c r="I1229" s="7"/>
      <c r="K1229" t="str">
        <f t="shared" si="57"/>
        <v>TBG/2026/1262</v>
      </c>
      <c r="L1229" s="9" t="s">
        <v>1338</v>
      </c>
      <c r="M1229" s="9">
        <f t="shared" si="56"/>
        <v>0</v>
      </c>
      <c r="N1229" s="9" t="str">
        <f t="shared" si="55"/>
        <v/>
      </c>
    </row>
    <row r="1230" spans="1:14" ht="75" customHeight="1">
      <c r="A1230" s="4" t="str">
        <f>IFERROR(VLOOKUP($K1230,[1]BBDD!$A$1:$Z$65536,5,0),"")</f>
        <v/>
      </c>
      <c r="B1230" s="4" t="str">
        <f>IFERROR(VLOOKUP($K1230,[1]BBDD!$A$1:$Z$65536,9,0),"")</f>
        <v/>
      </c>
      <c r="C1230" s="5" t="str">
        <f>IFERROR(VLOOKUP($K1230,[1]BBDD!$A$1:$Z$65536,6,0),"")</f>
        <v/>
      </c>
      <c r="D1230" s="6"/>
      <c r="E1230" s="4"/>
      <c r="F1230" s="4" t="str">
        <f>IFERROR(VLOOKUP($K1230,[1]BBDD!$A$1:$Z$65536,12,0),"")</f>
        <v/>
      </c>
      <c r="G1230" s="7">
        <v>1263</v>
      </c>
      <c r="H1230" s="7"/>
      <c r="I1230" s="7"/>
      <c r="K1230" t="str">
        <f t="shared" si="57"/>
        <v>TBG/2026/1263</v>
      </c>
      <c r="L1230" s="9" t="s">
        <v>1339</v>
      </c>
      <c r="M1230" s="9">
        <f t="shared" si="56"/>
        <v>0</v>
      </c>
      <c r="N1230" s="9" t="str">
        <f t="shared" si="55"/>
        <v/>
      </c>
    </row>
    <row r="1231" spans="1:14" ht="75" customHeight="1">
      <c r="A1231" s="4" t="str">
        <f>IFERROR(VLOOKUP($K1231,[1]BBDD!$A$1:$Z$65536,5,0),"")</f>
        <v/>
      </c>
      <c r="B1231" s="4" t="str">
        <f>IFERROR(VLOOKUP($K1231,[1]BBDD!$A$1:$Z$65536,9,0),"")</f>
        <v/>
      </c>
      <c r="C1231" s="5" t="str">
        <f>IFERROR(VLOOKUP($K1231,[1]BBDD!$A$1:$Z$65536,6,0),"")</f>
        <v/>
      </c>
      <c r="D1231" s="6"/>
      <c r="E1231" s="4"/>
      <c r="F1231" s="4" t="str">
        <f>IFERROR(VLOOKUP($K1231,[1]BBDD!$A$1:$Z$65536,12,0),"")</f>
        <v/>
      </c>
      <c r="G1231" s="7">
        <v>1264</v>
      </c>
      <c r="H1231" s="7"/>
      <c r="I1231" s="7"/>
      <c r="K1231" t="str">
        <f t="shared" si="57"/>
        <v>TBG/2026/1264</v>
      </c>
      <c r="L1231" s="9" t="s">
        <v>1340</v>
      </c>
      <c r="M1231" s="9">
        <f t="shared" si="56"/>
        <v>0</v>
      </c>
      <c r="N1231" s="9" t="str">
        <f t="shared" si="55"/>
        <v/>
      </c>
    </row>
    <row r="1232" spans="1:14" ht="75" customHeight="1">
      <c r="A1232" s="4" t="str">
        <f>IFERROR(VLOOKUP($K1232,[1]BBDD!$A$1:$Z$65536,5,0),"")</f>
        <v/>
      </c>
      <c r="B1232" s="4" t="str">
        <f>IFERROR(VLOOKUP($K1232,[1]BBDD!$A$1:$Z$65536,9,0),"")</f>
        <v/>
      </c>
      <c r="C1232" s="5" t="str">
        <f>IFERROR(VLOOKUP($K1232,[1]BBDD!$A$1:$Z$65536,6,0),"")</f>
        <v/>
      </c>
      <c r="D1232" s="6"/>
      <c r="E1232" s="4"/>
      <c r="F1232" s="4" t="str">
        <f>IFERROR(VLOOKUP($K1232,[1]BBDD!$A$1:$Z$65536,12,0),"")</f>
        <v/>
      </c>
      <c r="G1232" s="7">
        <v>1265</v>
      </c>
      <c r="H1232" s="7"/>
      <c r="I1232" s="7"/>
      <c r="K1232" t="str">
        <f t="shared" si="57"/>
        <v>TBG/2026/1265</v>
      </c>
      <c r="L1232" s="9" t="s">
        <v>1341</v>
      </c>
      <c r="M1232" s="9">
        <f t="shared" si="56"/>
        <v>0</v>
      </c>
      <c r="N1232" s="9" t="str">
        <f t="shared" si="55"/>
        <v/>
      </c>
    </row>
    <row r="1233" spans="1:14" ht="75" customHeight="1">
      <c r="A1233" s="4" t="str">
        <f>IFERROR(VLOOKUP($K1233,[1]BBDD!$A$1:$Z$65536,5,0),"")</f>
        <v/>
      </c>
      <c r="B1233" s="4" t="str">
        <f>IFERROR(VLOOKUP($K1233,[1]BBDD!$A$1:$Z$65536,9,0),"")</f>
        <v/>
      </c>
      <c r="C1233" s="5" t="str">
        <f>IFERROR(VLOOKUP($K1233,[1]BBDD!$A$1:$Z$65536,6,0),"")</f>
        <v/>
      </c>
      <c r="D1233" s="6"/>
      <c r="E1233" s="4"/>
      <c r="F1233" s="4" t="str">
        <f>IFERROR(VLOOKUP($K1233,[1]BBDD!$A$1:$Z$65536,12,0),"")</f>
        <v/>
      </c>
      <c r="G1233" s="7">
        <v>1266</v>
      </c>
      <c r="H1233" s="7"/>
      <c r="I1233" s="7"/>
      <c r="K1233" t="str">
        <f t="shared" si="57"/>
        <v>TBG/2026/1266</v>
      </c>
      <c r="L1233" s="9" t="s">
        <v>1342</v>
      </c>
      <c r="M1233" s="9">
        <f t="shared" si="56"/>
        <v>0</v>
      </c>
      <c r="N1233" s="9" t="str">
        <f t="shared" si="55"/>
        <v/>
      </c>
    </row>
    <row r="1234" spans="1:14" ht="75" customHeight="1">
      <c r="A1234" s="4" t="str">
        <f>IFERROR(VLOOKUP($K1234,[1]BBDD!$A$1:$Z$65536,5,0),"")</f>
        <v/>
      </c>
      <c r="B1234" s="4" t="str">
        <f>IFERROR(VLOOKUP($K1234,[1]BBDD!$A$1:$Z$65536,9,0),"")</f>
        <v/>
      </c>
      <c r="C1234" s="5" t="str">
        <f>IFERROR(VLOOKUP($K1234,[1]BBDD!$A$1:$Z$65536,6,0),"")</f>
        <v/>
      </c>
      <c r="D1234" s="6"/>
      <c r="E1234" s="4"/>
      <c r="F1234" s="4" t="str">
        <f>IFERROR(VLOOKUP($K1234,[1]BBDD!$A$1:$Z$65536,12,0),"")</f>
        <v/>
      </c>
      <c r="G1234" s="7">
        <v>1267</v>
      </c>
      <c r="H1234" s="7"/>
      <c r="I1234" s="7"/>
      <c r="K1234" t="str">
        <f t="shared" si="57"/>
        <v>TBG/2026/1267</v>
      </c>
      <c r="L1234" s="9" t="s">
        <v>1343</v>
      </c>
      <c r="M1234" s="9">
        <f t="shared" si="56"/>
        <v>0</v>
      </c>
      <c r="N1234" s="9" t="str">
        <f t="shared" si="55"/>
        <v/>
      </c>
    </row>
    <row r="1235" spans="1:14" ht="75" customHeight="1">
      <c r="A1235" s="4" t="str">
        <f>IFERROR(VLOOKUP($K1235,[1]BBDD!$A$1:$Z$65536,5,0),"")</f>
        <v/>
      </c>
      <c r="B1235" s="4" t="str">
        <f>IFERROR(VLOOKUP($K1235,[1]BBDD!$A$1:$Z$65536,9,0),"")</f>
        <v/>
      </c>
      <c r="C1235" s="5" t="str">
        <f>IFERROR(VLOOKUP($K1235,[1]BBDD!$A$1:$Z$65536,6,0),"")</f>
        <v/>
      </c>
      <c r="D1235" s="6"/>
      <c r="E1235" s="4"/>
      <c r="F1235" s="4" t="str">
        <f>IFERROR(VLOOKUP($K1235,[1]BBDD!$A$1:$Z$65536,12,0),"")</f>
        <v/>
      </c>
      <c r="G1235" s="7">
        <v>1268</v>
      </c>
      <c r="H1235" s="7"/>
      <c r="I1235" s="7"/>
      <c r="K1235" t="str">
        <f t="shared" si="57"/>
        <v>TBG/2026/1268</v>
      </c>
      <c r="L1235" s="9" t="s">
        <v>1344</v>
      </c>
      <c r="M1235" s="9">
        <f t="shared" si="56"/>
        <v>0</v>
      </c>
      <c r="N1235" s="9" t="str">
        <f t="shared" si="55"/>
        <v/>
      </c>
    </row>
    <row r="1236" spans="1:14" ht="75" customHeight="1">
      <c r="A1236" s="4" t="str">
        <f>IFERROR(VLOOKUP($K1236,[1]BBDD!$A$1:$Z$65536,5,0),"")</f>
        <v/>
      </c>
      <c r="B1236" s="4" t="str">
        <f>IFERROR(VLOOKUP($K1236,[1]BBDD!$A$1:$Z$65536,9,0),"")</f>
        <v/>
      </c>
      <c r="C1236" s="5" t="str">
        <f>IFERROR(VLOOKUP($K1236,[1]BBDD!$A$1:$Z$65536,6,0),"")</f>
        <v/>
      </c>
      <c r="D1236" s="6"/>
      <c r="E1236" s="4"/>
      <c r="F1236" s="4" t="str">
        <f>IFERROR(VLOOKUP($K1236,[1]BBDD!$A$1:$Z$65536,12,0),"")</f>
        <v/>
      </c>
      <c r="G1236" s="7">
        <v>1269</v>
      </c>
      <c r="H1236" s="7"/>
      <c r="I1236" s="7"/>
      <c r="K1236" t="str">
        <f t="shared" si="57"/>
        <v>TBG/2026/1269</v>
      </c>
      <c r="L1236" s="9" t="s">
        <v>1345</v>
      </c>
      <c r="M1236" s="9">
        <f t="shared" si="56"/>
        <v>0</v>
      </c>
      <c r="N1236" s="9" t="str">
        <f t="shared" si="55"/>
        <v/>
      </c>
    </row>
    <row r="1237" spans="1:14" ht="75" customHeight="1">
      <c r="A1237" s="4" t="str">
        <f>IFERROR(VLOOKUP($K1237,[1]BBDD!$A$1:$Z$65536,5,0),"")</f>
        <v/>
      </c>
      <c r="B1237" s="4" t="str">
        <f>IFERROR(VLOOKUP($K1237,[1]BBDD!$A$1:$Z$65536,9,0),"")</f>
        <v/>
      </c>
      <c r="C1237" s="5" t="str">
        <f>IFERROR(VLOOKUP($K1237,[1]BBDD!$A$1:$Z$65536,6,0),"")</f>
        <v/>
      </c>
      <c r="D1237" s="6"/>
      <c r="E1237" s="4"/>
      <c r="F1237" s="4" t="str">
        <f>IFERROR(VLOOKUP($K1237,[1]BBDD!$A$1:$Z$65536,12,0),"")</f>
        <v/>
      </c>
      <c r="G1237" s="7">
        <v>1270</v>
      </c>
      <c r="H1237" s="7"/>
      <c r="I1237" s="7"/>
      <c r="K1237" t="str">
        <f t="shared" si="57"/>
        <v>TBG/2026/1270</v>
      </c>
      <c r="L1237" s="9" t="s">
        <v>1346</v>
      </c>
      <c r="M1237" s="9">
        <f t="shared" si="56"/>
        <v>0</v>
      </c>
      <c r="N1237" s="9" t="str">
        <f t="shared" si="55"/>
        <v/>
      </c>
    </row>
    <row r="1238" spans="1:14" ht="75" customHeight="1">
      <c r="A1238" s="4" t="str">
        <f>IFERROR(VLOOKUP($K1238,[1]BBDD!$A$1:$Z$65536,5,0),"")</f>
        <v/>
      </c>
      <c r="B1238" s="4" t="str">
        <f>IFERROR(VLOOKUP($K1238,[1]BBDD!$A$1:$Z$65536,9,0),"")</f>
        <v/>
      </c>
      <c r="C1238" s="5" t="str">
        <f>IFERROR(VLOOKUP($K1238,[1]BBDD!$A$1:$Z$65536,6,0),"")</f>
        <v/>
      </c>
      <c r="D1238" s="6"/>
      <c r="E1238" s="4"/>
      <c r="F1238" s="4" t="str">
        <f>IFERROR(VLOOKUP($K1238,[1]BBDD!$A$1:$Z$65536,12,0),"")</f>
        <v/>
      </c>
      <c r="G1238" s="7">
        <v>1271</v>
      </c>
      <c r="H1238" s="7"/>
      <c r="I1238" s="7"/>
      <c r="K1238" t="str">
        <f t="shared" si="57"/>
        <v>TBG/2026/1271</v>
      </c>
      <c r="L1238" s="9" t="s">
        <v>1347</v>
      </c>
      <c r="M1238" s="9">
        <f t="shared" si="56"/>
        <v>0</v>
      </c>
      <c r="N1238" s="9" t="str">
        <f t="shared" si="55"/>
        <v/>
      </c>
    </row>
    <row r="1239" spans="1:14" ht="75" customHeight="1">
      <c r="A1239" s="4" t="str">
        <f>IFERROR(VLOOKUP($K1239,[1]BBDD!$A$1:$Z$65536,5,0),"")</f>
        <v/>
      </c>
      <c r="B1239" s="4" t="str">
        <f>IFERROR(VLOOKUP($K1239,[1]BBDD!$A$1:$Z$65536,9,0),"")</f>
        <v/>
      </c>
      <c r="C1239" s="5" t="str">
        <f>IFERROR(VLOOKUP($K1239,[1]BBDD!$A$1:$Z$65536,6,0),"")</f>
        <v/>
      </c>
      <c r="D1239" s="6"/>
      <c r="E1239" s="4"/>
      <c r="F1239" s="4" t="str">
        <f>IFERROR(VLOOKUP($K1239,[1]BBDD!$A$1:$Z$65536,12,0),"")</f>
        <v/>
      </c>
      <c r="G1239" s="7">
        <v>1272</v>
      </c>
      <c r="H1239" s="7"/>
      <c r="I1239" s="7"/>
      <c r="K1239" t="str">
        <f t="shared" si="57"/>
        <v>TBG/2026/1272</v>
      </c>
      <c r="L1239" s="9" t="s">
        <v>1348</v>
      </c>
      <c r="M1239" s="9">
        <f t="shared" si="56"/>
        <v>0</v>
      </c>
      <c r="N1239" s="9" t="str">
        <f t="shared" ref="N1239:N1302" si="58">F1239</f>
        <v/>
      </c>
    </row>
    <row r="1240" spans="1:14" ht="75" customHeight="1">
      <c r="A1240" s="4" t="str">
        <f>IFERROR(VLOOKUP($K1240,[1]BBDD!$A$1:$Z$65536,5,0),"")</f>
        <v/>
      </c>
      <c r="B1240" s="4" t="str">
        <f>IFERROR(VLOOKUP($K1240,[1]BBDD!$A$1:$Z$65536,9,0),"")</f>
        <v/>
      </c>
      <c r="C1240" s="5" t="str">
        <f>IFERROR(VLOOKUP($K1240,[1]BBDD!$A$1:$Z$65536,6,0),"")</f>
        <v/>
      </c>
      <c r="D1240" s="6"/>
      <c r="E1240" s="4"/>
      <c r="F1240" s="4" t="str">
        <f>IFERROR(VLOOKUP($K1240,[1]BBDD!$A$1:$Z$65536,12,0),"")</f>
        <v/>
      </c>
      <c r="G1240" s="7">
        <v>1273</v>
      </c>
      <c r="H1240" s="7"/>
      <c r="I1240" s="7"/>
      <c r="K1240" t="str">
        <f t="shared" si="57"/>
        <v>TBG/2026/1273</v>
      </c>
      <c r="L1240" s="9" t="s">
        <v>1349</v>
      </c>
      <c r="M1240" s="9">
        <f t="shared" si="56"/>
        <v>0</v>
      </c>
      <c r="N1240" s="9" t="str">
        <f t="shared" si="58"/>
        <v/>
      </c>
    </row>
    <row r="1241" spans="1:14" ht="75" customHeight="1">
      <c r="A1241" s="4" t="str">
        <f>IFERROR(VLOOKUP($K1241,[1]BBDD!$A$1:$Z$65536,5,0),"")</f>
        <v/>
      </c>
      <c r="B1241" s="4" t="str">
        <f>IFERROR(VLOOKUP($K1241,[1]BBDD!$A$1:$Z$65536,9,0),"")</f>
        <v/>
      </c>
      <c r="C1241" s="5" t="str">
        <f>IFERROR(VLOOKUP($K1241,[1]BBDD!$A$1:$Z$65536,6,0),"")</f>
        <v/>
      </c>
      <c r="D1241" s="6"/>
      <c r="E1241" s="4"/>
      <c r="F1241" s="4" t="str">
        <f>IFERROR(VLOOKUP($K1241,[1]BBDD!$A$1:$Z$65536,12,0),"")</f>
        <v/>
      </c>
      <c r="G1241" s="7">
        <v>1274</v>
      </c>
      <c r="H1241" s="7"/>
      <c r="I1241" s="7"/>
      <c r="K1241" t="str">
        <f t="shared" si="57"/>
        <v>TBG/2026/1274</v>
      </c>
      <c r="L1241" s="9" t="s">
        <v>1350</v>
      </c>
      <c r="M1241" s="9">
        <f t="shared" si="56"/>
        <v>0</v>
      </c>
      <c r="N1241" s="9" t="str">
        <f t="shared" si="58"/>
        <v/>
      </c>
    </row>
    <row r="1242" spans="1:14" ht="75" customHeight="1">
      <c r="A1242" s="4" t="str">
        <f>IFERROR(VLOOKUP($K1242,[1]BBDD!$A$1:$Z$65536,5,0),"")</f>
        <v/>
      </c>
      <c r="B1242" s="4" t="str">
        <f>IFERROR(VLOOKUP($K1242,[1]BBDD!$A$1:$Z$65536,9,0),"")</f>
        <v/>
      </c>
      <c r="C1242" s="5" t="str">
        <f>IFERROR(VLOOKUP($K1242,[1]BBDD!$A$1:$Z$65536,6,0),"")</f>
        <v/>
      </c>
      <c r="D1242" s="6"/>
      <c r="E1242" s="4"/>
      <c r="F1242" s="4" t="str">
        <f>IFERROR(VLOOKUP($K1242,[1]BBDD!$A$1:$Z$65536,12,0),"")</f>
        <v/>
      </c>
      <c r="G1242" s="7">
        <v>1275</v>
      </c>
      <c r="H1242" s="7"/>
      <c r="I1242" s="7"/>
      <c r="K1242" t="str">
        <f t="shared" si="57"/>
        <v>TBG/2026/1275</v>
      </c>
      <c r="L1242" s="9" t="s">
        <v>1351</v>
      </c>
      <c r="M1242" s="9">
        <f t="shared" si="56"/>
        <v>0</v>
      </c>
      <c r="N1242" s="9" t="str">
        <f t="shared" si="58"/>
        <v/>
      </c>
    </row>
    <row r="1243" spans="1:14" ht="75" customHeight="1">
      <c r="A1243" s="4" t="str">
        <f>IFERROR(VLOOKUP($K1243,[1]BBDD!$A$1:$Z$65536,5,0),"")</f>
        <v/>
      </c>
      <c r="B1243" s="4" t="str">
        <f>IFERROR(VLOOKUP($K1243,[1]BBDD!$A$1:$Z$65536,9,0),"")</f>
        <v/>
      </c>
      <c r="C1243" s="5" t="str">
        <f>IFERROR(VLOOKUP($K1243,[1]BBDD!$A$1:$Z$65536,6,0),"")</f>
        <v/>
      </c>
      <c r="D1243" s="6"/>
      <c r="E1243" s="4"/>
      <c r="F1243" s="4" t="str">
        <f>IFERROR(VLOOKUP($K1243,[1]BBDD!$A$1:$Z$65536,12,0),"")</f>
        <v/>
      </c>
      <c r="G1243" s="7">
        <v>1276</v>
      </c>
      <c r="H1243" s="7"/>
      <c r="I1243" s="7"/>
      <c r="K1243" t="str">
        <f t="shared" si="57"/>
        <v>TBG/2026/1276</v>
      </c>
      <c r="L1243" s="9" t="s">
        <v>1352</v>
      </c>
      <c r="M1243" s="9">
        <f t="shared" ref="M1243:M1306" si="59">VALUE(E1243)</f>
        <v>0</v>
      </c>
      <c r="N1243" s="9" t="str">
        <f t="shared" si="58"/>
        <v/>
      </c>
    </row>
    <row r="1244" spans="1:14" ht="75" customHeight="1">
      <c r="A1244" s="4" t="str">
        <f>IFERROR(VLOOKUP($K1244,[1]BBDD!$A$1:$Z$65536,5,0),"")</f>
        <v/>
      </c>
      <c r="B1244" s="4" t="str">
        <f>IFERROR(VLOOKUP($K1244,[1]BBDD!$A$1:$Z$65536,9,0),"")</f>
        <v/>
      </c>
      <c r="C1244" s="5" t="str">
        <f>IFERROR(VLOOKUP($K1244,[1]BBDD!$A$1:$Z$65536,6,0),"")</f>
        <v/>
      </c>
      <c r="D1244" s="6"/>
      <c r="E1244" s="4"/>
      <c r="F1244" s="4" t="str">
        <f>IFERROR(VLOOKUP($K1244,[1]BBDD!$A$1:$Z$65536,12,0),"")</f>
        <v/>
      </c>
      <c r="G1244" s="7">
        <v>1277</v>
      </c>
      <c r="H1244" s="7"/>
      <c r="I1244" s="7"/>
      <c r="K1244" t="str">
        <f t="shared" ref="K1244:K1307" si="60">CONCATENATE("TBG/2026/"&amp;G1244)</f>
        <v>TBG/2026/1277</v>
      </c>
      <c r="L1244" s="9" t="s">
        <v>1353</v>
      </c>
      <c r="M1244" s="9">
        <f t="shared" si="59"/>
        <v>0</v>
      </c>
      <c r="N1244" s="9" t="str">
        <f t="shared" si="58"/>
        <v/>
      </c>
    </row>
    <row r="1245" spans="1:14" ht="75" customHeight="1">
      <c r="A1245" s="4" t="str">
        <f>IFERROR(VLOOKUP($K1245,[1]BBDD!$A$1:$Z$65536,5,0),"")</f>
        <v/>
      </c>
      <c r="B1245" s="4" t="str">
        <f>IFERROR(VLOOKUP($K1245,[1]BBDD!$A$1:$Z$65536,9,0),"")</f>
        <v/>
      </c>
      <c r="C1245" s="5" t="str">
        <f>IFERROR(VLOOKUP($K1245,[1]BBDD!$A$1:$Z$65536,6,0),"")</f>
        <v/>
      </c>
      <c r="D1245" s="6"/>
      <c r="E1245" s="4"/>
      <c r="F1245" s="4" t="str">
        <f>IFERROR(VLOOKUP($K1245,[1]BBDD!$A$1:$Z$65536,12,0),"")</f>
        <v/>
      </c>
      <c r="G1245" s="7">
        <v>1278</v>
      </c>
      <c r="H1245" s="7"/>
      <c r="I1245" s="7"/>
      <c r="K1245" t="str">
        <f t="shared" si="60"/>
        <v>TBG/2026/1278</v>
      </c>
      <c r="L1245" s="9" t="s">
        <v>1354</v>
      </c>
      <c r="M1245" s="9">
        <f t="shared" si="59"/>
        <v>0</v>
      </c>
      <c r="N1245" s="9" t="str">
        <f t="shared" si="58"/>
        <v/>
      </c>
    </row>
    <row r="1246" spans="1:14" ht="75" customHeight="1">
      <c r="A1246" s="4" t="str">
        <f>IFERROR(VLOOKUP($K1246,[1]BBDD!$A$1:$Z$65536,5,0),"")</f>
        <v/>
      </c>
      <c r="B1246" s="4" t="str">
        <f>IFERROR(VLOOKUP($K1246,[1]BBDD!$A$1:$Z$65536,9,0),"")</f>
        <v/>
      </c>
      <c r="C1246" s="5" t="str">
        <f>IFERROR(VLOOKUP($K1246,[1]BBDD!$A$1:$Z$65536,6,0),"")</f>
        <v/>
      </c>
      <c r="D1246" s="6"/>
      <c r="E1246" s="4"/>
      <c r="F1246" s="4" t="str">
        <f>IFERROR(VLOOKUP($K1246,[1]BBDD!$A$1:$Z$65536,12,0),"")</f>
        <v/>
      </c>
      <c r="G1246" s="7">
        <v>1279</v>
      </c>
      <c r="H1246" s="7"/>
      <c r="I1246" s="7"/>
      <c r="K1246" t="str">
        <f t="shared" si="60"/>
        <v>TBG/2026/1279</v>
      </c>
      <c r="L1246" s="9" t="s">
        <v>1355</v>
      </c>
      <c r="M1246" s="9">
        <f t="shared" si="59"/>
        <v>0</v>
      </c>
      <c r="N1246" s="9" t="str">
        <f t="shared" si="58"/>
        <v/>
      </c>
    </row>
    <row r="1247" spans="1:14" ht="75" customHeight="1">
      <c r="A1247" s="4" t="str">
        <f>IFERROR(VLOOKUP($K1247,[1]BBDD!$A$1:$Z$65536,5,0),"")</f>
        <v/>
      </c>
      <c r="B1247" s="4" t="str">
        <f>IFERROR(VLOOKUP($K1247,[1]BBDD!$A$1:$Z$65536,9,0),"")</f>
        <v/>
      </c>
      <c r="C1247" s="5" t="str">
        <f>IFERROR(VLOOKUP($K1247,[1]BBDD!$A$1:$Z$65536,6,0),"")</f>
        <v/>
      </c>
      <c r="D1247" s="6"/>
      <c r="E1247" s="4"/>
      <c r="F1247" s="4" t="str">
        <f>IFERROR(VLOOKUP($K1247,[1]BBDD!$A$1:$Z$65536,12,0),"")</f>
        <v/>
      </c>
      <c r="G1247" s="7">
        <v>1280</v>
      </c>
      <c r="H1247" s="7"/>
      <c r="I1247" s="7"/>
      <c r="K1247" t="str">
        <f t="shared" si="60"/>
        <v>TBG/2026/1280</v>
      </c>
      <c r="L1247" s="9" t="s">
        <v>1356</v>
      </c>
      <c r="M1247" s="9">
        <f t="shared" si="59"/>
        <v>0</v>
      </c>
      <c r="N1247" s="9" t="str">
        <f t="shared" si="58"/>
        <v/>
      </c>
    </row>
    <row r="1248" spans="1:14" ht="75" customHeight="1">
      <c r="A1248" s="4" t="str">
        <f>IFERROR(VLOOKUP($K1248,[1]BBDD!$A$1:$Z$65536,5,0),"")</f>
        <v/>
      </c>
      <c r="B1248" s="4" t="str">
        <f>IFERROR(VLOOKUP($K1248,[1]BBDD!$A$1:$Z$65536,9,0),"")</f>
        <v/>
      </c>
      <c r="C1248" s="5" t="str">
        <f>IFERROR(VLOOKUP($K1248,[1]BBDD!$A$1:$Z$65536,6,0),"")</f>
        <v/>
      </c>
      <c r="D1248" s="6"/>
      <c r="E1248" s="4"/>
      <c r="F1248" s="4" t="str">
        <f>IFERROR(VLOOKUP($K1248,[1]BBDD!$A$1:$Z$65536,12,0),"")</f>
        <v/>
      </c>
      <c r="G1248" s="7">
        <v>1281</v>
      </c>
      <c r="H1248" s="7"/>
      <c r="I1248" s="7"/>
      <c r="K1248" t="str">
        <f t="shared" si="60"/>
        <v>TBG/2026/1281</v>
      </c>
      <c r="L1248" s="9" t="s">
        <v>1357</v>
      </c>
      <c r="M1248" s="9">
        <f t="shared" si="59"/>
        <v>0</v>
      </c>
      <c r="N1248" s="9" t="str">
        <f t="shared" si="58"/>
        <v/>
      </c>
    </row>
    <row r="1249" spans="1:14" ht="75" customHeight="1">
      <c r="A1249" s="4" t="str">
        <f>IFERROR(VLOOKUP($K1249,[1]BBDD!$A$1:$Z$65536,5,0),"")</f>
        <v/>
      </c>
      <c r="B1249" s="4" t="str">
        <f>IFERROR(VLOOKUP($K1249,[1]BBDD!$A$1:$Z$65536,9,0),"")</f>
        <v/>
      </c>
      <c r="C1249" s="5" t="str">
        <f>IFERROR(VLOOKUP($K1249,[1]BBDD!$A$1:$Z$65536,6,0),"")</f>
        <v/>
      </c>
      <c r="D1249" s="6"/>
      <c r="E1249" s="4"/>
      <c r="F1249" s="4" t="str">
        <f>IFERROR(VLOOKUP($K1249,[1]BBDD!$A$1:$Z$65536,12,0),"")</f>
        <v/>
      </c>
      <c r="G1249" s="7">
        <v>1282</v>
      </c>
      <c r="H1249" s="7"/>
      <c r="I1249" s="7"/>
      <c r="K1249" t="str">
        <f t="shared" si="60"/>
        <v>TBG/2026/1282</v>
      </c>
      <c r="L1249" s="9" t="s">
        <v>1358</v>
      </c>
      <c r="M1249" s="9">
        <f t="shared" si="59"/>
        <v>0</v>
      </c>
      <c r="N1249" s="9" t="str">
        <f t="shared" si="58"/>
        <v/>
      </c>
    </row>
    <row r="1250" spans="1:14" ht="75" customHeight="1">
      <c r="A1250" s="4" t="str">
        <f>IFERROR(VLOOKUP($K1250,[1]BBDD!$A$1:$Z$65536,5,0),"")</f>
        <v/>
      </c>
      <c r="B1250" s="4" t="str">
        <f>IFERROR(VLOOKUP($K1250,[1]BBDD!$A$1:$Z$65536,9,0),"")</f>
        <v/>
      </c>
      <c r="C1250" s="5" t="str">
        <f>IFERROR(VLOOKUP($K1250,[1]BBDD!$A$1:$Z$65536,6,0),"")</f>
        <v/>
      </c>
      <c r="D1250" s="6"/>
      <c r="E1250" s="4"/>
      <c r="F1250" s="4" t="str">
        <f>IFERROR(VLOOKUP($K1250,[1]BBDD!$A$1:$Z$65536,12,0),"")</f>
        <v/>
      </c>
      <c r="G1250" s="7">
        <v>1283</v>
      </c>
      <c r="H1250" s="7"/>
      <c r="I1250" s="7"/>
      <c r="K1250" t="str">
        <f t="shared" si="60"/>
        <v>TBG/2026/1283</v>
      </c>
      <c r="L1250" s="9" t="s">
        <v>1359</v>
      </c>
      <c r="M1250" s="9">
        <f t="shared" si="59"/>
        <v>0</v>
      </c>
      <c r="N1250" s="9" t="str">
        <f t="shared" si="58"/>
        <v/>
      </c>
    </row>
    <row r="1251" spans="1:14" ht="75" customHeight="1">
      <c r="A1251" s="4" t="str">
        <f>IFERROR(VLOOKUP($K1251,[1]BBDD!$A$1:$Z$65536,5,0),"")</f>
        <v/>
      </c>
      <c r="B1251" s="4" t="str">
        <f>IFERROR(VLOOKUP($K1251,[1]BBDD!$A$1:$Z$65536,9,0),"")</f>
        <v/>
      </c>
      <c r="C1251" s="5" t="str">
        <f>IFERROR(VLOOKUP($K1251,[1]BBDD!$A$1:$Z$65536,6,0),"")</f>
        <v/>
      </c>
      <c r="D1251" s="6"/>
      <c r="E1251" s="4"/>
      <c r="F1251" s="4" t="str">
        <f>IFERROR(VLOOKUP($K1251,[1]BBDD!$A$1:$Z$65536,12,0),"")</f>
        <v/>
      </c>
      <c r="G1251" s="7">
        <v>1284</v>
      </c>
      <c r="H1251" s="7"/>
      <c r="I1251" s="7"/>
      <c r="K1251" t="str">
        <f t="shared" si="60"/>
        <v>TBG/2026/1284</v>
      </c>
      <c r="L1251" s="9" t="s">
        <v>1360</v>
      </c>
      <c r="M1251" s="9">
        <f t="shared" si="59"/>
        <v>0</v>
      </c>
      <c r="N1251" s="9" t="str">
        <f t="shared" si="58"/>
        <v/>
      </c>
    </row>
    <row r="1252" spans="1:14" ht="75" customHeight="1">
      <c r="A1252" s="4" t="str">
        <f>IFERROR(VLOOKUP($K1252,[1]BBDD!$A$1:$Z$65536,5,0),"")</f>
        <v/>
      </c>
      <c r="B1252" s="4" t="str">
        <f>IFERROR(VLOOKUP($K1252,[1]BBDD!$A$1:$Z$65536,9,0),"")</f>
        <v/>
      </c>
      <c r="C1252" s="5" t="str">
        <f>IFERROR(VLOOKUP($K1252,[1]BBDD!$A$1:$Z$65536,6,0),"")</f>
        <v/>
      </c>
      <c r="D1252" s="6"/>
      <c r="E1252" s="4"/>
      <c r="F1252" s="4" t="str">
        <f>IFERROR(VLOOKUP($K1252,[1]BBDD!$A$1:$Z$65536,12,0),"")</f>
        <v/>
      </c>
      <c r="G1252" s="7">
        <v>1286</v>
      </c>
      <c r="H1252" s="7"/>
      <c r="I1252" s="7"/>
      <c r="K1252" t="str">
        <f t="shared" si="60"/>
        <v>TBG/2026/1286</v>
      </c>
      <c r="L1252" s="9" t="s">
        <v>1361</v>
      </c>
      <c r="M1252" s="9">
        <f t="shared" si="59"/>
        <v>0</v>
      </c>
      <c r="N1252" s="9" t="str">
        <f t="shared" si="58"/>
        <v/>
      </c>
    </row>
    <row r="1253" spans="1:14" ht="75" customHeight="1">
      <c r="A1253" s="4" t="str">
        <f>IFERROR(VLOOKUP($K1253,[1]BBDD!$A$1:$Z$65536,5,0),"")</f>
        <v/>
      </c>
      <c r="B1253" s="4" t="str">
        <f>IFERROR(VLOOKUP($K1253,[1]BBDD!$A$1:$Z$65536,9,0),"")</f>
        <v/>
      </c>
      <c r="C1253" s="5" t="str">
        <f>IFERROR(VLOOKUP($K1253,[1]BBDD!$A$1:$Z$65536,6,0),"")</f>
        <v/>
      </c>
      <c r="D1253" s="6"/>
      <c r="E1253" s="4"/>
      <c r="F1253" s="4" t="str">
        <f>IFERROR(VLOOKUP($K1253,[1]BBDD!$A$1:$Z$65536,12,0),"")</f>
        <v/>
      </c>
      <c r="G1253" s="7">
        <v>1287</v>
      </c>
      <c r="H1253" s="7"/>
      <c r="I1253" s="7"/>
      <c r="K1253" t="str">
        <f t="shared" si="60"/>
        <v>TBG/2026/1287</v>
      </c>
      <c r="L1253" s="9" t="s">
        <v>1362</v>
      </c>
      <c r="M1253" s="9">
        <f t="shared" si="59"/>
        <v>0</v>
      </c>
      <c r="N1253" s="9" t="str">
        <f t="shared" si="58"/>
        <v/>
      </c>
    </row>
    <row r="1254" spans="1:14" ht="75" customHeight="1">
      <c r="A1254" s="4" t="str">
        <f>IFERROR(VLOOKUP($K1254,[1]BBDD!$A$1:$Z$65536,5,0),"")</f>
        <v/>
      </c>
      <c r="B1254" s="4" t="str">
        <f>IFERROR(VLOOKUP($K1254,[1]BBDD!$A$1:$Z$65536,9,0),"")</f>
        <v/>
      </c>
      <c r="C1254" s="5" t="str">
        <f>IFERROR(VLOOKUP($K1254,[1]BBDD!$A$1:$Z$65536,6,0),"")</f>
        <v/>
      </c>
      <c r="D1254" s="6"/>
      <c r="E1254" s="4"/>
      <c r="F1254" s="4" t="str">
        <f>IFERROR(VLOOKUP($K1254,[1]BBDD!$A$1:$Z$65536,12,0),"")</f>
        <v/>
      </c>
      <c r="G1254" s="7">
        <v>1289</v>
      </c>
      <c r="H1254" s="7"/>
      <c r="I1254" s="7"/>
      <c r="K1254" t="str">
        <f t="shared" si="60"/>
        <v>TBG/2026/1289</v>
      </c>
      <c r="L1254" s="9" t="s">
        <v>1363</v>
      </c>
      <c r="M1254" s="9">
        <f t="shared" si="59"/>
        <v>0</v>
      </c>
      <c r="N1254" s="9" t="str">
        <f t="shared" si="58"/>
        <v/>
      </c>
    </row>
    <row r="1255" spans="1:14" ht="75" customHeight="1">
      <c r="A1255" s="4" t="str">
        <f>IFERROR(VLOOKUP($K1255,[1]BBDD!$A$1:$Z$65536,5,0),"")</f>
        <v/>
      </c>
      <c r="B1255" s="4" t="str">
        <f>IFERROR(VLOOKUP($K1255,[1]BBDD!$A$1:$Z$65536,9,0),"")</f>
        <v/>
      </c>
      <c r="C1255" s="5" t="str">
        <f>IFERROR(VLOOKUP($K1255,[1]BBDD!$A$1:$Z$65536,6,0),"")</f>
        <v/>
      </c>
      <c r="D1255" s="6"/>
      <c r="E1255" s="4"/>
      <c r="F1255" s="4" t="str">
        <f>IFERROR(VLOOKUP($K1255,[1]BBDD!$A$1:$Z$65536,12,0),"")</f>
        <v/>
      </c>
      <c r="G1255" s="7">
        <v>1290</v>
      </c>
      <c r="H1255" s="7"/>
      <c r="I1255" s="7"/>
      <c r="K1255" t="str">
        <f t="shared" si="60"/>
        <v>TBG/2026/1290</v>
      </c>
      <c r="L1255" s="9" t="s">
        <v>1364</v>
      </c>
      <c r="M1255" s="9">
        <f t="shared" si="59"/>
        <v>0</v>
      </c>
      <c r="N1255" s="9" t="str">
        <f t="shared" si="58"/>
        <v/>
      </c>
    </row>
    <row r="1256" spans="1:14" ht="75" customHeight="1">
      <c r="A1256" s="4" t="str">
        <f>IFERROR(VLOOKUP($K1256,[1]BBDD!$A$1:$Z$65536,5,0),"")</f>
        <v/>
      </c>
      <c r="B1256" s="4" t="str">
        <f>IFERROR(VLOOKUP($K1256,[1]BBDD!$A$1:$Z$65536,9,0),"")</f>
        <v/>
      </c>
      <c r="C1256" s="5" t="str">
        <f>IFERROR(VLOOKUP($K1256,[1]BBDD!$A$1:$Z$65536,6,0),"")</f>
        <v/>
      </c>
      <c r="D1256" s="6"/>
      <c r="E1256" s="4"/>
      <c r="F1256" s="4" t="str">
        <f>IFERROR(VLOOKUP($K1256,[1]BBDD!$A$1:$Z$65536,12,0),"")</f>
        <v/>
      </c>
      <c r="G1256" s="7">
        <v>1291</v>
      </c>
      <c r="H1256" s="7"/>
      <c r="I1256" s="7"/>
      <c r="K1256" t="str">
        <f t="shared" si="60"/>
        <v>TBG/2026/1291</v>
      </c>
      <c r="L1256" s="9" t="s">
        <v>1365</v>
      </c>
      <c r="M1256" s="9">
        <f t="shared" si="59"/>
        <v>0</v>
      </c>
      <c r="N1256" s="9" t="str">
        <f t="shared" si="58"/>
        <v/>
      </c>
    </row>
    <row r="1257" spans="1:14" ht="75" customHeight="1">
      <c r="A1257" s="4" t="str">
        <f>IFERROR(VLOOKUP($K1257,[1]BBDD!$A$1:$Z$65536,5,0),"")</f>
        <v/>
      </c>
      <c r="B1257" s="4" t="str">
        <f>IFERROR(VLOOKUP($K1257,[1]BBDD!$A$1:$Z$65536,9,0),"")</f>
        <v/>
      </c>
      <c r="C1257" s="5" t="str">
        <f>IFERROR(VLOOKUP($K1257,[1]BBDD!$A$1:$Z$65536,6,0),"")</f>
        <v/>
      </c>
      <c r="D1257" s="6"/>
      <c r="E1257" s="4"/>
      <c r="F1257" s="4" t="str">
        <f>IFERROR(VLOOKUP($K1257,[1]BBDD!$A$1:$Z$65536,12,0),"")</f>
        <v/>
      </c>
      <c r="G1257" s="7">
        <v>1292</v>
      </c>
      <c r="H1257" s="7"/>
      <c r="I1257" s="7"/>
      <c r="K1257" t="str">
        <f t="shared" si="60"/>
        <v>TBG/2026/1292</v>
      </c>
      <c r="L1257" s="9" t="s">
        <v>1366</v>
      </c>
      <c r="M1257" s="9">
        <f t="shared" si="59"/>
        <v>0</v>
      </c>
      <c r="N1257" s="9" t="str">
        <f t="shared" si="58"/>
        <v/>
      </c>
    </row>
    <row r="1258" spans="1:14" ht="75" customHeight="1">
      <c r="A1258" s="4" t="str">
        <f>IFERROR(VLOOKUP($K1258,[1]BBDD!$A$1:$Z$65536,5,0),"")</f>
        <v/>
      </c>
      <c r="B1258" s="4" t="str">
        <f>IFERROR(VLOOKUP($K1258,[1]BBDD!$A$1:$Z$65536,9,0),"")</f>
        <v/>
      </c>
      <c r="C1258" s="5" t="str">
        <f>IFERROR(VLOOKUP($K1258,[1]BBDD!$A$1:$Z$65536,6,0),"")</f>
        <v/>
      </c>
      <c r="D1258" s="6"/>
      <c r="E1258" s="4"/>
      <c r="F1258" s="4" t="str">
        <f>IFERROR(VLOOKUP($K1258,[1]BBDD!$A$1:$Z$65536,12,0),"")</f>
        <v/>
      </c>
      <c r="G1258" s="7">
        <v>1293</v>
      </c>
      <c r="H1258" s="7"/>
      <c r="I1258" s="7"/>
      <c r="K1258" t="str">
        <f t="shared" si="60"/>
        <v>TBG/2026/1293</v>
      </c>
      <c r="L1258" s="9" t="s">
        <v>1367</v>
      </c>
      <c r="M1258" s="9">
        <f t="shared" si="59"/>
        <v>0</v>
      </c>
      <c r="N1258" s="9" t="str">
        <f t="shared" si="58"/>
        <v/>
      </c>
    </row>
    <row r="1259" spans="1:14" ht="75" customHeight="1">
      <c r="A1259" s="4" t="str">
        <f>IFERROR(VLOOKUP($K1259,[1]BBDD!$A$1:$Z$65536,5,0),"")</f>
        <v/>
      </c>
      <c r="B1259" s="4" t="str">
        <f>IFERROR(VLOOKUP($K1259,[1]BBDD!$A$1:$Z$65536,9,0),"")</f>
        <v/>
      </c>
      <c r="C1259" s="5" t="str">
        <f>IFERROR(VLOOKUP($K1259,[1]BBDD!$A$1:$Z$65536,6,0),"")</f>
        <v/>
      </c>
      <c r="D1259" s="6"/>
      <c r="E1259" s="4"/>
      <c r="F1259" s="4" t="str">
        <f>IFERROR(VLOOKUP($K1259,[1]BBDD!$A$1:$Z$65536,12,0),"")</f>
        <v/>
      </c>
      <c r="G1259" s="7">
        <v>1294</v>
      </c>
      <c r="H1259" s="7"/>
      <c r="I1259" s="7"/>
      <c r="K1259" t="str">
        <f t="shared" si="60"/>
        <v>TBG/2026/1294</v>
      </c>
      <c r="L1259" s="9" t="s">
        <v>1368</v>
      </c>
      <c r="M1259" s="9">
        <f t="shared" si="59"/>
        <v>0</v>
      </c>
      <c r="N1259" s="9" t="str">
        <f t="shared" si="58"/>
        <v/>
      </c>
    </row>
    <row r="1260" spans="1:14" ht="75" customHeight="1">
      <c r="A1260" s="4" t="str">
        <f>IFERROR(VLOOKUP($K1260,[1]BBDD!$A$1:$Z$65536,5,0),"")</f>
        <v/>
      </c>
      <c r="B1260" s="4" t="str">
        <f>IFERROR(VLOOKUP($K1260,[1]BBDD!$A$1:$Z$65536,9,0),"")</f>
        <v/>
      </c>
      <c r="C1260" s="5" t="str">
        <f>IFERROR(VLOOKUP($K1260,[1]BBDD!$A$1:$Z$65536,6,0),"")</f>
        <v/>
      </c>
      <c r="D1260" s="6"/>
      <c r="E1260" s="4"/>
      <c r="F1260" s="4" t="str">
        <f>IFERROR(VLOOKUP($K1260,[1]BBDD!$A$1:$Z$65536,12,0),"")</f>
        <v/>
      </c>
      <c r="G1260" s="7">
        <v>1295</v>
      </c>
      <c r="H1260" s="7"/>
      <c r="I1260" s="7"/>
      <c r="K1260" t="str">
        <f t="shared" si="60"/>
        <v>TBG/2026/1295</v>
      </c>
      <c r="L1260" s="9" t="s">
        <v>1369</v>
      </c>
      <c r="M1260" s="9">
        <f t="shared" si="59"/>
        <v>0</v>
      </c>
      <c r="N1260" s="9" t="str">
        <f t="shared" si="58"/>
        <v/>
      </c>
    </row>
    <row r="1261" spans="1:14" ht="75" customHeight="1">
      <c r="A1261" s="4" t="str">
        <f>IFERROR(VLOOKUP($K1261,[1]BBDD!$A$1:$Z$65536,5,0),"")</f>
        <v/>
      </c>
      <c r="B1261" s="4" t="str">
        <f>IFERROR(VLOOKUP($K1261,[1]BBDD!$A$1:$Z$65536,9,0),"")</f>
        <v/>
      </c>
      <c r="C1261" s="5" t="str">
        <f>IFERROR(VLOOKUP($K1261,[1]BBDD!$A$1:$Z$65536,6,0),"")</f>
        <v/>
      </c>
      <c r="D1261" s="6"/>
      <c r="E1261" s="4"/>
      <c r="F1261" s="4" t="str">
        <f>IFERROR(VLOOKUP($K1261,[1]BBDD!$A$1:$Z$65536,12,0),"")</f>
        <v/>
      </c>
      <c r="G1261" s="7">
        <v>1296</v>
      </c>
      <c r="H1261" s="7"/>
      <c r="I1261" s="7"/>
      <c r="K1261" t="str">
        <f t="shared" si="60"/>
        <v>TBG/2026/1296</v>
      </c>
      <c r="L1261" s="9" t="s">
        <v>1370</v>
      </c>
      <c r="M1261" s="9">
        <f t="shared" si="59"/>
        <v>0</v>
      </c>
      <c r="N1261" s="9" t="str">
        <f t="shared" si="58"/>
        <v/>
      </c>
    </row>
    <row r="1262" spans="1:14" ht="75" customHeight="1">
      <c r="A1262" s="4" t="str">
        <f>IFERROR(VLOOKUP($K1262,[1]BBDD!$A$1:$Z$65536,5,0),"")</f>
        <v/>
      </c>
      <c r="B1262" s="4" t="str">
        <f>IFERROR(VLOOKUP($K1262,[1]BBDD!$A$1:$Z$65536,9,0),"")</f>
        <v/>
      </c>
      <c r="C1262" s="5" t="str">
        <f>IFERROR(VLOOKUP($K1262,[1]BBDD!$A$1:$Z$65536,6,0),"")</f>
        <v/>
      </c>
      <c r="D1262" s="6"/>
      <c r="E1262" s="4"/>
      <c r="F1262" s="4" t="str">
        <f>IFERROR(VLOOKUP($K1262,[1]BBDD!$A$1:$Z$65536,12,0),"")</f>
        <v/>
      </c>
      <c r="G1262" s="7">
        <v>1297</v>
      </c>
      <c r="H1262" s="7"/>
      <c r="I1262" s="7"/>
      <c r="K1262" t="str">
        <f t="shared" si="60"/>
        <v>TBG/2026/1297</v>
      </c>
      <c r="L1262" s="9" t="s">
        <v>1371</v>
      </c>
      <c r="M1262" s="9">
        <f t="shared" si="59"/>
        <v>0</v>
      </c>
      <c r="N1262" s="9" t="str">
        <f t="shared" si="58"/>
        <v/>
      </c>
    </row>
    <row r="1263" spans="1:14" ht="75" customHeight="1">
      <c r="A1263" s="4" t="str">
        <f>IFERROR(VLOOKUP($K1263,[1]BBDD!$A$1:$Z$65536,5,0),"")</f>
        <v/>
      </c>
      <c r="B1263" s="4" t="str">
        <f>IFERROR(VLOOKUP($K1263,[1]BBDD!$A$1:$Z$65536,9,0),"")</f>
        <v/>
      </c>
      <c r="C1263" s="5" t="str">
        <f>IFERROR(VLOOKUP($K1263,[1]BBDD!$A$1:$Z$65536,6,0),"")</f>
        <v/>
      </c>
      <c r="D1263" s="6"/>
      <c r="E1263" s="4"/>
      <c r="F1263" s="4" t="str">
        <f>IFERROR(VLOOKUP($K1263,[1]BBDD!$A$1:$Z$65536,12,0),"")</f>
        <v/>
      </c>
      <c r="G1263" s="7">
        <v>1298</v>
      </c>
      <c r="H1263" s="7"/>
      <c r="I1263" s="7"/>
      <c r="K1263" t="str">
        <f t="shared" si="60"/>
        <v>TBG/2026/1298</v>
      </c>
      <c r="L1263" s="9" t="s">
        <v>1372</v>
      </c>
      <c r="M1263" s="9">
        <f t="shared" si="59"/>
        <v>0</v>
      </c>
      <c r="N1263" s="9" t="str">
        <f t="shared" si="58"/>
        <v/>
      </c>
    </row>
    <row r="1264" spans="1:14" ht="75" customHeight="1">
      <c r="A1264" s="4" t="str">
        <f>IFERROR(VLOOKUP($K1264,[1]BBDD!$A$1:$Z$65536,5,0),"")</f>
        <v/>
      </c>
      <c r="B1264" s="4" t="str">
        <f>IFERROR(VLOOKUP($K1264,[1]BBDD!$A$1:$Z$65536,9,0),"")</f>
        <v/>
      </c>
      <c r="C1264" s="5" t="str">
        <f>IFERROR(VLOOKUP($K1264,[1]BBDD!$A$1:$Z$65536,6,0),"")</f>
        <v/>
      </c>
      <c r="D1264" s="6"/>
      <c r="E1264" s="4"/>
      <c r="F1264" s="4" t="str">
        <f>IFERROR(VLOOKUP($K1264,[1]BBDD!$A$1:$Z$65536,12,0),"")</f>
        <v/>
      </c>
      <c r="G1264" s="7">
        <v>1299</v>
      </c>
      <c r="H1264" s="7"/>
      <c r="I1264" s="7"/>
      <c r="K1264" t="str">
        <f t="shared" si="60"/>
        <v>TBG/2026/1299</v>
      </c>
      <c r="L1264" s="9" t="s">
        <v>1373</v>
      </c>
      <c r="M1264" s="9">
        <f t="shared" si="59"/>
        <v>0</v>
      </c>
      <c r="N1264" s="9" t="str">
        <f t="shared" si="58"/>
        <v/>
      </c>
    </row>
    <row r="1265" spans="1:14" ht="75" customHeight="1">
      <c r="A1265" s="4" t="str">
        <f>IFERROR(VLOOKUP($K1265,[1]BBDD!$A$1:$Z$65536,5,0),"")</f>
        <v/>
      </c>
      <c r="B1265" s="4" t="str">
        <f>IFERROR(VLOOKUP($K1265,[1]BBDD!$A$1:$Z$65536,9,0),"")</f>
        <v/>
      </c>
      <c r="C1265" s="5" t="str">
        <f>IFERROR(VLOOKUP($K1265,[1]BBDD!$A$1:$Z$65536,6,0),"")</f>
        <v/>
      </c>
      <c r="D1265" s="6"/>
      <c r="E1265" s="4"/>
      <c r="F1265" s="4" t="str">
        <f>IFERROR(VLOOKUP($K1265,[1]BBDD!$A$1:$Z$65536,12,0),"")</f>
        <v/>
      </c>
      <c r="G1265" s="7">
        <v>1300</v>
      </c>
      <c r="H1265" s="7"/>
      <c r="I1265" s="7"/>
      <c r="K1265" t="str">
        <f t="shared" si="60"/>
        <v>TBG/2026/1300</v>
      </c>
      <c r="L1265" s="9" t="s">
        <v>1374</v>
      </c>
      <c r="M1265" s="9">
        <f t="shared" si="59"/>
        <v>0</v>
      </c>
      <c r="N1265" s="9" t="str">
        <f t="shared" si="58"/>
        <v/>
      </c>
    </row>
    <row r="1266" spans="1:14" ht="75" customHeight="1">
      <c r="A1266" s="4" t="str">
        <f>IFERROR(VLOOKUP($K1266,[1]BBDD!$A$1:$Z$65536,5,0),"")</f>
        <v/>
      </c>
      <c r="B1266" s="4" t="str">
        <f>IFERROR(VLOOKUP($K1266,[1]BBDD!$A$1:$Z$65536,9,0),"")</f>
        <v/>
      </c>
      <c r="C1266" s="5" t="str">
        <f>IFERROR(VLOOKUP($K1266,[1]BBDD!$A$1:$Z$65536,6,0),"")</f>
        <v/>
      </c>
      <c r="D1266" s="6"/>
      <c r="E1266" s="4"/>
      <c r="F1266" s="4" t="str">
        <f>IFERROR(VLOOKUP($K1266,[1]BBDD!$A$1:$Z$65536,12,0),"")</f>
        <v/>
      </c>
      <c r="G1266" s="7">
        <v>1301</v>
      </c>
      <c r="H1266" s="7"/>
      <c r="I1266" s="7"/>
      <c r="K1266" t="str">
        <f t="shared" si="60"/>
        <v>TBG/2026/1301</v>
      </c>
      <c r="L1266" s="9" t="s">
        <v>1375</v>
      </c>
      <c r="M1266" s="9">
        <f t="shared" si="59"/>
        <v>0</v>
      </c>
      <c r="N1266" s="9" t="str">
        <f t="shared" si="58"/>
        <v/>
      </c>
    </row>
    <row r="1267" spans="1:14" ht="75" customHeight="1">
      <c r="A1267" s="4" t="str">
        <f>IFERROR(VLOOKUP($K1267,[1]BBDD!$A$1:$Z$65536,5,0),"")</f>
        <v/>
      </c>
      <c r="B1267" s="4" t="str">
        <f>IFERROR(VLOOKUP($K1267,[1]BBDD!$A$1:$Z$65536,9,0),"")</f>
        <v/>
      </c>
      <c r="C1267" s="5" t="str">
        <f>IFERROR(VLOOKUP($K1267,[1]BBDD!$A$1:$Z$65536,6,0),"")</f>
        <v/>
      </c>
      <c r="D1267" s="6"/>
      <c r="E1267" s="4"/>
      <c r="F1267" s="4" t="str">
        <f>IFERROR(VLOOKUP($K1267,[1]BBDD!$A$1:$Z$65536,12,0),"")</f>
        <v/>
      </c>
      <c r="G1267" s="7">
        <v>1302</v>
      </c>
      <c r="H1267" s="7"/>
      <c r="I1267" s="7"/>
      <c r="K1267" t="str">
        <f t="shared" si="60"/>
        <v>TBG/2026/1302</v>
      </c>
      <c r="L1267" s="9" t="s">
        <v>1376</v>
      </c>
      <c r="M1267" s="9">
        <f t="shared" si="59"/>
        <v>0</v>
      </c>
      <c r="N1267" s="9" t="str">
        <f t="shared" si="58"/>
        <v/>
      </c>
    </row>
    <row r="1268" spans="1:14" ht="75" customHeight="1">
      <c r="A1268" s="4" t="str">
        <f>IFERROR(VLOOKUP($K1268,[1]BBDD!$A$1:$Z$65536,5,0),"")</f>
        <v/>
      </c>
      <c r="B1268" s="4" t="str">
        <f>IFERROR(VLOOKUP($K1268,[1]BBDD!$A$1:$Z$65536,9,0),"")</f>
        <v/>
      </c>
      <c r="C1268" s="5" t="str">
        <f>IFERROR(VLOOKUP($K1268,[1]BBDD!$A$1:$Z$65536,6,0),"")</f>
        <v/>
      </c>
      <c r="D1268" s="6"/>
      <c r="E1268" s="4"/>
      <c r="F1268" s="4" t="str">
        <f>IFERROR(VLOOKUP($K1268,[1]BBDD!$A$1:$Z$65536,12,0),"")</f>
        <v/>
      </c>
      <c r="G1268" s="7">
        <v>1303</v>
      </c>
      <c r="H1268" s="7"/>
      <c r="I1268" s="7"/>
      <c r="K1268" t="str">
        <f t="shared" si="60"/>
        <v>TBG/2026/1303</v>
      </c>
      <c r="L1268" s="9" t="s">
        <v>1377</v>
      </c>
      <c r="M1268" s="9">
        <f t="shared" si="59"/>
        <v>0</v>
      </c>
      <c r="N1268" s="9" t="str">
        <f t="shared" si="58"/>
        <v/>
      </c>
    </row>
    <row r="1269" spans="1:14" ht="75" customHeight="1">
      <c r="A1269" s="4" t="str">
        <f>IFERROR(VLOOKUP($K1269,[1]BBDD!$A$1:$Z$65536,5,0),"")</f>
        <v/>
      </c>
      <c r="B1269" s="4" t="str">
        <f>IFERROR(VLOOKUP($K1269,[1]BBDD!$A$1:$Z$65536,9,0),"")</f>
        <v/>
      </c>
      <c r="C1269" s="5" t="str">
        <f>IFERROR(VLOOKUP($K1269,[1]BBDD!$A$1:$Z$65536,6,0),"")</f>
        <v/>
      </c>
      <c r="D1269" s="6"/>
      <c r="E1269" s="4"/>
      <c r="F1269" s="4" t="str">
        <f>IFERROR(VLOOKUP($K1269,[1]BBDD!$A$1:$Z$65536,12,0),"")</f>
        <v/>
      </c>
      <c r="G1269" s="7">
        <v>1304</v>
      </c>
      <c r="H1269" s="7"/>
      <c r="I1269" s="7"/>
      <c r="K1269" t="str">
        <f t="shared" si="60"/>
        <v>TBG/2026/1304</v>
      </c>
      <c r="L1269" s="9" t="s">
        <v>1378</v>
      </c>
      <c r="M1269" s="9">
        <f t="shared" si="59"/>
        <v>0</v>
      </c>
      <c r="N1269" s="9" t="str">
        <f t="shared" si="58"/>
        <v/>
      </c>
    </row>
    <row r="1270" spans="1:14" ht="75" customHeight="1">
      <c r="A1270" s="4" t="str">
        <f>IFERROR(VLOOKUP($K1270,[1]BBDD!$A$1:$Z$65536,5,0),"")</f>
        <v/>
      </c>
      <c r="B1270" s="4" t="str">
        <f>IFERROR(VLOOKUP($K1270,[1]BBDD!$A$1:$Z$65536,9,0),"")</f>
        <v/>
      </c>
      <c r="C1270" s="5" t="str">
        <f>IFERROR(VLOOKUP($K1270,[1]BBDD!$A$1:$Z$65536,6,0),"")</f>
        <v/>
      </c>
      <c r="D1270" s="6"/>
      <c r="E1270" s="4"/>
      <c r="F1270" s="4" t="str">
        <f>IFERROR(VLOOKUP($K1270,[1]BBDD!$A$1:$Z$65536,12,0),"")</f>
        <v/>
      </c>
      <c r="G1270" s="7">
        <v>1305</v>
      </c>
      <c r="H1270" s="7"/>
      <c r="I1270" s="7"/>
      <c r="K1270" t="str">
        <f t="shared" si="60"/>
        <v>TBG/2026/1305</v>
      </c>
      <c r="L1270" s="9" t="s">
        <v>1379</v>
      </c>
      <c r="M1270" s="9">
        <f t="shared" si="59"/>
        <v>0</v>
      </c>
      <c r="N1270" s="9" t="str">
        <f t="shared" si="58"/>
        <v/>
      </c>
    </row>
    <row r="1271" spans="1:14" ht="75" customHeight="1">
      <c r="A1271" s="4" t="str">
        <f>IFERROR(VLOOKUP($K1271,[1]BBDD!$A$1:$Z$65536,5,0),"")</f>
        <v/>
      </c>
      <c r="B1271" s="4" t="str">
        <f>IFERROR(VLOOKUP($K1271,[1]BBDD!$A$1:$Z$65536,9,0),"")</f>
        <v/>
      </c>
      <c r="C1271" s="5" t="str">
        <f>IFERROR(VLOOKUP($K1271,[1]BBDD!$A$1:$Z$65536,6,0),"")</f>
        <v/>
      </c>
      <c r="D1271" s="6"/>
      <c r="E1271" s="4"/>
      <c r="F1271" s="4" t="str">
        <f>IFERROR(VLOOKUP($K1271,[1]BBDD!$A$1:$Z$65536,12,0),"")</f>
        <v/>
      </c>
      <c r="G1271" s="7">
        <v>1306</v>
      </c>
      <c r="H1271" s="7"/>
      <c r="I1271" s="7"/>
      <c r="K1271" t="str">
        <f t="shared" si="60"/>
        <v>TBG/2026/1306</v>
      </c>
      <c r="L1271" s="9" t="s">
        <v>1380</v>
      </c>
      <c r="M1271" s="9">
        <f t="shared" si="59"/>
        <v>0</v>
      </c>
      <c r="N1271" s="9" t="str">
        <f t="shared" si="58"/>
        <v/>
      </c>
    </row>
    <row r="1272" spans="1:14" ht="75" customHeight="1">
      <c r="A1272" s="4" t="str">
        <f>IFERROR(VLOOKUP($K1272,[1]BBDD!$A$1:$Z$65536,5,0),"")</f>
        <v/>
      </c>
      <c r="B1272" s="4" t="str">
        <f>IFERROR(VLOOKUP($K1272,[1]BBDD!$A$1:$Z$65536,9,0),"")</f>
        <v/>
      </c>
      <c r="C1272" s="5" t="str">
        <f>IFERROR(VLOOKUP($K1272,[1]BBDD!$A$1:$Z$65536,6,0),"")</f>
        <v/>
      </c>
      <c r="D1272" s="6"/>
      <c r="E1272" s="4"/>
      <c r="F1272" s="4" t="str">
        <f>IFERROR(VLOOKUP($K1272,[1]BBDD!$A$1:$Z$65536,12,0),"")</f>
        <v/>
      </c>
      <c r="G1272" s="7">
        <v>1307</v>
      </c>
      <c r="H1272" s="7"/>
      <c r="I1272" s="7"/>
      <c r="K1272" t="str">
        <f t="shared" si="60"/>
        <v>TBG/2026/1307</v>
      </c>
      <c r="L1272" s="9" t="s">
        <v>1381</v>
      </c>
      <c r="M1272" s="9">
        <f t="shared" si="59"/>
        <v>0</v>
      </c>
      <c r="N1272" s="9" t="str">
        <f t="shared" si="58"/>
        <v/>
      </c>
    </row>
    <row r="1273" spans="1:14" ht="75" customHeight="1">
      <c r="A1273" s="4" t="str">
        <f>IFERROR(VLOOKUP($K1273,[1]BBDD!$A$1:$Z$65536,5,0),"")</f>
        <v/>
      </c>
      <c r="B1273" s="4" t="str">
        <f>IFERROR(VLOOKUP($K1273,[1]BBDD!$A$1:$Z$65536,9,0),"")</f>
        <v/>
      </c>
      <c r="C1273" s="5" t="str">
        <f>IFERROR(VLOOKUP($K1273,[1]BBDD!$A$1:$Z$65536,6,0),"")</f>
        <v/>
      </c>
      <c r="D1273" s="6"/>
      <c r="E1273" s="4"/>
      <c r="F1273" s="4" t="str">
        <f>IFERROR(VLOOKUP($K1273,[1]BBDD!$A$1:$Z$65536,12,0),"")</f>
        <v/>
      </c>
      <c r="G1273" s="7">
        <v>1308</v>
      </c>
      <c r="H1273" s="7"/>
      <c r="I1273" s="7"/>
      <c r="K1273" t="str">
        <f t="shared" si="60"/>
        <v>TBG/2026/1308</v>
      </c>
      <c r="L1273" s="9" t="s">
        <v>1382</v>
      </c>
      <c r="M1273" s="9">
        <f t="shared" si="59"/>
        <v>0</v>
      </c>
      <c r="N1273" s="9" t="str">
        <f t="shared" si="58"/>
        <v/>
      </c>
    </row>
    <row r="1274" spans="1:14" ht="75" customHeight="1">
      <c r="A1274" s="4" t="str">
        <f>IFERROR(VLOOKUP($K1274,[1]BBDD!$A$1:$Z$65536,5,0),"")</f>
        <v/>
      </c>
      <c r="B1274" s="4" t="str">
        <f>IFERROR(VLOOKUP($K1274,[1]BBDD!$A$1:$Z$65536,9,0),"")</f>
        <v/>
      </c>
      <c r="C1274" s="5" t="str">
        <f>IFERROR(VLOOKUP($K1274,[1]BBDD!$A$1:$Z$65536,6,0),"")</f>
        <v/>
      </c>
      <c r="D1274" s="6"/>
      <c r="E1274" s="4"/>
      <c r="F1274" s="4" t="str">
        <f>IFERROR(VLOOKUP($K1274,[1]BBDD!$A$1:$Z$65536,12,0),"")</f>
        <v/>
      </c>
      <c r="G1274" s="7">
        <v>1309</v>
      </c>
      <c r="H1274" s="7"/>
      <c r="I1274" s="7"/>
      <c r="K1274" t="str">
        <f t="shared" si="60"/>
        <v>TBG/2026/1309</v>
      </c>
      <c r="L1274" s="9" t="s">
        <v>1383</v>
      </c>
      <c r="M1274" s="9">
        <f t="shared" si="59"/>
        <v>0</v>
      </c>
      <c r="N1274" s="9" t="str">
        <f t="shared" si="58"/>
        <v/>
      </c>
    </row>
    <row r="1275" spans="1:14" ht="75" customHeight="1">
      <c r="A1275" s="4" t="str">
        <f>IFERROR(VLOOKUP($K1275,[1]BBDD!$A$1:$Z$65536,5,0),"")</f>
        <v/>
      </c>
      <c r="B1275" s="4" t="str">
        <f>IFERROR(VLOOKUP($K1275,[1]BBDD!$A$1:$Z$65536,9,0),"")</f>
        <v/>
      </c>
      <c r="C1275" s="5" t="str">
        <f>IFERROR(VLOOKUP($K1275,[1]BBDD!$A$1:$Z$65536,6,0),"")</f>
        <v/>
      </c>
      <c r="D1275" s="6"/>
      <c r="E1275" s="4"/>
      <c r="F1275" s="4" t="str">
        <f>IFERROR(VLOOKUP($K1275,[1]BBDD!$A$1:$Z$65536,12,0),"")</f>
        <v/>
      </c>
      <c r="G1275" s="7">
        <v>1310</v>
      </c>
      <c r="H1275" s="7"/>
      <c r="I1275" s="7"/>
      <c r="K1275" t="str">
        <f t="shared" si="60"/>
        <v>TBG/2026/1310</v>
      </c>
      <c r="L1275" s="9" t="s">
        <v>1384</v>
      </c>
      <c r="M1275" s="9">
        <f t="shared" si="59"/>
        <v>0</v>
      </c>
      <c r="N1275" s="9" t="str">
        <f t="shared" si="58"/>
        <v/>
      </c>
    </row>
    <row r="1276" spans="1:14" ht="75" customHeight="1">
      <c r="A1276" s="4" t="str">
        <f>IFERROR(VLOOKUP($K1276,[1]BBDD!$A$1:$Z$65536,5,0),"")</f>
        <v/>
      </c>
      <c r="B1276" s="4" t="str">
        <f>IFERROR(VLOOKUP($K1276,[1]BBDD!$A$1:$Z$65536,9,0),"")</f>
        <v/>
      </c>
      <c r="C1276" s="5" t="str">
        <f>IFERROR(VLOOKUP($K1276,[1]BBDD!$A$1:$Z$65536,6,0),"")</f>
        <v/>
      </c>
      <c r="D1276" s="6"/>
      <c r="E1276" s="4"/>
      <c r="F1276" s="4" t="str">
        <f>IFERROR(VLOOKUP($K1276,[1]BBDD!$A$1:$Z$65536,12,0),"")</f>
        <v/>
      </c>
      <c r="G1276" s="7">
        <v>1311</v>
      </c>
      <c r="H1276" s="7"/>
      <c r="I1276" s="7"/>
      <c r="K1276" t="str">
        <f t="shared" si="60"/>
        <v>TBG/2026/1311</v>
      </c>
      <c r="L1276" s="9" t="s">
        <v>1385</v>
      </c>
      <c r="M1276" s="9">
        <f t="shared" si="59"/>
        <v>0</v>
      </c>
      <c r="N1276" s="9" t="str">
        <f t="shared" si="58"/>
        <v/>
      </c>
    </row>
    <row r="1277" spans="1:14" ht="75" customHeight="1">
      <c r="A1277" s="4" t="str">
        <f>IFERROR(VLOOKUP($K1277,[1]BBDD!$A$1:$Z$65536,5,0),"")</f>
        <v/>
      </c>
      <c r="B1277" s="4" t="str">
        <f>IFERROR(VLOOKUP($K1277,[1]BBDD!$A$1:$Z$65536,9,0),"")</f>
        <v/>
      </c>
      <c r="C1277" s="5" t="str">
        <f>IFERROR(VLOOKUP($K1277,[1]BBDD!$A$1:$Z$65536,6,0),"")</f>
        <v/>
      </c>
      <c r="D1277" s="6"/>
      <c r="E1277" s="4"/>
      <c r="F1277" s="4" t="str">
        <f>IFERROR(VLOOKUP($K1277,[1]BBDD!$A$1:$Z$65536,12,0),"")</f>
        <v/>
      </c>
      <c r="G1277" s="7">
        <v>1312</v>
      </c>
      <c r="H1277" s="7"/>
      <c r="I1277" s="7"/>
      <c r="K1277" t="str">
        <f t="shared" si="60"/>
        <v>TBG/2026/1312</v>
      </c>
      <c r="L1277" s="9" t="s">
        <v>1386</v>
      </c>
      <c r="M1277" s="9">
        <f t="shared" si="59"/>
        <v>0</v>
      </c>
      <c r="N1277" s="9" t="str">
        <f t="shared" si="58"/>
        <v/>
      </c>
    </row>
    <row r="1278" spans="1:14" ht="75" customHeight="1">
      <c r="A1278" s="4" t="str">
        <f>IFERROR(VLOOKUP($K1278,[1]BBDD!$A$1:$Z$65536,5,0),"")</f>
        <v/>
      </c>
      <c r="B1278" s="4" t="str">
        <f>IFERROR(VLOOKUP($K1278,[1]BBDD!$A$1:$Z$65536,9,0),"")</f>
        <v/>
      </c>
      <c r="C1278" s="5" t="str">
        <f>IFERROR(VLOOKUP($K1278,[1]BBDD!$A$1:$Z$65536,6,0),"")</f>
        <v/>
      </c>
      <c r="D1278" s="6"/>
      <c r="E1278" s="4"/>
      <c r="F1278" s="4" t="str">
        <f>IFERROR(VLOOKUP($K1278,[1]BBDD!$A$1:$Z$65536,12,0),"")</f>
        <v/>
      </c>
      <c r="G1278" s="7">
        <v>1313</v>
      </c>
      <c r="H1278" s="7"/>
      <c r="I1278" s="7"/>
      <c r="K1278" t="str">
        <f t="shared" si="60"/>
        <v>TBG/2026/1313</v>
      </c>
      <c r="L1278" s="9" t="s">
        <v>1387</v>
      </c>
      <c r="M1278" s="9">
        <f t="shared" si="59"/>
        <v>0</v>
      </c>
      <c r="N1278" s="9" t="str">
        <f t="shared" si="58"/>
        <v/>
      </c>
    </row>
    <row r="1279" spans="1:14" ht="75" customHeight="1">
      <c r="A1279" s="4" t="str">
        <f>IFERROR(VLOOKUP($K1279,[1]BBDD!$A$1:$Z$65536,5,0),"")</f>
        <v/>
      </c>
      <c r="B1279" s="4" t="str">
        <f>IFERROR(VLOOKUP($K1279,[1]BBDD!$A$1:$Z$65536,9,0),"")</f>
        <v/>
      </c>
      <c r="C1279" s="5" t="str">
        <f>IFERROR(VLOOKUP($K1279,[1]BBDD!$A$1:$Z$65536,6,0),"")</f>
        <v/>
      </c>
      <c r="D1279" s="6"/>
      <c r="E1279" s="4"/>
      <c r="F1279" s="4" t="str">
        <f>IFERROR(VLOOKUP($K1279,[1]BBDD!$A$1:$Z$65536,12,0),"")</f>
        <v/>
      </c>
      <c r="G1279" s="7">
        <v>1314</v>
      </c>
      <c r="H1279" s="7"/>
      <c r="I1279" s="7"/>
      <c r="K1279" t="str">
        <f t="shared" si="60"/>
        <v>TBG/2026/1314</v>
      </c>
      <c r="L1279" s="9" t="s">
        <v>1388</v>
      </c>
      <c r="M1279" s="9">
        <f t="shared" si="59"/>
        <v>0</v>
      </c>
      <c r="N1279" s="9" t="str">
        <f t="shared" si="58"/>
        <v/>
      </c>
    </row>
    <row r="1280" spans="1:14" ht="75" customHeight="1">
      <c r="A1280" s="4" t="str">
        <f>IFERROR(VLOOKUP($K1280,[1]BBDD!$A$1:$Z$65536,5,0),"")</f>
        <v/>
      </c>
      <c r="B1280" s="4" t="str">
        <f>IFERROR(VLOOKUP($K1280,[1]BBDD!$A$1:$Z$65536,9,0),"")</f>
        <v/>
      </c>
      <c r="C1280" s="5" t="str">
        <f>IFERROR(VLOOKUP($K1280,[1]BBDD!$A$1:$Z$65536,6,0),"")</f>
        <v/>
      </c>
      <c r="D1280" s="6"/>
      <c r="E1280" s="4"/>
      <c r="F1280" s="4" t="str">
        <f>IFERROR(VLOOKUP($K1280,[1]BBDD!$A$1:$Z$65536,12,0),"")</f>
        <v/>
      </c>
      <c r="G1280" s="7">
        <v>1315</v>
      </c>
      <c r="H1280" s="7"/>
      <c r="I1280" s="7"/>
      <c r="K1280" t="str">
        <f t="shared" si="60"/>
        <v>TBG/2026/1315</v>
      </c>
      <c r="L1280" s="9" t="s">
        <v>1389</v>
      </c>
      <c r="M1280" s="9">
        <f t="shared" si="59"/>
        <v>0</v>
      </c>
      <c r="N1280" s="9" t="str">
        <f t="shared" si="58"/>
        <v/>
      </c>
    </row>
    <row r="1281" spans="1:14" ht="75" customHeight="1">
      <c r="A1281" s="4" t="str">
        <f>IFERROR(VLOOKUP($K1281,[1]BBDD!$A$1:$Z$65536,5,0),"")</f>
        <v/>
      </c>
      <c r="B1281" s="4" t="str">
        <f>IFERROR(VLOOKUP($K1281,[1]BBDD!$A$1:$Z$65536,9,0),"")</f>
        <v/>
      </c>
      <c r="C1281" s="5" t="str">
        <f>IFERROR(VLOOKUP($K1281,[1]BBDD!$A$1:$Z$65536,6,0),"")</f>
        <v/>
      </c>
      <c r="D1281" s="6"/>
      <c r="E1281" s="4"/>
      <c r="F1281" s="4" t="str">
        <f>IFERROR(VLOOKUP($K1281,[1]BBDD!$A$1:$Z$65536,12,0),"")</f>
        <v/>
      </c>
      <c r="G1281" s="7">
        <v>1316</v>
      </c>
      <c r="H1281" s="7"/>
      <c r="I1281" s="7"/>
      <c r="K1281" t="str">
        <f t="shared" si="60"/>
        <v>TBG/2026/1316</v>
      </c>
      <c r="L1281" s="9" t="s">
        <v>1390</v>
      </c>
      <c r="M1281" s="9">
        <f t="shared" si="59"/>
        <v>0</v>
      </c>
      <c r="N1281" s="9" t="str">
        <f t="shared" si="58"/>
        <v/>
      </c>
    </row>
    <row r="1282" spans="1:14" ht="75" customHeight="1">
      <c r="A1282" s="4" t="str">
        <f>IFERROR(VLOOKUP($K1282,[1]BBDD!$A$1:$Z$65536,5,0),"")</f>
        <v/>
      </c>
      <c r="B1282" s="4" t="str">
        <f>IFERROR(VLOOKUP($K1282,[1]BBDD!$A$1:$Z$65536,9,0),"")</f>
        <v/>
      </c>
      <c r="C1282" s="5" t="str">
        <f>IFERROR(VLOOKUP($K1282,[1]BBDD!$A$1:$Z$65536,6,0),"")</f>
        <v/>
      </c>
      <c r="D1282" s="6"/>
      <c r="E1282" s="4"/>
      <c r="F1282" s="4" t="str">
        <f>IFERROR(VLOOKUP($K1282,[1]BBDD!$A$1:$Z$65536,12,0),"")</f>
        <v/>
      </c>
      <c r="G1282" s="7">
        <v>1317</v>
      </c>
      <c r="H1282" s="7"/>
      <c r="I1282" s="7"/>
      <c r="K1282" t="str">
        <f t="shared" si="60"/>
        <v>TBG/2026/1317</v>
      </c>
      <c r="L1282" s="9" t="s">
        <v>1391</v>
      </c>
      <c r="M1282" s="9">
        <f t="shared" si="59"/>
        <v>0</v>
      </c>
      <c r="N1282" s="9" t="str">
        <f t="shared" si="58"/>
        <v/>
      </c>
    </row>
    <row r="1283" spans="1:14" ht="75" customHeight="1">
      <c r="A1283" s="4" t="str">
        <f>IFERROR(VLOOKUP($K1283,[1]BBDD!$A$1:$Z$65536,5,0),"")</f>
        <v/>
      </c>
      <c r="B1283" s="4" t="str">
        <f>IFERROR(VLOOKUP($K1283,[1]BBDD!$A$1:$Z$65536,9,0),"")</f>
        <v/>
      </c>
      <c r="C1283" s="5" t="str">
        <f>IFERROR(VLOOKUP($K1283,[1]BBDD!$A$1:$Z$65536,6,0),"")</f>
        <v/>
      </c>
      <c r="D1283" s="6"/>
      <c r="E1283" s="4"/>
      <c r="F1283" s="4" t="str">
        <f>IFERROR(VLOOKUP($K1283,[1]BBDD!$A$1:$Z$65536,12,0),"")</f>
        <v/>
      </c>
      <c r="G1283" s="7">
        <v>1318</v>
      </c>
      <c r="H1283" s="7"/>
      <c r="I1283" s="7"/>
      <c r="K1283" t="str">
        <f t="shared" si="60"/>
        <v>TBG/2026/1318</v>
      </c>
      <c r="L1283" s="9" t="s">
        <v>1392</v>
      </c>
      <c r="M1283" s="9">
        <f t="shared" si="59"/>
        <v>0</v>
      </c>
      <c r="N1283" s="9" t="str">
        <f t="shared" si="58"/>
        <v/>
      </c>
    </row>
    <row r="1284" spans="1:14" ht="75" customHeight="1">
      <c r="A1284" s="4" t="str">
        <f>IFERROR(VLOOKUP($K1284,[1]BBDD!$A$1:$Z$65536,5,0),"")</f>
        <v/>
      </c>
      <c r="B1284" s="4" t="str">
        <f>IFERROR(VLOOKUP($K1284,[1]BBDD!$A$1:$Z$65536,9,0),"")</f>
        <v/>
      </c>
      <c r="C1284" s="5" t="str">
        <f>IFERROR(VLOOKUP($K1284,[1]BBDD!$A$1:$Z$65536,6,0),"")</f>
        <v/>
      </c>
      <c r="D1284" s="6"/>
      <c r="E1284" s="4"/>
      <c r="F1284" s="4" t="str">
        <f>IFERROR(VLOOKUP($K1284,[1]BBDD!$A$1:$Z$65536,12,0),"")</f>
        <v/>
      </c>
      <c r="G1284" s="7">
        <v>1319</v>
      </c>
      <c r="H1284" s="7"/>
      <c r="I1284" s="7"/>
      <c r="K1284" t="str">
        <f t="shared" si="60"/>
        <v>TBG/2026/1319</v>
      </c>
      <c r="L1284" s="9" t="s">
        <v>1393</v>
      </c>
      <c r="M1284" s="9">
        <f t="shared" si="59"/>
        <v>0</v>
      </c>
      <c r="N1284" s="9" t="str">
        <f t="shared" si="58"/>
        <v/>
      </c>
    </row>
    <row r="1285" spans="1:14" ht="75" customHeight="1">
      <c r="A1285" s="4" t="str">
        <f>IFERROR(VLOOKUP($K1285,[1]BBDD!$A$1:$Z$65536,5,0),"")</f>
        <v/>
      </c>
      <c r="B1285" s="4" t="str">
        <f>IFERROR(VLOOKUP($K1285,[1]BBDD!$A$1:$Z$65536,9,0),"")</f>
        <v/>
      </c>
      <c r="C1285" s="5" t="str">
        <f>IFERROR(VLOOKUP($K1285,[1]BBDD!$A$1:$Z$65536,6,0),"")</f>
        <v/>
      </c>
      <c r="D1285" s="6"/>
      <c r="E1285" s="4"/>
      <c r="F1285" s="4" t="str">
        <f>IFERROR(VLOOKUP($K1285,[1]BBDD!$A$1:$Z$65536,12,0),"")</f>
        <v/>
      </c>
      <c r="G1285" s="7">
        <v>1320</v>
      </c>
      <c r="H1285" s="7"/>
      <c r="I1285" s="7"/>
      <c r="K1285" t="str">
        <f t="shared" si="60"/>
        <v>TBG/2026/1320</v>
      </c>
      <c r="L1285" s="9" t="s">
        <v>1394</v>
      </c>
      <c r="M1285" s="9">
        <f t="shared" si="59"/>
        <v>0</v>
      </c>
      <c r="N1285" s="9" t="str">
        <f t="shared" si="58"/>
        <v/>
      </c>
    </row>
    <row r="1286" spans="1:14" ht="75" customHeight="1">
      <c r="A1286" s="4" t="str">
        <f>IFERROR(VLOOKUP($K1286,[1]BBDD!$A$1:$Z$65536,5,0),"")</f>
        <v/>
      </c>
      <c r="B1286" s="4" t="str">
        <f>IFERROR(VLOOKUP($K1286,[1]BBDD!$A$1:$Z$65536,9,0),"")</f>
        <v/>
      </c>
      <c r="C1286" s="5" t="str">
        <f>IFERROR(VLOOKUP($K1286,[1]BBDD!$A$1:$Z$65536,6,0),"")</f>
        <v/>
      </c>
      <c r="D1286" s="6"/>
      <c r="E1286" s="4"/>
      <c r="F1286" s="4" t="str">
        <f>IFERROR(VLOOKUP($K1286,[1]BBDD!$A$1:$Z$65536,12,0),"")</f>
        <v/>
      </c>
      <c r="G1286" s="7">
        <v>1322</v>
      </c>
      <c r="H1286" s="7"/>
      <c r="I1286" s="7"/>
      <c r="K1286" t="str">
        <f t="shared" si="60"/>
        <v>TBG/2026/1322</v>
      </c>
      <c r="L1286" s="9" t="s">
        <v>1395</v>
      </c>
      <c r="M1286" s="9">
        <f t="shared" si="59"/>
        <v>0</v>
      </c>
      <c r="N1286" s="9" t="str">
        <f t="shared" si="58"/>
        <v/>
      </c>
    </row>
    <row r="1287" spans="1:14" ht="75" customHeight="1">
      <c r="A1287" s="4" t="str">
        <f>IFERROR(VLOOKUP($K1287,[1]BBDD!$A$1:$Z$65536,5,0),"")</f>
        <v/>
      </c>
      <c r="B1287" s="4" t="str">
        <f>IFERROR(VLOOKUP($K1287,[1]BBDD!$A$1:$Z$65536,9,0),"")</f>
        <v/>
      </c>
      <c r="C1287" s="5" t="str">
        <f>IFERROR(VLOOKUP($K1287,[1]BBDD!$A$1:$Z$65536,6,0),"")</f>
        <v/>
      </c>
      <c r="D1287" s="6"/>
      <c r="E1287" s="4"/>
      <c r="F1287" s="4" t="str">
        <f>IFERROR(VLOOKUP($K1287,[1]BBDD!$A$1:$Z$65536,12,0),"")</f>
        <v/>
      </c>
      <c r="G1287" s="7">
        <v>1323</v>
      </c>
      <c r="H1287" s="7"/>
      <c r="I1287" s="7"/>
      <c r="K1287" t="str">
        <f t="shared" si="60"/>
        <v>TBG/2026/1323</v>
      </c>
      <c r="L1287" s="9" t="s">
        <v>1396</v>
      </c>
      <c r="M1287" s="9">
        <f t="shared" si="59"/>
        <v>0</v>
      </c>
      <c r="N1287" s="9" t="str">
        <f t="shared" si="58"/>
        <v/>
      </c>
    </row>
    <row r="1288" spans="1:14" ht="75" customHeight="1">
      <c r="A1288" s="4" t="str">
        <f>IFERROR(VLOOKUP($K1288,[1]BBDD!$A$1:$Z$65536,5,0),"")</f>
        <v/>
      </c>
      <c r="B1288" s="4" t="str">
        <f>IFERROR(VLOOKUP($K1288,[1]BBDD!$A$1:$Z$65536,9,0),"")</f>
        <v/>
      </c>
      <c r="C1288" s="5" t="str">
        <f>IFERROR(VLOOKUP($K1288,[1]BBDD!$A$1:$Z$65536,6,0),"")</f>
        <v/>
      </c>
      <c r="D1288" s="6"/>
      <c r="E1288" s="4"/>
      <c r="F1288" s="4" t="str">
        <f>IFERROR(VLOOKUP($K1288,[1]BBDD!$A$1:$Z$65536,12,0),"")</f>
        <v/>
      </c>
      <c r="G1288" s="7">
        <v>1324</v>
      </c>
      <c r="H1288" s="7"/>
      <c r="I1288" s="7"/>
      <c r="K1288" t="str">
        <f t="shared" si="60"/>
        <v>TBG/2026/1324</v>
      </c>
      <c r="L1288" s="9" t="s">
        <v>1397</v>
      </c>
      <c r="M1288" s="9">
        <f t="shared" si="59"/>
        <v>0</v>
      </c>
      <c r="N1288" s="9" t="str">
        <f t="shared" si="58"/>
        <v/>
      </c>
    </row>
    <row r="1289" spans="1:14" ht="75" customHeight="1">
      <c r="A1289" s="4" t="str">
        <f>IFERROR(VLOOKUP($K1289,[1]BBDD!$A$1:$Z$65536,5,0),"")</f>
        <v/>
      </c>
      <c r="B1289" s="4" t="str">
        <f>IFERROR(VLOOKUP($K1289,[1]BBDD!$A$1:$Z$65536,9,0),"")</f>
        <v/>
      </c>
      <c r="C1289" s="5" t="str">
        <f>IFERROR(VLOOKUP($K1289,[1]BBDD!$A$1:$Z$65536,6,0),"")</f>
        <v/>
      </c>
      <c r="D1289" s="6"/>
      <c r="E1289" s="4"/>
      <c r="F1289" s="4" t="str">
        <f>IFERROR(VLOOKUP($K1289,[1]BBDD!$A$1:$Z$65536,12,0),"")</f>
        <v/>
      </c>
      <c r="G1289" s="7">
        <v>1326</v>
      </c>
      <c r="H1289" s="7"/>
      <c r="I1289" s="7"/>
      <c r="K1289" t="str">
        <f t="shared" si="60"/>
        <v>TBG/2026/1326</v>
      </c>
      <c r="L1289" s="9" t="s">
        <v>1398</v>
      </c>
      <c r="M1289" s="9">
        <f t="shared" si="59"/>
        <v>0</v>
      </c>
      <c r="N1289" s="9" t="str">
        <f t="shared" si="58"/>
        <v/>
      </c>
    </row>
    <row r="1290" spans="1:14" ht="75" customHeight="1">
      <c r="A1290" s="4" t="str">
        <f>IFERROR(VLOOKUP($K1290,[1]BBDD!$A$1:$Z$65536,5,0),"")</f>
        <v/>
      </c>
      <c r="B1290" s="4" t="str">
        <f>IFERROR(VLOOKUP($K1290,[1]BBDD!$A$1:$Z$65536,9,0),"")</f>
        <v/>
      </c>
      <c r="C1290" s="5" t="str">
        <f>IFERROR(VLOOKUP($K1290,[1]BBDD!$A$1:$Z$65536,6,0),"")</f>
        <v/>
      </c>
      <c r="D1290" s="6"/>
      <c r="E1290" s="4"/>
      <c r="F1290" s="4" t="str">
        <f>IFERROR(VLOOKUP($K1290,[1]BBDD!$A$1:$Z$65536,12,0),"")</f>
        <v/>
      </c>
      <c r="G1290" s="7">
        <v>1327</v>
      </c>
      <c r="H1290" s="7"/>
      <c r="I1290" s="7"/>
      <c r="K1290" t="str">
        <f t="shared" si="60"/>
        <v>TBG/2026/1327</v>
      </c>
      <c r="L1290" s="9" t="s">
        <v>1399</v>
      </c>
      <c r="M1290" s="9">
        <f t="shared" si="59"/>
        <v>0</v>
      </c>
      <c r="N1290" s="9" t="str">
        <f t="shared" si="58"/>
        <v/>
      </c>
    </row>
    <row r="1291" spans="1:14" ht="75" customHeight="1">
      <c r="A1291" s="4" t="str">
        <f>IFERROR(VLOOKUP($K1291,[1]BBDD!$A$1:$Z$65536,5,0),"")</f>
        <v/>
      </c>
      <c r="B1291" s="4" t="str">
        <f>IFERROR(VLOOKUP($K1291,[1]BBDD!$A$1:$Z$65536,9,0),"")</f>
        <v/>
      </c>
      <c r="C1291" s="5" t="str">
        <f>IFERROR(VLOOKUP($K1291,[1]BBDD!$A$1:$Z$65536,6,0),"")</f>
        <v/>
      </c>
      <c r="D1291" s="6"/>
      <c r="E1291" s="4"/>
      <c r="F1291" s="4" t="str">
        <f>IFERROR(VLOOKUP($K1291,[1]BBDD!$A$1:$Z$65536,12,0),"")</f>
        <v/>
      </c>
      <c r="G1291" s="7">
        <v>1328</v>
      </c>
      <c r="H1291" s="7"/>
      <c r="I1291" s="7"/>
      <c r="K1291" t="str">
        <f t="shared" si="60"/>
        <v>TBG/2026/1328</v>
      </c>
      <c r="L1291" s="9" t="s">
        <v>1400</v>
      </c>
      <c r="M1291" s="9">
        <f t="shared" si="59"/>
        <v>0</v>
      </c>
      <c r="N1291" s="9" t="str">
        <f t="shared" si="58"/>
        <v/>
      </c>
    </row>
    <row r="1292" spans="1:14" ht="75" customHeight="1">
      <c r="A1292" s="4" t="str">
        <f>IFERROR(VLOOKUP($K1292,[1]BBDD!$A$1:$Z$65536,5,0),"")</f>
        <v/>
      </c>
      <c r="B1292" s="4" t="str">
        <f>IFERROR(VLOOKUP($K1292,[1]BBDD!$A$1:$Z$65536,9,0),"")</f>
        <v/>
      </c>
      <c r="C1292" s="5" t="str">
        <f>IFERROR(VLOOKUP($K1292,[1]BBDD!$A$1:$Z$65536,6,0),"")</f>
        <v/>
      </c>
      <c r="D1292" s="6"/>
      <c r="E1292" s="4"/>
      <c r="F1292" s="4" t="str">
        <f>IFERROR(VLOOKUP($K1292,[1]BBDD!$A$1:$Z$65536,12,0),"")</f>
        <v/>
      </c>
      <c r="G1292" s="7">
        <v>1329</v>
      </c>
      <c r="H1292" s="7"/>
      <c r="I1292" s="7"/>
      <c r="K1292" t="str">
        <f t="shared" si="60"/>
        <v>TBG/2026/1329</v>
      </c>
      <c r="L1292" s="9" t="s">
        <v>1401</v>
      </c>
      <c r="M1292" s="9">
        <f t="shared" si="59"/>
        <v>0</v>
      </c>
      <c r="N1292" s="9" t="str">
        <f t="shared" si="58"/>
        <v/>
      </c>
    </row>
    <row r="1293" spans="1:14" ht="75" customHeight="1">
      <c r="A1293" s="4" t="str">
        <f>IFERROR(VLOOKUP($K1293,[1]BBDD!$A$1:$Z$65536,5,0),"")</f>
        <v/>
      </c>
      <c r="B1293" s="4" t="str">
        <f>IFERROR(VLOOKUP($K1293,[1]BBDD!$A$1:$Z$65536,9,0),"")</f>
        <v/>
      </c>
      <c r="C1293" s="5" t="str">
        <f>IFERROR(VLOOKUP($K1293,[1]BBDD!$A$1:$Z$65536,6,0),"")</f>
        <v/>
      </c>
      <c r="D1293" s="6"/>
      <c r="E1293" s="4"/>
      <c r="F1293" s="4" t="str">
        <f>IFERROR(VLOOKUP($K1293,[1]BBDD!$A$1:$Z$65536,12,0),"")</f>
        <v/>
      </c>
      <c r="G1293" s="7">
        <v>1330</v>
      </c>
      <c r="H1293" s="7"/>
      <c r="I1293" s="7"/>
      <c r="K1293" t="str">
        <f t="shared" si="60"/>
        <v>TBG/2026/1330</v>
      </c>
      <c r="L1293" s="9" t="s">
        <v>1402</v>
      </c>
      <c r="M1293" s="9">
        <f t="shared" si="59"/>
        <v>0</v>
      </c>
      <c r="N1293" s="9" t="str">
        <f t="shared" si="58"/>
        <v/>
      </c>
    </row>
    <row r="1294" spans="1:14" ht="75" customHeight="1">
      <c r="A1294" s="4" t="str">
        <f>IFERROR(VLOOKUP($K1294,[1]BBDD!$A$1:$Z$65536,5,0),"")</f>
        <v/>
      </c>
      <c r="B1294" s="4" t="str">
        <f>IFERROR(VLOOKUP($K1294,[1]BBDD!$A$1:$Z$65536,9,0),"")</f>
        <v/>
      </c>
      <c r="C1294" s="5" t="str">
        <f>IFERROR(VLOOKUP($K1294,[1]BBDD!$A$1:$Z$65536,6,0),"")</f>
        <v/>
      </c>
      <c r="D1294" s="6"/>
      <c r="E1294" s="4"/>
      <c r="F1294" s="4" t="str">
        <f>IFERROR(VLOOKUP($K1294,[1]BBDD!$A$1:$Z$65536,12,0),"")</f>
        <v/>
      </c>
      <c r="G1294" s="7">
        <v>1331</v>
      </c>
      <c r="H1294" s="7"/>
      <c r="I1294" s="7"/>
      <c r="K1294" t="str">
        <f t="shared" si="60"/>
        <v>TBG/2026/1331</v>
      </c>
      <c r="L1294" s="9" t="s">
        <v>1403</v>
      </c>
      <c r="M1294" s="9">
        <f t="shared" si="59"/>
        <v>0</v>
      </c>
      <c r="N1294" s="9" t="str">
        <f t="shared" si="58"/>
        <v/>
      </c>
    </row>
    <row r="1295" spans="1:14" ht="75" customHeight="1">
      <c r="A1295" s="4" t="str">
        <f>IFERROR(VLOOKUP($K1295,[1]BBDD!$A$1:$Z$65536,5,0),"")</f>
        <v/>
      </c>
      <c r="B1295" s="4" t="str">
        <f>IFERROR(VLOOKUP($K1295,[1]BBDD!$A$1:$Z$65536,9,0),"")</f>
        <v/>
      </c>
      <c r="C1295" s="5" t="str">
        <f>IFERROR(VLOOKUP($K1295,[1]BBDD!$A$1:$Z$65536,6,0),"")</f>
        <v/>
      </c>
      <c r="D1295" s="6"/>
      <c r="E1295" s="4"/>
      <c r="F1295" s="4" t="str">
        <f>IFERROR(VLOOKUP($K1295,[1]BBDD!$A$1:$Z$65536,12,0),"")</f>
        <v/>
      </c>
      <c r="G1295" s="7">
        <v>1332</v>
      </c>
      <c r="H1295" s="7"/>
      <c r="I1295" s="7"/>
      <c r="K1295" t="str">
        <f t="shared" si="60"/>
        <v>TBG/2026/1332</v>
      </c>
      <c r="L1295" s="9" t="s">
        <v>1404</v>
      </c>
      <c r="M1295" s="9">
        <f t="shared" si="59"/>
        <v>0</v>
      </c>
      <c r="N1295" s="9" t="str">
        <f t="shared" si="58"/>
        <v/>
      </c>
    </row>
    <row r="1296" spans="1:14" ht="75" customHeight="1">
      <c r="A1296" s="4" t="str">
        <f>IFERROR(VLOOKUP($K1296,[1]BBDD!$A$1:$Z$65536,5,0),"")</f>
        <v/>
      </c>
      <c r="B1296" s="4" t="str">
        <f>IFERROR(VLOOKUP($K1296,[1]BBDD!$A$1:$Z$65536,9,0),"")</f>
        <v/>
      </c>
      <c r="C1296" s="5" t="str">
        <f>IFERROR(VLOOKUP($K1296,[1]BBDD!$A$1:$Z$65536,6,0),"")</f>
        <v/>
      </c>
      <c r="D1296" s="6"/>
      <c r="E1296" s="4"/>
      <c r="F1296" s="4" t="str">
        <f>IFERROR(VLOOKUP($K1296,[1]BBDD!$A$1:$Z$65536,12,0),"")</f>
        <v/>
      </c>
      <c r="G1296" s="7">
        <v>1333</v>
      </c>
      <c r="H1296" s="7"/>
      <c r="I1296" s="7"/>
      <c r="K1296" t="str">
        <f t="shared" si="60"/>
        <v>TBG/2026/1333</v>
      </c>
      <c r="L1296" s="9" t="s">
        <v>1405</v>
      </c>
      <c r="M1296" s="9">
        <f t="shared" si="59"/>
        <v>0</v>
      </c>
      <c r="N1296" s="9" t="str">
        <f t="shared" si="58"/>
        <v/>
      </c>
    </row>
    <row r="1297" spans="1:14" ht="75" customHeight="1">
      <c r="A1297" s="4" t="str">
        <f>IFERROR(VLOOKUP($K1297,[1]BBDD!$A$1:$Z$65536,5,0),"")</f>
        <v/>
      </c>
      <c r="B1297" s="4" t="str">
        <f>IFERROR(VLOOKUP($K1297,[1]BBDD!$A$1:$Z$65536,9,0),"")</f>
        <v/>
      </c>
      <c r="C1297" s="5" t="str">
        <f>IFERROR(VLOOKUP($K1297,[1]BBDD!$A$1:$Z$65536,6,0),"")</f>
        <v/>
      </c>
      <c r="D1297" s="6"/>
      <c r="E1297" s="4"/>
      <c r="F1297" s="4" t="str">
        <f>IFERROR(VLOOKUP($K1297,[1]BBDD!$A$1:$Z$65536,12,0),"")</f>
        <v/>
      </c>
      <c r="G1297" s="7">
        <v>1334</v>
      </c>
      <c r="H1297" s="7"/>
      <c r="I1297" s="7"/>
      <c r="K1297" t="str">
        <f t="shared" si="60"/>
        <v>TBG/2026/1334</v>
      </c>
      <c r="L1297" s="9" t="s">
        <v>1406</v>
      </c>
      <c r="M1297" s="9">
        <f t="shared" si="59"/>
        <v>0</v>
      </c>
      <c r="N1297" s="9" t="str">
        <f t="shared" si="58"/>
        <v/>
      </c>
    </row>
    <row r="1298" spans="1:14" ht="75" customHeight="1">
      <c r="A1298" s="4" t="str">
        <f>IFERROR(VLOOKUP($K1298,[1]BBDD!$A$1:$Z$65536,5,0),"")</f>
        <v/>
      </c>
      <c r="B1298" s="4" t="str">
        <f>IFERROR(VLOOKUP($K1298,[1]BBDD!$A$1:$Z$65536,9,0),"")</f>
        <v/>
      </c>
      <c r="C1298" s="5" t="str">
        <f>IFERROR(VLOOKUP($K1298,[1]BBDD!$A$1:$Z$65536,6,0),"")</f>
        <v/>
      </c>
      <c r="D1298" s="6"/>
      <c r="E1298" s="4"/>
      <c r="F1298" s="4" t="str">
        <f>IFERROR(VLOOKUP($K1298,[1]BBDD!$A$1:$Z$65536,12,0),"")</f>
        <v/>
      </c>
      <c r="G1298" s="7">
        <v>1335</v>
      </c>
      <c r="H1298" s="7"/>
      <c r="I1298" s="7"/>
      <c r="K1298" t="str">
        <f t="shared" si="60"/>
        <v>TBG/2026/1335</v>
      </c>
      <c r="L1298" s="9" t="s">
        <v>1407</v>
      </c>
      <c r="M1298" s="9">
        <f t="shared" si="59"/>
        <v>0</v>
      </c>
      <c r="N1298" s="9" t="str">
        <f t="shared" si="58"/>
        <v/>
      </c>
    </row>
    <row r="1299" spans="1:14" ht="75" customHeight="1">
      <c r="A1299" s="4" t="str">
        <f>IFERROR(VLOOKUP($K1299,[1]BBDD!$A$1:$Z$65536,5,0),"")</f>
        <v/>
      </c>
      <c r="B1299" s="4" t="str">
        <f>IFERROR(VLOOKUP($K1299,[1]BBDD!$A$1:$Z$65536,9,0),"")</f>
        <v/>
      </c>
      <c r="C1299" s="5" t="str">
        <f>IFERROR(VLOOKUP($K1299,[1]BBDD!$A$1:$Z$65536,6,0),"")</f>
        <v/>
      </c>
      <c r="D1299" s="6"/>
      <c r="E1299" s="4"/>
      <c r="F1299" s="4" t="str">
        <f>IFERROR(VLOOKUP($K1299,[1]BBDD!$A$1:$Z$65536,12,0),"")</f>
        <v/>
      </c>
      <c r="G1299" s="7">
        <v>1336</v>
      </c>
      <c r="H1299" s="7"/>
      <c r="I1299" s="7"/>
      <c r="K1299" t="str">
        <f t="shared" si="60"/>
        <v>TBG/2026/1336</v>
      </c>
      <c r="L1299" s="9" t="s">
        <v>1408</v>
      </c>
      <c r="M1299" s="9">
        <f t="shared" si="59"/>
        <v>0</v>
      </c>
      <c r="N1299" s="9" t="str">
        <f t="shared" si="58"/>
        <v/>
      </c>
    </row>
    <row r="1300" spans="1:14" ht="75" customHeight="1">
      <c r="A1300" s="4" t="str">
        <f>IFERROR(VLOOKUP($K1300,[1]BBDD!$A$1:$Z$65536,5,0),"")</f>
        <v/>
      </c>
      <c r="B1300" s="4" t="str">
        <f>IFERROR(VLOOKUP($K1300,[1]BBDD!$A$1:$Z$65536,9,0),"")</f>
        <v/>
      </c>
      <c r="C1300" s="5" t="str">
        <f>IFERROR(VLOOKUP($K1300,[1]BBDD!$A$1:$Z$65536,6,0),"")</f>
        <v/>
      </c>
      <c r="D1300" s="6"/>
      <c r="E1300" s="4"/>
      <c r="F1300" s="4" t="str">
        <f>IFERROR(VLOOKUP($K1300,[1]BBDD!$A$1:$Z$65536,12,0),"")</f>
        <v/>
      </c>
      <c r="G1300" s="7">
        <v>1337</v>
      </c>
      <c r="H1300" s="7"/>
      <c r="I1300" s="7"/>
      <c r="K1300" t="str">
        <f t="shared" si="60"/>
        <v>TBG/2026/1337</v>
      </c>
      <c r="L1300" s="9" t="s">
        <v>1409</v>
      </c>
      <c r="M1300" s="9">
        <f t="shared" si="59"/>
        <v>0</v>
      </c>
      <c r="N1300" s="9" t="str">
        <f t="shared" si="58"/>
        <v/>
      </c>
    </row>
    <row r="1301" spans="1:14" ht="75" customHeight="1">
      <c r="A1301" s="4" t="str">
        <f>IFERROR(VLOOKUP($K1301,[1]BBDD!$A$1:$Z$65536,5,0),"")</f>
        <v/>
      </c>
      <c r="B1301" s="4" t="str">
        <f>IFERROR(VLOOKUP($K1301,[1]BBDD!$A$1:$Z$65536,9,0),"")</f>
        <v/>
      </c>
      <c r="C1301" s="5" t="str">
        <f>IFERROR(VLOOKUP($K1301,[1]BBDD!$A$1:$Z$65536,6,0),"")</f>
        <v/>
      </c>
      <c r="D1301" s="6"/>
      <c r="E1301" s="4"/>
      <c r="F1301" s="4" t="str">
        <f>IFERROR(VLOOKUP($K1301,[1]BBDD!$A$1:$Z$65536,12,0),"")</f>
        <v/>
      </c>
      <c r="G1301" s="7">
        <v>1338</v>
      </c>
      <c r="H1301" s="7"/>
      <c r="I1301" s="7"/>
      <c r="K1301" t="str">
        <f t="shared" si="60"/>
        <v>TBG/2026/1338</v>
      </c>
      <c r="L1301" s="9" t="s">
        <v>1410</v>
      </c>
      <c r="M1301" s="9">
        <f t="shared" si="59"/>
        <v>0</v>
      </c>
      <c r="N1301" s="9" t="str">
        <f t="shared" si="58"/>
        <v/>
      </c>
    </row>
    <row r="1302" spans="1:14" ht="75" customHeight="1">
      <c r="A1302" s="4" t="str">
        <f>IFERROR(VLOOKUP($K1302,[1]BBDD!$A$1:$Z$65536,5,0),"")</f>
        <v/>
      </c>
      <c r="B1302" s="4" t="str">
        <f>IFERROR(VLOOKUP($K1302,[1]BBDD!$A$1:$Z$65536,9,0),"")</f>
        <v/>
      </c>
      <c r="C1302" s="5" t="str">
        <f>IFERROR(VLOOKUP($K1302,[1]BBDD!$A$1:$Z$65536,6,0),"")</f>
        <v/>
      </c>
      <c r="D1302" s="6"/>
      <c r="E1302" s="4"/>
      <c r="F1302" s="4" t="str">
        <f>IFERROR(VLOOKUP($K1302,[1]BBDD!$A$1:$Z$65536,12,0),"")</f>
        <v/>
      </c>
      <c r="G1302" s="7">
        <v>1339</v>
      </c>
      <c r="H1302" s="7"/>
      <c r="I1302" s="7"/>
      <c r="K1302" t="str">
        <f t="shared" si="60"/>
        <v>TBG/2026/1339</v>
      </c>
      <c r="L1302" s="9" t="s">
        <v>1411</v>
      </c>
      <c r="M1302" s="9">
        <f t="shared" si="59"/>
        <v>0</v>
      </c>
      <c r="N1302" s="9" t="str">
        <f t="shared" si="58"/>
        <v/>
      </c>
    </row>
    <row r="1303" spans="1:14" ht="75" customHeight="1">
      <c r="A1303" s="4" t="str">
        <f>IFERROR(VLOOKUP($K1303,[1]BBDD!$A$1:$Z$65536,5,0),"")</f>
        <v/>
      </c>
      <c r="B1303" s="4" t="str">
        <f>IFERROR(VLOOKUP($K1303,[1]BBDD!$A$1:$Z$65536,9,0),"")</f>
        <v/>
      </c>
      <c r="C1303" s="5" t="str">
        <f>IFERROR(VLOOKUP($K1303,[1]BBDD!$A$1:$Z$65536,6,0),"")</f>
        <v/>
      </c>
      <c r="D1303" s="6"/>
      <c r="E1303" s="4"/>
      <c r="F1303" s="4" t="str">
        <f>IFERROR(VLOOKUP($K1303,[1]BBDD!$A$1:$Z$65536,12,0),"")</f>
        <v/>
      </c>
      <c r="G1303" s="7">
        <v>1340</v>
      </c>
      <c r="H1303" s="7"/>
      <c r="I1303" s="7"/>
      <c r="K1303" t="str">
        <f t="shared" si="60"/>
        <v>TBG/2026/1340</v>
      </c>
      <c r="L1303" s="9" t="s">
        <v>1412</v>
      </c>
      <c r="M1303" s="9">
        <f t="shared" si="59"/>
        <v>0</v>
      </c>
      <c r="N1303" s="9" t="str">
        <f t="shared" ref="N1303:N1366" si="61">F1303</f>
        <v/>
      </c>
    </row>
    <row r="1304" spans="1:14" ht="75" customHeight="1">
      <c r="A1304" s="4" t="str">
        <f>IFERROR(VLOOKUP($K1304,[1]BBDD!$A$1:$Z$65536,5,0),"")</f>
        <v/>
      </c>
      <c r="B1304" s="4" t="str">
        <f>IFERROR(VLOOKUP($K1304,[1]BBDD!$A$1:$Z$65536,9,0),"")</f>
        <v/>
      </c>
      <c r="C1304" s="5" t="str">
        <f>IFERROR(VLOOKUP($K1304,[1]BBDD!$A$1:$Z$65536,6,0),"")</f>
        <v/>
      </c>
      <c r="D1304" s="6"/>
      <c r="E1304" s="4"/>
      <c r="F1304" s="4" t="str">
        <f>IFERROR(VLOOKUP($K1304,[1]BBDD!$A$1:$Z$65536,12,0),"")</f>
        <v/>
      </c>
      <c r="G1304" s="7">
        <v>1341</v>
      </c>
      <c r="H1304" s="7"/>
      <c r="I1304" s="7"/>
      <c r="K1304" t="str">
        <f t="shared" si="60"/>
        <v>TBG/2026/1341</v>
      </c>
      <c r="L1304" s="9" t="s">
        <v>1413</v>
      </c>
      <c r="M1304" s="9">
        <f t="shared" si="59"/>
        <v>0</v>
      </c>
      <c r="N1304" s="9" t="str">
        <f t="shared" si="61"/>
        <v/>
      </c>
    </row>
    <row r="1305" spans="1:14" ht="75" customHeight="1">
      <c r="A1305" s="4" t="str">
        <f>IFERROR(VLOOKUP($K1305,[1]BBDD!$A$1:$Z$65536,5,0),"")</f>
        <v/>
      </c>
      <c r="B1305" s="4" t="str">
        <f>IFERROR(VLOOKUP($K1305,[1]BBDD!$A$1:$Z$65536,9,0),"")</f>
        <v/>
      </c>
      <c r="C1305" s="5" t="str">
        <f>IFERROR(VLOOKUP($K1305,[1]BBDD!$A$1:$Z$65536,6,0),"")</f>
        <v/>
      </c>
      <c r="D1305" s="6"/>
      <c r="E1305" s="4"/>
      <c r="F1305" s="4" t="str">
        <f>IFERROR(VLOOKUP($K1305,[1]BBDD!$A$1:$Z$65536,12,0),"")</f>
        <v/>
      </c>
      <c r="G1305" s="7">
        <v>1342</v>
      </c>
      <c r="H1305" s="7"/>
      <c r="I1305" s="7"/>
      <c r="K1305" t="str">
        <f t="shared" si="60"/>
        <v>TBG/2026/1342</v>
      </c>
      <c r="L1305" s="9" t="s">
        <v>1414</v>
      </c>
      <c r="M1305" s="9">
        <f t="shared" si="59"/>
        <v>0</v>
      </c>
      <c r="N1305" s="9" t="str">
        <f t="shared" si="61"/>
        <v/>
      </c>
    </row>
    <row r="1306" spans="1:14" ht="75" customHeight="1">
      <c r="A1306" s="4" t="str">
        <f>IFERROR(VLOOKUP($K1306,[1]BBDD!$A$1:$Z$65536,5,0),"")</f>
        <v/>
      </c>
      <c r="B1306" s="4" t="str">
        <f>IFERROR(VLOOKUP($K1306,[1]BBDD!$A$1:$Z$65536,9,0),"")</f>
        <v/>
      </c>
      <c r="C1306" s="5" t="str">
        <f>IFERROR(VLOOKUP($K1306,[1]BBDD!$A$1:$Z$65536,6,0),"")</f>
        <v/>
      </c>
      <c r="D1306" s="6"/>
      <c r="E1306" s="4"/>
      <c r="F1306" s="4" t="str">
        <f>IFERROR(VLOOKUP($K1306,[1]BBDD!$A$1:$Z$65536,12,0),"")</f>
        <v/>
      </c>
      <c r="G1306" s="7">
        <v>1343</v>
      </c>
      <c r="H1306" s="7"/>
      <c r="I1306" s="7"/>
      <c r="K1306" t="str">
        <f t="shared" si="60"/>
        <v>TBG/2026/1343</v>
      </c>
      <c r="L1306" s="9" t="s">
        <v>1415</v>
      </c>
      <c r="M1306" s="9">
        <f t="shared" si="59"/>
        <v>0</v>
      </c>
      <c r="N1306" s="9" t="str">
        <f t="shared" si="61"/>
        <v/>
      </c>
    </row>
    <row r="1307" spans="1:14" ht="75" customHeight="1">
      <c r="A1307" s="4" t="str">
        <f>IFERROR(VLOOKUP($K1307,[1]BBDD!$A$1:$Z$65536,5,0),"")</f>
        <v/>
      </c>
      <c r="B1307" s="4" t="str">
        <f>IFERROR(VLOOKUP($K1307,[1]BBDD!$A$1:$Z$65536,9,0),"")</f>
        <v/>
      </c>
      <c r="C1307" s="5" t="str">
        <f>IFERROR(VLOOKUP($K1307,[1]BBDD!$A$1:$Z$65536,6,0),"")</f>
        <v/>
      </c>
      <c r="D1307" s="6"/>
      <c r="E1307" s="4"/>
      <c r="F1307" s="4" t="str">
        <f>IFERROR(VLOOKUP($K1307,[1]BBDD!$A$1:$Z$65536,12,0),"")</f>
        <v/>
      </c>
      <c r="G1307" s="7">
        <v>1344</v>
      </c>
      <c r="H1307" s="7"/>
      <c r="I1307" s="7"/>
      <c r="K1307" t="str">
        <f t="shared" si="60"/>
        <v>TBG/2026/1344</v>
      </c>
      <c r="L1307" s="9" t="s">
        <v>1416</v>
      </c>
      <c r="M1307" s="9">
        <f t="shared" ref="M1307:M1370" si="62">VALUE(E1307)</f>
        <v>0</v>
      </c>
      <c r="N1307" s="9" t="str">
        <f t="shared" si="61"/>
        <v/>
      </c>
    </row>
    <row r="1308" spans="1:14" ht="75" customHeight="1">
      <c r="A1308" s="4" t="str">
        <f>IFERROR(VLOOKUP($K1308,[1]BBDD!$A$1:$Z$65536,5,0),"")</f>
        <v/>
      </c>
      <c r="B1308" s="4" t="str">
        <f>IFERROR(VLOOKUP($K1308,[1]BBDD!$A$1:$Z$65536,9,0),"")</f>
        <v/>
      </c>
      <c r="C1308" s="5" t="str">
        <f>IFERROR(VLOOKUP($K1308,[1]BBDD!$A$1:$Z$65536,6,0),"")</f>
        <v/>
      </c>
      <c r="D1308" s="6"/>
      <c r="E1308" s="4"/>
      <c r="F1308" s="4" t="str">
        <f>IFERROR(VLOOKUP($K1308,[1]BBDD!$A$1:$Z$65536,12,0),"")</f>
        <v/>
      </c>
      <c r="G1308" s="7">
        <v>1345</v>
      </c>
      <c r="H1308" s="7"/>
      <c r="I1308" s="7"/>
      <c r="K1308" t="str">
        <f t="shared" ref="K1308:K1371" si="63">CONCATENATE("TBG/2026/"&amp;G1308)</f>
        <v>TBG/2026/1345</v>
      </c>
      <c r="L1308" s="9" t="s">
        <v>1417</v>
      </c>
      <c r="M1308" s="9">
        <f t="shared" si="62"/>
        <v>0</v>
      </c>
      <c r="N1308" s="9" t="str">
        <f t="shared" si="61"/>
        <v/>
      </c>
    </row>
    <row r="1309" spans="1:14" ht="75" customHeight="1">
      <c r="A1309" s="4" t="str">
        <f>IFERROR(VLOOKUP($K1309,[1]BBDD!$A$1:$Z$65536,5,0),"")</f>
        <v/>
      </c>
      <c r="B1309" s="4" t="str">
        <f>IFERROR(VLOOKUP($K1309,[1]BBDD!$A$1:$Z$65536,9,0),"")</f>
        <v/>
      </c>
      <c r="C1309" s="5" t="str">
        <f>IFERROR(VLOOKUP($K1309,[1]BBDD!$A$1:$Z$65536,6,0),"")</f>
        <v/>
      </c>
      <c r="D1309" s="6"/>
      <c r="E1309" s="4"/>
      <c r="F1309" s="4" t="str">
        <f>IFERROR(VLOOKUP($K1309,[1]BBDD!$A$1:$Z$65536,12,0),"")</f>
        <v/>
      </c>
      <c r="G1309" s="7">
        <v>1346</v>
      </c>
      <c r="H1309" s="7"/>
      <c r="I1309" s="7"/>
      <c r="K1309" t="str">
        <f t="shared" si="63"/>
        <v>TBG/2026/1346</v>
      </c>
      <c r="L1309" s="9" t="s">
        <v>1418</v>
      </c>
      <c r="M1309" s="9">
        <f t="shared" si="62"/>
        <v>0</v>
      </c>
      <c r="N1309" s="9" t="str">
        <f t="shared" si="61"/>
        <v/>
      </c>
    </row>
    <row r="1310" spans="1:14" ht="75" customHeight="1">
      <c r="A1310" s="4" t="str">
        <f>IFERROR(VLOOKUP($K1310,[1]BBDD!$A$1:$Z$65536,5,0),"")</f>
        <v/>
      </c>
      <c r="B1310" s="4" t="str">
        <f>IFERROR(VLOOKUP($K1310,[1]BBDD!$A$1:$Z$65536,9,0),"")</f>
        <v/>
      </c>
      <c r="C1310" s="5" t="str">
        <f>IFERROR(VLOOKUP($K1310,[1]BBDD!$A$1:$Z$65536,6,0),"")</f>
        <v/>
      </c>
      <c r="D1310" s="6"/>
      <c r="E1310" s="4"/>
      <c r="F1310" s="4" t="str">
        <f>IFERROR(VLOOKUP($K1310,[1]BBDD!$A$1:$Z$65536,12,0),"")</f>
        <v/>
      </c>
      <c r="G1310" s="7">
        <v>1347</v>
      </c>
      <c r="H1310" s="7"/>
      <c r="I1310" s="7"/>
      <c r="K1310" t="str">
        <f t="shared" si="63"/>
        <v>TBG/2026/1347</v>
      </c>
      <c r="L1310" s="9" t="s">
        <v>1419</v>
      </c>
      <c r="M1310" s="9">
        <f t="shared" si="62"/>
        <v>0</v>
      </c>
      <c r="N1310" s="9" t="str">
        <f t="shared" si="61"/>
        <v/>
      </c>
    </row>
    <row r="1311" spans="1:14" ht="75" customHeight="1">
      <c r="A1311" s="4" t="str">
        <f>IFERROR(VLOOKUP($K1311,[1]BBDD!$A$1:$Z$65536,5,0),"")</f>
        <v/>
      </c>
      <c r="B1311" s="4" t="str">
        <f>IFERROR(VLOOKUP($K1311,[1]BBDD!$A$1:$Z$65536,9,0),"")</f>
        <v/>
      </c>
      <c r="C1311" s="5" t="str">
        <f>IFERROR(VLOOKUP($K1311,[1]BBDD!$A$1:$Z$65536,6,0),"")</f>
        <v/>
      </c>
      <c r="D1311" s="6"/>
      <c r="E1311" s="4"/>
      <c r="F1311" s="4" t="str">
        <f>IFERROR(VLOOKUP($K1311,[1]BBDD!$A$1:$Z$65536,12,0),"")</f>
        <v/>
      </c>
      <c r="G1311" s="7">
        <v>1348</v>
      </c>
      <c r="H1311" s="7"/>
      <c r="I1311" s="7"/>
      <c r="K1311" t="str">
        <f t="shared" si="63"/>
        <v>TBG/2026/1348</v>
      </c>
      <c r="L1311" s="9" t="s">
        <v>1420</v>
      </c>
      <c r="M1311" s="9">
        <f t="shared" si="62"/>
        <v>0</v>
      </c>
      <c r="N1311" s="9" t="str">
        <f t="shared" si="61"/>
        <v/>
      </c>
    </row>
    <row r="1312" spans="1:14" ht="75" customHeight="1">
      <c r="A1312" s="4" t="str">
        <f>IFERROR(VLOOKUP($K1312,[1]BBDD!$A$1:$Z$65536,5,0),"")</f>
        <v/>
      </c>
      <c r="B1312" s="4" t="str">
        <f>IFERROR(VLOOKUP($K1312,[1]BBDD!$A$1:$Z$65536,9,0),"")</f>
        <v/>
      </c>
      <c r="C1312" s="5" t="str">
        <f>IFERROR(VLOOKUP($K1312,[1]BBDD!$A$1:$Z$65536,6,0),"")</f>
        <v/>
      </c>
      <c r="D1312" s="6"/>
      <c r="E1312" s="4"/>
      <c r="F1312" s="4" t="str">
        <f>IFERROR(VLOOKUP($K1312,[1]BBDD!$A$1:$Z$65536,12,0),"")</f>
        <v/>
      </c>
      <c r="G1312" s="7">
        <v>1349</v>
      </c>
      <c r="H1312" s="7"/>
      <c r="I1312" s="7"/>
      <c r="K1312" t="str">
        <f t="shared" si="63"/>
        <v>TBG/2026/1349</v>
      </c>
      <c r="L1312" s="9" t="s">
        <v>1421</v>
      </c>
      <c r="M1312" s="9">
        <f t="shared" si="62"/>
        <v>0</v>
      </c>
      <c r="N1312" s="9" t="str">
        <f t="shared" si="61"/>
        <v/>
      </c>
    </row>
    <row r="1313" spans="1:14" ht="75" customHeight="1">
      <c r="A1313" s="4" t="str">
        <f>IFERROR(VLOOKUP($K1313,[1]BBDD!$A$1:$Z$65536,5,0),"")</f>
        <v/>
      </c>
      <c r="B1313" s="4" t="str">
        <f>IFERROR(VLOOKUP($K1313,[1]BBDD!$A$1:$Z$65536,9,0),"")</f>
        <v/>
      </c>
      <c r="C1313" s="5" t="str">
        <f>IFERROR(VLOOKUP($K1313,[1]BBDD!$A$1:$Z$65536,6,0),"")</f>
        <v/>
      </c>
      <c r="D1313" s="6"/>
      <c r="E1313" s="4"/>
      <c r="F1313" s="4" t="str">
        <f>IFERROR(VLOOKUP($K1313,[1]BBDD!$A$1:$Z$65536,12,0),"")</f>
        <v/>
      </c>
      <c r="G1313" s="7">
        <v>1350</v>
      </c>
      <c r="H1313" s="7"/>
      <c r="I1313" s="7"/>
      <c r="K1313" t="str">
        <f t="shared" si="63"/>
        <v>TBG/2026/1350</v>
      </c>
      <c r="L1313" s="9" t="s">
        <v>1422</v>
      </c>
      <c r="M1313" s="9">
        <f t="shared" si="62"/>
        <v>0</v>
      </c>
      <c r="N1313" s="9" t="str">
        <f t="shared" si="61"/>
        <v/>
      </c>
    </row>
    <row r="1314" spans="1:14" ht="75" customHeight="1">
      <c r="A1314" s="4" t="str">
        <f>IFERROR(VLOOKUP($K1314,[1]BBDD!$A$1:$Z$65536,5,0),"")</f>
        <v/>
      </c>
      <c r="B1314" s="4" t="str">
        <f>IFERROR(VLOOKUP($K1314,[1]BBDD!$A$1:$Z$65536,9,0),"")</f>
        <v/>
      </c>
      <c r="C1314" s="5" t="str">
        <f>IFERROR(VLOOKUP($K1314,[1]BBDD!$A$1:$Z$65536,6,0),"")</f>
        <v/>
      </c>
      <c r="D1314" s="6"/>
      <c r="E1314" s="4"/>
      <c r="F1314" s="4" t="str">
        <f>IFERROR(VLOOKUP($K1314,[1]BBDD!$A$1:$Z$65536,12,0),"")</f>
        <v/>
      </c>
      <c r="G1314" s="7">
        <v>1351</v>
      </c>
      <c r="H1314" s="7"/>
      <c r="I1314" s="7"/>
      <c r="K1314" t="str">
        <f t="shared" si="63"/>
        <v>TBG/2026/1351</v>
      </c>
      <c r="L1314" s="9" t="s">
        <v>1423</v>
      </c>
      <c r="M1314" s="9">
        <f t="shared" si="62"/>
        <v>0</v>
      </c>
      <c r="N1314" s="9" t="str">
        <f t="shared" si="61"/>
        <v/>
      </c>
    </row>
    <row r="1315" spans="1:14" ht="75" customHeight="1">
      <c r="A1315" s="4" t="str">
        <f>IFERROR(VLOOKUP($K1315,[1]BBDD!$A$1:$Z$65536,5,0),"")</f>
        <v/>
      </c>
      <c r="B1315" s="4" t="str">
        <f>IFERROR(VLOOKUP($K1315,[1]BBDD!$A$1:$Z$65536,9,0),"")</f>
        <v/>
      </c>
      <c r="C1315" s="5" t="str">
        <f>IFERROR(VLOOKUP($K1315,[1]BBDD!$A$1:$Z$65536,6,0),"")</f>
        <v/>
      </c>
      <c r="D1315" s="6"/>
      <c r="E1315" s="4"/>
      <c r="F1315" s="4" t="str">
        <f>IFERROR(VLOOKUP($K1315,[1]BBDD!$A$1:$Z$65536,12,0),"")</f>
        <v/>
      </c>
      <c r="G1315" s="7">
        <v>1352</v>
      </c>
      <c r="H1315" s="7"/>
      <c r="I1315" s="7"/>
      <c r="K1315" t="str">
        <f t="shared" si="63"/>
        <v>TBG/2026/1352</v>
      </c>
      <c r="L1315" s="9" t="s">
        <v>1424</v>
      </c>
      <c r="M1315" s="9">
        <f t="shared" si="62"/>
        <v>0</v>
      </c>
      <c r="N1315" s="9" t="str">
        <f t="shared" si="61"/>
        <v/>
      </c>
    </row>
    <row r="1316" spans="1:14" ht="75" customHeight="1">
      <c r="A1316" s="4" t="str">
        <f>IFERROR(VLOOKUP($K1316,[1]BBDD!$A$1:$Z$65536,5,0),"")</f>
        <v/>
      </c>
      <c r="B1316" s="4" t="str">
        <f>IFERROR(VLOOKUP($K1316,[1]BBDD!$A$1:$Z$65536,9,0),"")</f>
        <v/>
      </c>
      <c r="C1316" s="5" t="str">
        <f>IFERROR(VLOOKUP($K1316,[1]BBDD!$A$1:$Z$65536,6,0),"")</f>
        <v/>
      </c>
      <c r="D1316" s="6"/>
      <c r="E1316" s="4"/>
      <c r="F1316" s="4" t="str">
        <f>IFERROR(VLOOKUP($K1316,[1]BBDD!$A$1:$Z$65536,12,0),"")</f>
        <v/>
      </c>
      <c r="G1316" s="7">
        <v>1353</v>
      </c>
      <c r="H1316" s="7"/>
      <c r="I1316" s="7"/>
      <c r="K1316" t="str">
        <f t="shared" si="63"/>
        <v>TBG/2026/1353</v>
      </c>
      <c r="L1316" s="9" t="s">
        <v>1425</v>
      </c>
      <c r="M1316" s="9">
        <f t="shared" si="62"/>
        <v>0</v>
      </c>
      <c r="N1316" s="9" t="str">
        <f t="shared" si="61"/>
        <v/>
      </c>
    </row>
    <row r="1317" spans="1:14" ht="75" customHeight="1">
      <c r="A1317" s="4" t="str">
        <f>IFERROR(VLOOKUP($K1317,[1]BBDD!$A$1:$Z$65536,5,0),"")</f>
        <v/>
      </c>
      <c r="B1317" s="4" t="str">
        <f>IFERROR(VLOOKUP($K1317,[1]BBDD!$A$1:$Z$65536,9,0),"")</f>
        <v/>
      </c>
      <c r="C1317" s="5" t="str">
        <f>IFERROR(VLOOKUP($K1317,[1]BBDD!$A$1:$Z$65536,6,0),"")</f>
        <v/>
      </c>
      <c r="D1317" s="6"/>
      <c r="E1317" s="4"/>
      <c r="F1317" s="4" t="str">
        <f>IFERROR(VLOOKUP($K1317,[1]BBDD!$A$1:$Z$65536,12,0),"")</f>
        <v/>
      </c>
      <c r="G1317" s="7">
        <v>1354</v>
      </c>
      <c r="H1317" s="7"/>
      <c r="I1317" s="7"/>
      <c r="K1317" t="str">
        <f t="shared" si="63"/>
        <v>TBG/2026/1354</v>
      </c>
      <c r="L1317" s="9" t="s">
        <v>1426</v>
      </c>
      <c r="M1317" s="9">
        <f t="shared" si="62"/>
        <v>0</v>
      </c>
      <c r="N1317" s="9" t="str">
        <f t="shared" si="61"/>
        <v/>
      </c>
    </row>
    <row r="1318" spans="1:14" ht="75" customHeight="1">
      <c r="A1318" s="4" t="str">
        <f>IFERROR(VLOOKUP($K1318,[1]BBDD!$A$1:$Z$65536,5,0),"")</f>
        <v/>
      </c>
      <c r="B1318" s="4" t="str">
        <f>IFERROR(VLOOKUP($K1318,[1]BBDD!$A$1:$Z$65536,9,0),"")</f>
        <v/>
      </c>
      <c r="C1318" s="5" t="str">
        <f>IFERROR(VLOOKUP($K1318,[1]BBDD!$A$1:$Z$65536,6,0),"")</f>
        <v/>
      </c>
      <c r="D1318" s="6"/>
      <c r="E1318" s="4"/>
      <c r="F1318" s="4" t="str">
        <f>IFERROR(VLOOKUP($K1318,[1]BBDD!$A$1:$Z$65536,12,0),"")</f>
        <v/>
      </c>
      <c r="G1318" s="7">
        <v>1355</v>
      </c>
      <c r="H1318" s="7"/>
      <c r="I1318" s="7"/>
      <c r="K1318" t="str">
        <f t="shared" si="63"/>
        <v>TBG/2026/1355</v>
      </c>
      <c r="L1318" s="9" t="s">
        <v>1427</v>
      </c>
      <c r="M1318" s="9">
        <f t="shared" si="62"/>
        <v>0</v>
      </c>
      <c r="N1318" s="9" t="str">
        <f t="shared" si="61"/>
        <v/>
      </c>
    </row>
    <row r="1319" spans="1:14" ht="75" customHeight="1">
      <c r="A1319" s="4" t="str">
        <f>IFERROR(VLOOKUP($K1319,[1]BBDD!$A$1:$Z$65536,5,0),"")</f>
        <v/>
      </c>
      <c r="B1319" s="4" t="str">
        <f>IFERROR(VLOOKUP($K1319,[1]BBDD!$A$1:$Z$65536,9,0),"")</f>
        <v/>
      </c>
      <c r="C1319" s="5" t="str">
        <f>IFERROR(VLOOKUP($K1319,[1]BBDD!$A$1:$Z$65536,6,0),"")</f>
        <v/>
      </c>
      <c r="D1319" s="6"/>
      <c r="E1319" s="4"/>
      <c r="F1319" s="4" t="str">
        <f>IFERROR(VLOOKUP($K1319,[1]BBDD!$A$1:$Z$65536,12,0),"")</f>
        <v/>
      </c>
      <c r="G1319" s="7">
        <v>1356</v>
      </c>
      <c r="H1319" s="7"/>
      <c r="I1319" s="7"/>
      <c r="K1319" t="str">
        <f t="shared" si="63"/>
        <v>TBG/2026/1356</v>
      </c>
      <c r="L1319" s="9" t="s">
        <v>1428</v>
      </c>
      <c r="M1319" s="9">
        <f t="shared" si="62"/>
        <v>0</v>
      </c>
      <c r="N1319" s="9" t="str">
        <f t="shared" si="61"/>
        <v/>
      </c>
    </row>
    <row r="1320" spans="1:14" ht="75" customHeight="1">
      <c r="A1320" s="4" t="str">
        <f>IFERROR(VLOOKUP($K1320,[1]BBDD!$A$1:$Z$65536,5,0),"")</f>
        <v/>
      </c>
      <c r="B1320" s="4" t="str">
        <f>IFERROR(VLOOKUP($K1320,[1]BBDD!$A$1:$Z$65536,9,0),"")</f>
        <v/>
      </c>
      <c r="C1320" s="5" t="str">
        <f>IFERROR(VLOOKUP($K1320,[1]BBDD!$A$1:$Z$65536,6,0),"")</f>
        <v/>
      </c>
      <c r="D1320" s="6"/>
      <c r="E1320" s="4"/>
      <c r="F1320" s="4" t="str">
        <f>IFERROR(VLOOKUP($K1320,[1]BBDD!$A$1:$Z$65536,12,0),"")</f>
        <v/>
      </c>
      <c r="G1320" s="7">
        <v>1357</v>
      </c>
      <c r="H1320" s="7"/>
      <c r="I1320" s="7"/>
      <c r="K1320" t="str">
        <f t="shared" si="63"/>
        <v>TBG/2026/1357</v>
      </c>
      <c r="L1320" s="9" t="s">
        <v>1429</v>
      </c>
      <c r="M1320" s="9">
        <f t="shared" si="62"/>
        <v>0</v>
      </c>
      <c r="N1320" s="9" t="str">
        <f t="shared" si="61"/>
        <v/>
      </c>
    </row>
    <row r="1321" spans="1:14" ht="75" customHeight="1">
      <c r="A1321" s="4" t="str">
        <f>IFERROR(VLOOKUP($K1321,[1]BBDD!$A$1:$Z$65536,5,0),"")</f>
        <v/>
      </c>
      <c r="B1321" s="4" t="str">
        <f>IFERROR(VLOOKUP($K1321,[1]BBDD!$A$1:$Z$65536,9,0),"")</f>
        <v/>
      </c>
      <c r="C1321" s="5" t="str">
        <f>IFERROR(VLOOKUP($K1321,[1]BBDD!$A$1:$Z$65536,6,0),"")</f>
        <v/>
      </c>
      <c r="D1321" s="6"/>
      <c r="E1321" s="4"/>
      <c r="F1321" s="4" t="str">
        <f>IFERROR(VLOOKUP($K1321,[1]BBDD!$A$1:$Z$65536,12,0),"")</f>
        <v/>
      </c>
      <c r="G1321" s="7">
        <v>1358</v>
      </c>
      <c r="H1321" s="7"/>
      <c r="I1321" s="7"/>
      <c r="K1321" t="str">
        <f t="shared" si="63"/>
        <v>TBG/2026/1358</v>
      </c>
      <c r="L1321" s="9" t="s">
        <v>1430</v>
      </c>
      <c r="M1321" s="9">
        <f t="shared" si="62"/>
        <v>0</v>
      </c>
      <c r="N1321" s="9" t="str">
        <f t="shared" si="61"/>
        <v/>
      </c>
    </row>
    <row r="1322" spans="1:14" ht="75" customHeight="1">
      <c r="A1322" s="4" t="str">
        <f>IFERROR(VLOOKUP($K1322,[1]BBDD!$A$1:$Z$65536,5,0),"")</f>
        <v/>
      </c>
      <c r="B1322" s="4" t="str">
        <f>IFERROR(VLOOKUP($K1322,[1]BBDD!$A$1:$Z$65536,9,0),"")</f>
        <v/>
      </c>
      <c r="C1322" s="5" t="str">
        <f>IFERROR(VLOOKUP($K1322,[1]BBDD!$A$1:$Z$65536,6,0),"")</f>
        <v/>
      </c>
      <c r="D1322" s="6"/>
      <c r="E1322" s="4"/>
      <c r="F1322" s="4" t="str">
        <f>IFERROR(VLOOKUP($K1322,[1]BBDD!$A$1:$Z$65536,12,0),"")</f>
        <v/>
      </c>
      <c r="G1322" s="7">
        <v>1359</v>
      </c>
      <c r="H1322" s="7"/>
      <c r="I1322" s="7"/>
      <c r="K1322" t="str">
        <f t="shared" si="63"/>
        <v>TBG/2026/1359</v>
      </c>
      <c r="L1322" s="9" t="s">
        <v>1431</v>
      </c>
      <c r="M1322" s="9">
        <f t="shared" si="62"/>
        <v>0</v>
      </c>
      <c r="N1322" s="9" t="str">
        <f t="shared" si="61"/>
        <v/>
      </c>
    </row>
    <row r="1323" spans="1:14" ht="75" customHeight="1">
      <c r="A1323" s="4" t="str">
        <f>IFERROR(VLOOKUP($K1323,[1]BBDD!$A$1:$Z$65536,5,0),"")</f>
        <v/>
      </c>
      <c r="B1323" s="4" t="str">
        <f>IFERROR(VLOOKUP($K1323,[1]BBDD!$A$1:$Z$65536,9,0),"")</f>
        <v/>
      </c>
      <c r="C1323" s="5" t="str">
        <f>IFERROR(VLOOKUP($K1323,[1]BBDD!$A$1:$Z$65536,6,0),"")</f>
        <v/>
      </c>
      <c r="D1323" s="6"/>
      <c r="E1323" s="4"/>
      <c r="F1323" s="4" t="str">
        <f>IFERROR(VLOOKUP($K1323,[1]BBDD!$A$1:$Z$65536,12,0),"")</f>
        <v/>
      </c>
      <c r="G1323" s="7">
        <v>1360</v>
      </c>
      <c r="H1323" s="7"/>
      <c r="I1323" s="7"/>
      <c r="K1323" t="str">
        <f t="shared" si="63"/>
        <v>TBG/2026/1360</v>
      </c>
      <c r="L1323" s="9" t="s">
        <v>1432</v>
      </c>
      <c r="M1323" s="9">
        <f t="shared" si="62"/>
        <v>0</v>
      </c>
      <c r="N1323" s="9" t="str">
        <f t="shared" si="61"/>
        <v/>
      </c>
    </row>
    <row r="1324" spans="1:14" ht="75" customHeight="1">
      <c r="A1324" s="4" t="str">
        <f>IFERROR(VLOOKUP($K1324,[1]BBDD!$A$1:$Z$65536,5,0),"")</f>
        <v/>
      </c>
      <c r="B1324" s="4" t="str">
        <f>IFERROR(VLOOKUP($K1324,[1]BBDD!$A$1:$Z$65536,9,0),"")</f>
        <v/>
      </c>
      <c r="C1324" s="5" t="str">
        <f>IFERROR(VLOOKUP($K1324,[1]BBDD!$A$1:$Z$65536,6,0),"")</f>
        <v/>
      </c>
      <c r="D1324" s="6"/>
      <c r="E1324" s="4"/>
      <c r="F1324" s="4" t="str">
        <f>IFERROR(VLOOKUP($K1324,[1]BBDD!$A$1:$Z$65536,12,0),"")</f>
        <v/>
      </c>
      <c r="G1324" s="7">
        <v>1361</v>
      </c>
      <c r="H1324" s="7"/>
      <c r="I1324" s="7"/>
      <c r="K1324" t="str">
        <f t="shared" si="63"/>
        <v>TBG/2026/1361</v>
      </c>
      <c r="L1324" s="9" t="s">
        <v>1433</v>
      </c>
      <c r="M1324" s="9">
        <f t="shared" si="62"/>
        <v>0</v>
      </c>
      <c r="N1324" s="9" t="str">
        <f t="shared" si="61"/>
        <v/>
      </c>
    </row>
    <row r="1325" spans="1:14" ht="75" customHeight="1">
      <c r="A1325" s="4" t="str">
        <f>IFERROR(VLOOKUP($K1325,[1]BBDD!$A$1:$Z$65536,5,0),"")</f>
        <v/>
      </c>
      <c r="B1325" s="4" t="str">
        <f>IFERROR(VLOOKUP($K1325,[1]BBDD!$A$1:$Z$65536,9,0),"")</f>
        <v/>
      </c>
      <c r="C1325" s="5" t="str">
        <f>IFERROR(VLOOKUP($K1325,[1]BBDD!$A$1:$Z$65536,6,0),"")</f>
        <v/>
      </c>
      <c r="D1325" s="6"/>
      <c r="E1325" s="4"/>
      <c r="F1325" s="4" t="str">
        <f>IFERROR(VLOOKUP($K1325,[1]BBDD!$A$1:$Z$65536,12,0),"")</f>
        <v/>
      </c>
      <c r="G1325" s="7">
        <v>1362</v>
      </c>
      <c r="H1325" s="7"/>
      <c r="I1325" s="7"/>
      <c r="K1325" t="str">
        <f t="shared" si="63"/>
        <v>TBG/2026/1362</v>
      </c>
      <c r="L1325" s="9" t="s">
        <v>1434</v>
      </c>
      <c r="M1325" s="9">
        <f t="shared" si="62"/>
        <v>0</v>
      </c>
      <c r="N1325" s="9" t="str">
        <f t="shared" si="61"/>
        <v/>
      </c>
    </row>
    <row r="1326" spans="1:14" ht="75" customHeight="1">
      <c r="A1326" s="4" t="str">
        <f>IFERROR(VLOOKUP($K1326,[1]BBDD!$A$1:$Z$65536,5,0),"")</f>
        <v/>
      </c>
      <c r="B1326" s="4" t="str">
        <f>IFERROR(VLOOKUP($K1326,[1]BBDD!$A$1:$Z$65536,9,0),"")</f>
        <v/>
      </c>
      <c r="C1326" s="5" t="str">
        <f>IFERROR(VLOOKUP($K1326,[1]BBDD!$A$1:$Z$65536,6,0),"")</f>
        <v/>
      </c>
      <c r="D1326" s="6"/>
      <c r="E1326" s="4"/>
      <c r="F1326" s="4" t="str">
        <f>IFERROR(VLOOKUP($K1326,[1]BBDD!$A$1:$Z$65536,12,0),"")</f>
        <v/>
      </c>
      <c r="G1326" s="7">
        <v>1363</v>
      </c>
      <c r="H1326" s="7"/>
      <c r="I1326" s="7"/>
      <c r="K1326" t="str">
        <f t="shared" si="63"/>
        <v>TBG/2026/1363</v>
      </c>
      <c r="L1326" s="9" t="s">
        <v>1435</v>
      </c>
      <c r="M1326" s="9">
        <f t="shared" si="62"/>
        <v>0</v>
      </c>
      <c r="N1326" s="9" t="str">
        <f t="shared" si="61"/>
        <v/>
      </c>
    </row>
    <row r="1327" spans="1:14" ht="75" customHeight="1">
      <c r="A1327" s="4" t="str">
        <f>IFERROR(VLOOKUP($K1327,[1]BBDD!$A$1:$Z$65536,5,0),"")</f>
        <v/>
      </c>
      <c r="B1327" s="4" t="str">
        <f>IFERROR(VLOOKUP($K1327,[1]BBDD!$A$1:$Z$65536,9,0),"")</f>
        <v/>
      </c>
      <c r="C1327" s="5" t="str">
        <f>IFERROR(VLOOKUP($K1327,[1]BBDD!$A$1:$Z$65536,6,0),"")</f>
        <v/>
      </c>
      <c r="D1327" s="6"/>
      <c r="E1327" s="4"/>
      <c r="F1327" s="4" t="str">
        <f>IFERROR(VLOOKUP($K1327,[1]BBDD!$A$1:$Z$65536,12,0),"")</f>
        <v/>
      </c>
      <c r="G1327" s="7">
        <v>1364</v>
      </c>
      <c r="H1327" s="7"/>
      <c r="I1327" s="7"/>
      <c r="K1327" t="str">
        <f t="shared" si="63"/>
        <v>TBG/2026/1364</v>
      </c>
      <c r="L1327" s="9" t="s">
        <v>1436</v>
      </c>
      <c r="M1327" s="9">
        <f t="shared" si="62"/>
        <v>0</v>
      </c>
      <c r="N1327" s="9" t="str">
        <f t="shared" si="61"/>
        <v/>
      </c>
    </row>
    <row r="1328" spans="1:14" ht="75" customHeight="1">
      <c r="A1328" s="4" t="str">
        <f>IFERROR(VLOOKUP($K1328,[1]BBDD!$A$1:$Z$65536,5,0),"")</f>
        <v/>
      </c>
      <c r="B1328" s="4" t="str">
        <f>IFERROR(VLOOKUP($K1328,[1]BBDD!$A$1:$Z$65536,9,0),"")</f>
        <v/>
      </c>
      <c r="C1328" s="5" t="str">
        <f>IFERROR(VLOOKUP($K1328,[1]BBDD!$A$1:$Z$65536,6,0),"")</f>
        <v/>
      </c>
      <c r="D1328" s="6"/>
      <c r="E1328" s="4"/>
      <c r="F1328" s="4" t="str">
        <f>IFERROR(VLOOKUP($K1328,[1]BBDD!$A$1:$Z$65536,12,0),"")</f>
        <v/>
      </c>
      <c r="G1328" s="7">
        <v>1365</v>
      </c>
      <c r="H1328" s="7"/>
      <c r="I1328" s="7"/>
      <c r="K1328" t="str">
        <f t="shared" si="63"/>
        <v>TBG/2026/1365</v>
      </c>
      <c r="L1328" s="9" t="s">
        <v>1437</v>
      </c>
      <c r="M1328" s="9">
        <f t="shared" si="62"/>
        <v>0</v>
      </c>
      <c r="N1328" s="9" t="str">
        <f t="shared" si="61"/>
        <v/>
      </c>
    </row>
    <row r="1329" spans="1:14" ht="75" customHeight="1">
      <c r="A1329" s="4" t="str">
        <f>IFERROR(VLOOKUP($K1329,[1]BBDD!$A$1:$Z$65536,5,0),"")</f>
        <v/>
      </c>
      <c r="B1329" s="4" t="str">
        <f>IFERROR(VLOOKUP($K1329,[1]BBDD!$A$1:$Z$65536,9,0),"")</f>
        <v/>
      </c>
      <c r="C1329" s="5" t="str">
        <f>IFERROR(VLOOKUP($K1329,[1]BBDD!$A$1:$Z$65536,6,0),"")</f>
        <v/>
      </c>
      <c r="D1329" s="6"/>
      <c r="E1329" s="4"/>
      <c r="F1329" s="4" t="str">
        <f>IFERROR(VLOOKUP($K1329,[1]BBDD!$A$1:$Z$65536,12,0),"")</f>
        <v/>
      </c>
      <c r="G1329" s="7">
        <v>1366</v>
      </c>
      <c r="H1329" s="7"/>
      <c r="I1329" s="7"/>
      <c r="K1329" t="str">
        <f t="shared" si="63"/>
        <v>TBG/2026/1366</v>
      </c>
      <c r="L1329" s="9" t="s">
        <v>1438</v>
      </c>
      <c r="M1329" s="9">
        <f t="shared" si="62"/>
        <v>0</v>
      </c>
      <c r="N1329" s="9" t="str">
        <f t="shared" si="61"/>
        <v/>
      </c>
    </row>
    <row r="1330" spans="1:14" ht="75" customHeight="1">
      <c r="A1330" s="4" t="str">
        <f>IFERROR(VLOOKUP($K1330,[1]BBDD!$A$1:$Z$65536,5,0),"")</f>
        <v/>
      </c>
      <c r="B1330" s="4" t="str">
        <f>IFERROR(VLOOKUP($K1330,[1]BBDD!$A$1:$Z$65536,9,0),"")</f>
        <v/>
      </c>
      <c r="C1330" s="5" t="str">
        <f>IFERROR(VLOOKUP($K1330,[1]BBDD!$A$1:$Z$65536,6,0),"")</f>
        <v/>
      </c>
      <c r="D1330" s="6"/>
      <c r="E1330" s="4"/>
      <c r="F1330" s="4" t="str">
        <f>IFERROR(VLOOKUP($K1330,[1]BBDD!$A$1:$Z$65536,12,0),"")</f>
        <v/>
      </c>
      <c r="G1330" s="7">
        <v>1367</v>
      </c>
      <c r="H1330" s="7"/>
      <c r="I1330" s="7"/>
      <c r="K1330" t="str">
        <f t="shared" si="63"/>
        <v>TBG/2026/1367</v>
      </c>
      <c r="L1330" s="9" t="s">
        <v>1439</v>
      </c>
      <c r="M1330" s="9">
        <f t="shared" si="62"/>
        <v>0</v>
      </c>
      <c r="N1330" s="9" t="str">
        <f t="shared" si="61"/>
        <v/>
      </c>
    </row>
    <row r="1331" spans="1:14" ht="75" customHeight="1">
      <c r="A1331" s="4" t="str">
        <f>IFERROR(VLOOKUP($K1331,[1]BBDD!$A$1:$Z$65536,5,0),"")</f>
        <v/>
      </c>
      <c r="B1331" s="4" t="str">
        <f>IFERROR(VLOOKUP($K1331,[1]BBDD!$A$1:$Z$65536,9,0),"")</f>
        <v/>
      </c>
      <c r="C1331" s="5" t="str">
        <f>IFERROR(VLOOKUP($K1331,[1]BBDD!$A$1:$Z$65536,6,0),"")</f>
        <v/>
      </c>
      <c r="D1331" s="6"/>
      <c r="E1331" s="4"/>
      <c r="F1331" s="4" t="str">
        <f>IFERROR(VLOOKUP($K1331,[1]BBDD!$A$1:$Z$65536,12,0),"")</f>
        <v/>
      </c>
      <c r="G1331" s="7">
        <v>1368</v>
      </c>
      <c r="H1331" s="7"/>
      <c r="I1331" s="7"/>
      <c r="K1331" t="str">
        <f t="shared" si="63"/>
        <v>TBG/2026/1368</v>
      </c>
      <c r="L1331" s="9" t="s">
        <v>1440</v>
      </c>
      <c r="M1331" s="9">
        <f t="shared" si="62"/>
        <v>0</v>
      </c>
      <c r="N1331" s="9" t="str">
        <f t="shared" si="61"/>
        <v/>
      </c>
    </row>
    <row r="1332" spans="1:14" ht="75" customHeight="1">
      <c r="A1332" s="4" t="str">
        <f>IFERROR(VLOOKUP($K1332,[1]BBDD!$A$1:$Z$65536,5,0),"")</f>
        <v/>
      </c>
      <c r="B1332" s="4" t="str">
        <f>IFERROR(VLOOKUP($K1332,[1]BBDD!$A$1:$Z$65536,9,0),"")</f>
        <v/>
      </c>
      <c r="C1332" s="5" t="str">
        <f>IFERROR(VLOOKUP($K1332,[1]BBDD!$A$1:$Z$65536,6,0),"")</f>
        <v/>
      </c>
      <c r="D1332" s="6"/>
      <c r="E1332" s="4"/>
      <c r="F1332" s="4" t="str">
        <f>IFERROR(VLOOKUP($K1332,[1]BBDD!$A$1:$Z$65536,12,0),"")</f>
        <v/>
      </c>
      <c r="G1332" s="7">
        <v>1369</v>
      </c>
      <c r="H1332" s="7"/>
      <c r="I1332" s="7"/>
      <c r="K1332" t="str">
        <f t="shared" si="63"/>
        <v>TBG/2026/1369</v>
      </c>
      <c r="L1332" s="9" t="s">
        <v>1441</v>
      </c>
      <c r="M1332" s="9">
        <f t="shared" si="62"/>
        <v>0</v>
      </c>
      <c r="N1332" s="9" t="str">
        <f t="shared" si="61"/>
        <v/>
      </c>
    </row>
    <row r="1333" spans="1:14" ht="75" customHeight="1">
      <c r="A1333" s="4" t="str">
        <f>IFERROR(VLOOKUP($K1333,[1]BBDD!$A$1:$Z$65536,5,0),"")</f>
        <v/>
      </c>
      <c r="B1333" s="4" t="str">
        <f>IFERROR(VLOOKUP($K1333,[1]BBDD!$A$1:$Z$65536,9,0),"")</f>
        <v/>
      </c>
      <c r="C1333" s="5" t="str">
        <f>IFERROR(VLOOKUP($K1333,[1]BBDD!$A$1:$Z$65536,6,0),"")</f>
        <v/>
      </c>
      <c r="D1333" s="6"/>
      <c r="E1333" s="4"/>
      <c r="F1333" s="4" t="str">
        <f>IFERROR(VLOOKUP($K1333,[1]BBDD!$A$1:$Z$65536,12,0),"")</f>
        <v/>
      </c>
      <c r="G1333" s="7">
        <v>1370</v>
      </c>
      <c r="H1333" s="7"/>
      <c r="I1333" s="7"/>
      <c r="K1333" t="str">
        <f t="shared" si="63"/>
        <v>TBG/2026/1370</v>
      </c>
      <c r="L1333" s="9" t="s">
        <v>1442</v>
      </c>
      <c r="M1333" s="9">
        <f t="shared" si="62"/>
        <v>0</v>
      </c>
      <c r="N1333" s="9" t="str">
        <f t="shared" si="61"/>
        <v/>
      </c>
    </row>
    <row r="1334" spans="1:14" ht="75" customHeight="1">
      <c r="A1334" s="4" t="str">
        <f>IFERROR(VLOOKUP($K1334,[1]BBDD!$A$1:$Z$65536,5,0),"")</f>
        <v/>
      </c>
      <c r="B1334" s="4" t="str">
        <f>IFERROR(VLOOKUP($K1334,[1]BBDD!$A$1:$Z$65536,9,0),"")</f>
        <v/>
      </c>
      <c r="C1334" s="5" t="str">
        <f>IFERROR(VLOOKUP($K1334,[1]BBDD!$A$1:$Z$65536,6,0),"")</f>
        <v/>
      </c>
      <c r="D1334" s="6"/>
      <c r="E1334" s="4"/>
      <c r="F1334" s="4" t="str">
        <f>IFERROR(VLOOKUP($K1334,[1]BBDD!$A$1:$Z$65536,12,0),"")</f>
        <v/>
      </c>
      <c r="G1334" s="7">
        <v>1371</v>
      </c>
      <c r="H1334" s="7"/>
      <c r="I1334" s="7"/>
      <c r="K1334" t="str">
        <f t="shared" si="63"/>
        <v>TBG/2026/1371</v>
      </c>
      <c r="L1334" s="9" t="s">
        <v>1443</v>
      </c>
      <c r="M1334" s="9">
        <f t="shared" si="62"/>
        <v>0</v>
      </c>
      <c r="N1334" s="9" t="str">
        <f t="shared" si="61"/>
        <v/>
      </c>
    </row>
    <row r="1335" spans="1:14" ht="75" customHeight="1">
      <c r="A1335" s="4" t="str">
        <f>IFERROR(VLOOKUP($K1335,[1]BBDD!$A$1:$Z$65536,5,0),"")</f>
        <v/>
      </c>
      <c r="B1335" s="4" t="str">
        <f>IFERROR(VLOOKUP($K1335,[1]BBDD!$A$1:$Z$65536,9,0),"")</f>
        <v/>
      </c>
      <c r="C1335" s="5" t="str">
        <f>IFERROR(VLOOKUP($K1335,[1]BBDD!$A$1:$Z$65536,6,0),"")</f>
        <v/>
      </c>
      <c r="D1335" s="6"/>
      <c r="E1335" s="4"/>
      <c r="F1335" s="4" t="str">
        <f>IFERROR(VLOOKUP($K1335,[1]BBDD!$A$1:$Z$65536,12,0),"")</f>
        <v/>
      </c>
      <c r="G1335" s="7">
        <v>1372</v>
      </c>
      <c r="H1335" s="7"/>
      <c r="I1335" s="7"/>
      <c r="K1335" t="str">
        <f t="shared" si="63"/>
        <v>TBG/2026/1372</v>
      </c>
      <c r="L1335" s="9" t="s">
        <v>1444</v>
      </c>
      <c r="M1335" s="9">
        <f t="shared" si="62"/>
        <v>0</v>
      </c>
      <c r="N1335" s="9" t="str">
        <f t="shared" si="61"/>
        <v/>
      </c>
    </row>
    <row r="1336" spans="1:14" ht="75" customHeight="1">
      <c r="A1336" s="4" t="str">
        <f>IFERROR(VLOOKUP($K1336,[1]BBDD!$A$1:$Z$65536,5,0),"")</f>
        <v/>
      </c>
      <c r="B1336" s="4" t="str">
        <f>IFERROR(VLOOKUP($K1336,[1]BBDD!$A$1:$Z$65536,9,0),"")</f>
        <v/>
      </c>
      <c r="C1336" s="5" t="str">
        <f>IFERROR(VLOOKUP($K1336,[1]BBDD!$A$1:$Z$65536,6,0),"")</f>
        <v/>
      </c>
      <c r="D1336" s="6"/>
      <c r="E1336" s="4"/>
      <c r="F1336" s="4" t="str">
        <f>IFERROR(VLOOKUP($K1336,[1]BBDD!$A$1:$Z$65536,12,0),"")</f>
        <v/>
      </c>
      <c r="G1336" s="7">
        <v>1373</v>
      </c>
      <c r="H1336" s="7"/>
      <c r="I1336" s="7"/>
      <c r="K1336" t="str">
        <f t="shared" si="63"/>
        <v>TBG/2026/1373</v>
      </c>
      <c r="L1336" s="9" t="s">
        <v>1445</v>
      </c>
      <c r="M1336" s="9">
        <f t="shared" si="62"/>
        <v>0</v>
      </c>
      <c r="N1336" s="9" t="str">
        <f t="shared" si="61"/>
        <v/>
      </c>
    </row>
    <row r="1337" spans="1:14" ht="75" customHeight="1">
      <c r="A1337" s="4" t="str">
        <f>IFERROR(VLOOKUP($K1337,[1]BBDD!$A$1:$Z$65536,5,0),"")</f>
        <v/>
      </c>
      <c r="B1337" s="4" t="str">
        <f>IFERROR(VLOOKUP($K1337,[1]BBDD!$A$1:$Z$65536,9,0),"")</f>
        <v/>
      </c>
      <c r="C1337" s="5" t="str">
        <f>IFERROR(VLOOKUP($K1337,[1]BBDD!$A$1:$Z$65536,6,0),"")</f>
        <v/>
      </c>
      <c r="D1337" s="6"/>
      <c r="E1337" s="4"/>
      <c r="F1337" s="4" t="str">
        <f>IFERROR(VLOOKUP($K1337,[1]BBDD!$A$1:$Z$65536,12,0),"")</f>
        <v/>
      </c>
      <c r="G1337" s="7">
        <v>1374</v>
      </c>
      <c r="H1337" s="7"/>
      <c r="I1337" s="7"/>
      <c r="K1337" t="str">
        <f t="shared" si="63"/>
        <v>TBG/2026/1374</v>
      </c>
      <c r="L1337" s="9" t="s">
        <v>1446</v>
      </c>
      <c r="M1337" s="9">
        <f t="shared" si="62"/>
        <v>0</v>
      </c>
      <c r="N1337" s="9" t="str">
        <f t="shared" si="61"/>
        <v/>
      </c>
    </row>
    <row r="1338" spans="1:14" ht="75" customHeight="1">
      <c r="A1338" s="4" t="str">
        <f>IFERROR(VLOOKUP($K1338,[1]BBDD!$A$1:$Z$65536,5,0),"")</f>
        <v/>
      </c>
      <c r="B1338" s="4" t="str">
        <f>IFERROR(VLOOKUP($K1338,[1]BBDD!$A$1:$Z$65536,9,0),"")</f>
        <v/>
      </c>
      <c r="C1338" s="5" t="str">
        <f>IFERROR(VLOOKUP($K1338,[1]BBDD!$A$1:$Z$65536,6,0),"")</f>
        <v/>
      </c>
      <c r="D1338" s="6"/>
      <c r="E1338" s="4"/>
      <c r="F1338" s="4" t="str">
        <f>IFERROR(VLOOKUP($K1338,[1]BBDD!$A$1:$Z$65536,12,0),"")</f>
        <v/>
      </c>
      <c r="G1338" s="7">
        <v>1375</v>
      </c>
      <c r="H1338" s="7"/>
      <c r="I1338" s="7"/>
      <c r="K1338" t="str">
        <f t="shared" si="63"/>
        <v>TBG/2026/1375</v>
      </c>
      <c r="L1338" s="9" t="s">
        <v>1447</v>
      </c>
      <c r="M1338" s="9">
        <f t="shared" si="62"/>
        <v>0</v>
      </c>
      <c r="N1338" s="9" t="str">
        <f t="shared" si="61"/>
        <v/>
      </c>
    </row>
    <row r="1339" spans="1:14" ht="75" customHeight="1">
      <c r="A1339" s="4" t="str">
        <f>IFERROR(VLOOKUP($K1339,[1]BBDD!$A$1:$Z$65536,5,0),"")</f>
        <v/>
      </c>
      <c r="B1339" s="4" t="str">
        <f>IFERROR(VLOOKUP($K1339,[1]BBDD!$A$1:$Z$65536,9,0),"")</f>
        <v/>
      </c>
      <c r="C1339" s="5" t="str">
        <f>IFERROR(VLOOKUP($K1339,[1]BBDD!$A$1:$Z$65536,6,0),"")</f>
        <v/>
      </c>
      <c r="D1339" s="6"/>
      <c r="E1339" s="4"/>
      <c r="F1339" s="4" t="str">
        <f>IFERROR(VLOOKUP($K1339,[1]BBDD!$A$1:$Z$65536,12,0),"")</f>
        <v/>
      </c>
      <c r="G1339" s="7">
        <v>1376</v>
      </c>
      <c r="H1339" s="7"/>
      <c r="I1339" s="7"/>
      <c r="K1339" t="str">
        <f t="shared" si="63"/>
        <v>TBG/2026/1376</v>
      </c>
      <c r="L1339" s="9" t="s">
        <v>1448</v>
      </c>
      <c r="M1339" s="9">
        <f t="shared" si="62"/>
        <v>0</v>
      </c>
      <c r="N1339" s="9" t="str">
        <f t="shared" si="61"/>
        <v/>
      </c>
    </row>
    <row r="1340" spans="1:14" ht="75" customHeight="1">
      <c r="A1340" s="4" t="str">
        <f>IFERROR(VLOOKUP($K1340,[1]BBDD!$A$1:$Z$65536,5,0),"")</f>
        <v/>
      </c>
      <c r="B1340" s="4" t="str">
        <f>IFERROR(VLOOKUP($K1340,[1]BBDD!$A$1:$Z$65536,9,0),"")</f>
        <v/>
      </c>
      <c r="C1340" s="5" t="str">
        <f>IFERROR(VLOOKUP($K1340,[1]BBDD!$A$1:$Z$65536,6,0),"")</f>
        <v/>
      </c>
      <c r="D1340" s="6"/>
      <c r="E1340" s="4"/>
      <c r="F1340" s="4" t="str">
        <f>IFERROR(VLOOKUP($K1340,[1]BBDD!$A$1:$Z$65536,12,0),"")</f>
        <v/>
      </c>
      <c r="G1340" s="7">
        <v>1377</v>
      </c>
      <c r="H1340" s="7"/>
      <c r="I1340" s="7"/>
      <c r="K1340" t="str">
        <f t="shared" si="63"/>
        <v>TBG/2026/1377</v>
      </c>
      <c r="L1340" s="9" t="s">
        <v>1449</v>
      </c>
      <c r="M1340" s="9">
        <f t="shared" si="62"/>
        <v>0</v>
      </c>
      <c r="N1340" s="9" t="str">
        <f t="shared" si="61"/>
        <v/>
      </c>
    </row>
    <row r="1341" spans="1:14" ht="75" customHeight="1">
      <c r="A1341" s="4" t="str">
        <f>IFERROR(VLOOKUP($K1341,[1]BBDD!$A$1:$Z$65536,5,0),"")</f>
        <v/>
      </c>
      <c r="B1341" s="4" t="str">
        <f>IFERROR(VLOOKUP($K1341,[1]BBDD!$A$1:$Z$65536,9,0),"")</f>
        <v/>
      </c>
      <c r="C1341" s="5" t="str">
        <f>IFERROR(VLOOKUP($K1341,[1]BBDD!$A$1:$Z$65536,6,0),"")</f>
        <v/>
      </c>
      <c r="D1341" s="6"/>
      <c r="E1341" s="4"/>
      <c r="F1341" s="4" t="str">
        <f>IFERROR(VLOOKUP($K1341,[1]BBDD!$A$1:$Z$65536,12,0),"")</f>
        <v/>
      </c>
      <c r="G1341" s="7">
        <v>1378</v>
      </c>
      <c r="H1341" s="7"/>
      <c r="I1341" s="7"/>
      <c r="K1341" t="str">
        <f t="shared" si="63"/>
        <v>TBG/2026/1378</v>
      </c>
      <c r="L1341" s="9" t="s">
        <v>1450</v>
      </c>
      <c r="M1341" s="9">
        <f t="shared" si="62"/>
        <v>0</v>
      </c>
      <c r="N1341" s="9" t="str">
        <f t="shared" si="61"/>
        <v/>
      </c>
    </row>
    <row r="1342" spans="1:14" ht="75" customHeight="1">
      <c r="A1342" s="4" t="str">
        <f>IFERROR(VLOOKUP($K1342,[1]BBDD!$A$1:$Z$65536,5,0),"")</f>
        <v/>
      </c>
      <c r="B1342" s="4" t="str">
        <f>IFERROR(VLOOKUP($K1342,[1]BBDD!$A$1:$Z$65536,9,0),"")</f>
        <v/>
      </c>
      <c r="C1342" s="5" t="str">
        <f>IFERROR(VLOOKUP($K1342,[1]BBDD!$A$1:$Z$65536,6,0),"")</f>
        <v/>
      </c>
      <c r="D1342" s="6"/>
      <c r="E1342" s="4"/>
      <c r="F1342" s="4" t="str">
        <f>IFERROR(VLOOKUP($K1342,[1]BBDD!$A$1:$Z$65536,12,0),"")</f>
        <v/>
      </c>
      <c r="G1342" s="7">
        <v>1379</v>
      </c>
      <c r="H1342" s="7"/>
      <c r="I1342" s="7"/>
      <c r="K1342" t="str">
        <f t="shared" si="63"/>
        <v>TBG/2026/1379</v>
      </c>
      <c r="L1342" s="9" t="s">
        <v>1451</v>
      </c>
      <c r="M1342" s="9">
        <f t="shared" si="62"/>
        <v>0</v>
      </c>
      <c r="N1342" s="9" t="str">
        <f t="shared" si="61"/>
        <v/>
      </c>
    </row>
    <row r="1343" spans="1:14" ht="75" customHeight="1">
      <c r="A1343" s="4" t="str">
        <f>IFERROR(VLOOKUP($K1343,[1]BBDD!$A$1:$Z$65536,5,0),"")</f>
        <v/>
      </c>
      <c r="B1343" s="4" t="str">
        <f>IFERROR(VLOOKUP($K1343,[1]BBDD!$A$1:$Z$65536,9,0),"")</f>
        <v/>
      </c>
      <c r="C1343" s="5" t="str">
        <f>IFERROR(VLOOKUP($K1343,[1]BBDD!$A$1:$Z$65536,6,0),"")</f>
        <v/>
      </c>
      <c r="D1343" s="6"/>
      <c r="E1343" s="4"/>
      <c r="F1343" s="4" t="str">
        <f>IFERROR(VLOOKUP($K1343,[1]BBDD!$A$1:$Z$65536,12,0),"")</f>
        <v/>
      </c>
      <c r="G1343" s="7">
        <v>1380</v>
      </c>
      <c r="H1343" s="7"/>
      <c r="I1343" s="7"/>
      <c r="K1343" t="str">
        <f t="shared" si="63"/>
        <v>TBG/2026/1380</v>
      </c>
      <c r="L1343" s="9" t="s">
        <v>1452</v>
      </c>
      <c r="M1343" s="9">
        <f t="shared" si="62"/>
        <v>0</v>
      </c>
      <c r="N1343" s="9" t="str">
        <f t="shared" si="61"/>
        <v/>
      </c>
    </row>
    <row r="1344" spans="1:14" ht="75" customHeight="1">
      <c r="A1344" s="4" t="str">
        <f>IFERROR(VLOOKUP($K1344,[1]BBDD!$A$1:$Z$65536,5,0),"")</f>
        <v/>
      </c>
      <c r="B1344" s="4" t="str">
        <f>IFERROR(VLOOKUP($K1344,[1]BBDD!$A$1:$Z$65536,9,0),"")</f>
        <v/>
      </c>
      <c r="C1344" s="5" t="str">
        <f>IFERROR(VLOOKUP($K1344,[1]BBDD!$A$1:$Z$65536,6,0),"")</f>
        <v/>
      </c>
      <c r="D1344" s="6"/>
      <c r="E1344" s="4"/>
      <c r="F1344" s="4" t="str">
        <f>IFERROR(VLOOKUP($K1344,[1]BBDD!$A$1:$Z$65536,12,0),"")</f>
        <v/>
      </c>
      <c r="G1344" s="7">
        <v>1381</v>
      </c>
      <c r="H1344" s="7"/>
      <c r="I1344" s="7"/>
      <c r="K1344" t="str">
        <f t="shared" si="63"/>
        <v>TBG/2026/1381</v>
      </c>
      <c r="L1344" s="9" t="s">
        <v>1453</v>
      </c>
      <c r="M1344" s="9">
        <f t="shared" si="62"/>
        <v>0</v>
      </c>
      <c r="N1344" s="9" t="str">
        <f t="shared" si="61"/>
        <v/>
      </c>
    </row>
    <row r="1345" spans="1:14" ht="75" customHeight="1">
      <c r="A1345" s="4" t="str">
        <f>IFERROR(VLOOKUP($K1345,[1]BBDD!$A$1:$Z$65536,5,0),"")</f>
        <v/>
      </c>
      <c r="B1345" s="4" t="str">
        <f>IFERROR(VLOOKUP($K1345,[1]BBDD!$A$1:$Z$65536,9,0),"")</f>
        <v/>
      </c>
      <c r="C1345" s="5" t="str">
        <f>IFERROR(VLOOKUP($K1345,[1]BBDD!$A$1:$Z$65536,6,0),"")</f>
        <v/>
      </c>
      <c r="D1345" s="6"/>
      <c r="E1345" s="4"/>
      <c r="F1345" s="4" t="str">
        <f>IFERROR(VLOOKUP($K1345,[1]BBDD!$A$1:$Z$65536,12,0),"")</f>
        <v/>
      </c>
      <c r="G1345" s="7">
        <v>1382</v>
      </c>
      <c r="H1345" s="7"/>
      <c r="I1345" s="7"/>
      <c r="K1345" t="str">
        <f t="shared" si="63"/>
        <v>TBG/2026/1382</v>
      </c>
      <c r="L1345" s="9" t="s">
        <v>1454</v>
      </c>
      <c r="M1345" s="9">
        <f t="shared" si="62"/>
        <v>0</v>
      </c>
      <c r="N1345" s="9" t="str">
        <f t="shared" si="61"/>
        <v/>
      </c>
    </row>
    <row r="1346" spans="1:14" ht="75" customHeight="1">
      <c r="A1346" s="4" t="str">
        <f>IFERROR(VLOOKUP($K1346,[1]BBDD!$A$1:$Z$65536,5,0),"")</f>
        <v/>
      </c>
      <c r="B1346" s="4" t="str">
        <f>IFERROR(VLOOKUP($K1346,[1]BBDD!$A$1:$Z$65536,9,0),"")</f>
        <v/>
      </c>
      <c r="C1346" s="5" t="str">
        <f>IFERROR(VLOOKUP($K1346,[1]BBDD!$A$1:$Z$65536,6,0),"")</f>
        <v/>
      </c>
      <c r="D1346" s="6"/>
      <c r="E1346" s="4"/>
      <c r="F1346" s="4" t="str">
        <f>IFERROR(VLOOKUP($K1346,[1]BBDD!$A$1:$Z$65536,12,0),"")</f>
        <v/>
      </c>
      <c r="G1346" s="7">
        <v>1383</v>
      </c>
      <c r="H1346" s="7"/>
      <c r="I1346" s="7"/>
      <c r="K1346" t="str">
        <f t="shared" si="63"/>
        <v>TBG/2026/1383</v>
      </c>
      <c r="L1346" s="9" t="s">
        <v>1455</v>
      </c>
      <c r="M1346" s="9">
        <f t="shared" si="62"/>
        <v>0</v>
      </c>
      <c r="N1346" s="9" t="str">
        <f t="shared" si="61"/>
        <v/>
      </c>
    </row>
    <row r="1347" spans="1:14" ht="75" customHeight="1">
      <c r="A1347" s="4" t="str">
        <f>IFERROR(VLOOKUP($K1347,[1]BBDD!$A$1:$Z$65536,5,0),"")</f>
        <v/>
      </c>
      <c r="B1347" s="4" t="str">
        <f>IFERROR(VLOOKUP($K1347,[1]BBDD!$A$1:$Z$65536,9,0),"")</f>
        <v/>
      </c>
      <c r="C1347" s="5" t="str">
        <f>IFERROR(VLOOKUP($K1347,[1]BBDD!$A$1:$Z$65536,6,0),"")</f>
        <v/>
      </c>
      <c r="D1347" s="6"/>
      <c r="E1347" s="4"/>
      <c r="F1347" s="4" t="str">
        <f>IFERROR(VLOOKUP($K1347,[1]BBDD!$A$1:$Z$65536,12,0),"")</f>
        <v/>
      </c>
      <c r="G1347" s="7">
        <v>1384</v>
      </c>
      <c r="H1347" s="7"/>
      <c r="I1347" s="7"/>
      <c r="K1347" t="str">
        <f t="shared" si="63"/>
        <v>TBG/2026/1384</v>
      </c>
      <c r="L1347" s="9" t="s">
        <v>1456</v>
      </c>
      <c r="M1347" s="9">
        <f t="shared" si="62"/>
        <v>0</v>
      </c>
      <c r="N1347" s="9" t="str">
        <f t="shared" si="61"/>
        <v/>
      </c>
    </row>
    <row r="1348" spans="1:14" ht="75" customHeight="1">
      <c r="A1348" s="4" t="str">
        <f>IFERROR(VLOOKUP($K1348,[1]BBDD!$A$1:$Z$65536,5,0),"")</f>
        <v/>
      </c>
      <c r="B1348" s="4" t="str">
        <f>IFERROR(VLOOKUP($K1348,[1]BBDD!$A$1:$Z$65536,9,0),"")</f>
        <v/>
      </c>
      <c r="C1348" s="5" t="str">
        <f>IFERROR(VLOOKUP($K1348,[1]BBDD!$A$1:$Z$65536,6,0),"")</f>
        <v/>
      </c>
      <c r="D1348" s="6"/>
      <c r="E1348" s="4"/>
      <c r="F1348" s="4" t="str">
        <f>IFERROR(VLOOKUP($K1348,[1]BBDD!$A$1:$Z$65536,12,0),"")</f>
        <v/>
      </c>
      <c r="G1348" s="7">
        <v>1385</v>
      </c>
      <c r="H1348" s="7"/>
      <c r="I1348" s="7"/>
      <c r="K1348" t="str">
        <f t="shared" si="63"/>
        <v>TBG/2026/1385</v>
      </c>
      <c r="L1348" s="9" t="s">
        <v>1457</v>
      </c>
      <c r="M1348" s="9">
        <f t="shared" si="62"/>
        <v>0</v>
      </c>
      <c r="N1348" s="9" t="str">
        <f t="shared" si="61"/>
        <v/>
      </c>
    </row>
    <row r="1349" spans="1:14" ht="75" customHeight="1">
      <c r="A1349" s="4" t="str">
        <f>IFERROR(VLOOKUP($K1349,[1]BBDD!$A$1:$Z$65536,5,0),"")</f>
        <v/>
      </c>
      <c r="B1349" s="4" t="str">
        <f>IFERROR(VLOOKUP($K1349,[1]BBDD!$A$1:$Z$65536,9,0),"")</f>
        <v/>
      </c>
      <c r="C1349" s="5" t="str">
        <f>IFERROR(VLOOKUP($K1349,[1]BBDD!$A$1:$Z$65536,6,0),"")</f>
        <v/>
      </c>
      <c r="D1349" s="6"/>
      <c r="E1349" s="4"/>
      <c r="F1349" s="4" t="str">
        <f>IFERROR(VLOOKUP($K1349,[1]BBDD!$A$1:$Z$65536,12,0),"")</f>
        <v/>
      </c>
      <c r="G1349" s="7">
        <v>1386</v>
      </c>
      <c r="H1349" s="7"/>
      <c r="I1349" s="7"/>
      <c r="K1349" t="str">
        <f t="shared" si="63"/>
        <v>TBG/2026/1386</v>
      </c>
      <c r="L1349" s="9" t="s">
        <v>1458</v>
      </c>
      <c r="M1349" s="9">
        <f t="shared" si="62"/>
        <v>0</v>
      </c>
      <c r="N1349" s="9" t="str">
        <f t="shared" si="61"/>
        <v/>
      </c>
    </row>
    <row r="1350" spans="1:14" ht="75" customHeight="1">
      <c r="A1350" s="4" t="str">
        <f>IFERROR(VLOOKUP($K1350,[1]BBDD!$A$1:$Z$65536,5,0),"")</f>
        <v/>
      </c>
      <c r="B1350" s="4" t="str">
        <f>IFERROR(VLOOKUP($K1350,[1]BBDD!$A$1:$Z$65536,9,0),"")</f>
        <v/>
      </c>
      <c r="C1350" s="5" t="str">
        <f>IFERROR(VLOOKUP($K1350,[1]BBDD!$A$1:$Z$65536,6,0),"")</f>
        <v/>
      </c>
      <c r="D1350" s="6"/>
      <c r="E1350" s="4"/>
      <c r="F1350" s="4" t="str">
        <f>IFERROR(VLOOKUP($K1350,[1]BBDD!$A$1:$Z$65536,12,0),"")</f>
        <v/>
      </c>
      <c r="G1350" s="7">
        <v>1387</v>
      </c>
      <c r="H1350" s="7"/>
      <c r="I1350" s="7"/>
      <c r="K1350" t="str">
        <f t="shared" si="63"/>
        <v>TBG/2026/1387</v>
      </c>
      <c r="L1350" s="9" t="s">
        <v>1459</v>
      </c>
      <c r="M1350" s="9">
        <f t="shared" si="62"/>
        <v>0</v>
      </c>
      <c r="N1350" s="9" t="str">
        <f t="shared" si="61"/>
        <v/>
      </c>
    </row>
    <row r="1351" spans="1:14" ht="75" customHeight="1">
      <c r="A1351" s="4" t="str">
        <f>IFERROR(VLOOKUP($K1351,[1]BBDD!$A$1:$Z$65536,5,0),"")</f>
        <v/>
      </c>
      <c r="B1351" s="4" t="str">
        <f>IFERROR(VLOOKUP($K1351,[1]BBDD!$A$1:$Z$65536,9,0),"")</f>
        <v/>
      </c>
      <c r="C1351" s="5" t="str">
        <f>IFERROR(VLOOKUP($K1351,[1]BBDD!$A$1:$Z$65536,6,0),"")</f>
        <v/>
      </c>
      <c r="D1351" s="6"/>
      <c r="E1351" s="4"/>
      <c r="F1351" s="4" t="str">
        <f>IFERROR(VLOOKUP($K1351,[1]BBDD!$A$1:$Z$65536,12,0),"")</f>
        <v/>
      </c>
      <c r="G1351" s="7">
        <v>1388</v>
      </c>
      <c r="H1351" s="7"/>
      <c r="I1351" s="7"/>
      <c r="K1351" t="str">
        <f t="shared" si="63"/>
        <v>TBG/2026/1388</v>
      </c>
      <c r="L1351" s="9" t="s">
        <v>1460</v>
      </c>
      <c r="M1351" s="9">
        <f t="shared" si="62"/>
        <v>0</v>
      </c>
      <c r="N1351" s="9" t="str">
        <f t="shared" si="61"/>
        <v/>
      </c>
    </row>
    <row r="1352" spans="1:14" ht="75" customHeight="1">
      <c r="A1352" s="4" t="str">
        <f>IFERROR(VLOOKUP($K1352,[1]BBDD!$A$1:$Z$65536,5,0),"")</f>
        <v/>
      </c>
      <c r="B1352" s="4" t="str">
        <f>IFERROR(VLOOKUP($K1352,[1]BBDD!$A$1:$Z$65536,9,0),"")</f>
        <v/>
      </c>
      <c r="C1352" s="5" t="str">
        <f>IFERROR(VLOOKUP($K1352,[1]BBDD!$A$1:$Z$65536,6,0),"")</f>
        <v/>
      </c>
      <c r="D1352" s="6"/>
      <c r="E1352" s="4"/>
      <c r="F1352" s="4" t="str">
        <f>IFERROR(VLOOKUP($K1352,[1]BBDD!$A$1:$Z$65536,12,0),"")</f>
        <v/>
      </c>
      <c r="G1352" s="7">
        <v>1389</v>
      </c>
      <c r="H1352" s="7"/>
      <c r="I1352" s="7"/>
      <c r="K1352" t="str">
        <f t="shared" si="63"/>
        <v>TBG/2026/1389</v>
      </c>
      <c r="L1352" s="9" t="s">
        <v>1461</v>
      </c>
      <c r="M1352" s="9">
        <f t="shared" si="62"/>
        <v>0</v>
      </c>
      <c r="N1352" s="9" t="str">
        <f t="shared" si="61"/>
        <v/>
      </c>
    </row>
    <row r="1353" spans="1:14" ht="75" customHeight="1">
      <c r="A1353" s="4" t="str">
        <f>IFERROR(VLOOKUP($K1353,[1]BBDD!$A$1:$Z$65536,5,0),"")</f>
        <v/>
      </c>
      <c r="B1353" s="4" t="str">
        <f>IFERROR(VLOOKUP($K1353,[1]BBDD!$A$1:$Z$65536,9,0),"")</f>
        <v/>
      </c>
      <c r="C1353" s="5" t="str">
        <f>IFERROR(VLOOKUP($K1353,[1]BBDD!$A$1:$Z$65536,6,0),"")</f>
        <v/>
      </c>
      <c r="D1353" s="6"/>
      <c r="E1353" s="4"/>
      <c r="F1353" s="4" t="str">
        <f>IFERROR(VLOOKUP($K1353,[1]BBDD!$A$1:$Z$65536,12,0),"")</f>
        <v/>
      </c>
      <c r="G1353" s="7">
        <v>1390</v>
      </c>
      <c r="H1353" s="7"/>
      <c r="I1353" s="7"/>
      <c r="K1353" t="str">
        <f t="shared" si="63"/>
        <v>TBG/2026/1390</v>
      </c>
      <c r="L1353" s="9" t="s">
        <v>1462</v>
      </c>
      <c r="M1353" s="9">
        <f t="shared" si="62"/>
        <v>0</v>
      </c>
      <c r="N1353" s="9" t="str">
        <f t="shared" si="61"/>
        <v/>
      </c>
    </row>
    <row r="1354" spans="1:14" ht="75" customHeight="1">
      <c r="A1354" s="4" t="str">
        <f>IFERROR(VLOOKUP($K1354,[1]BBDD!$A$1:$Z$65536,5,0),"")</f>
        <v/>
      </c>
      <c r="B1354" s="4" t="str">
        <f>IFERROR(VLOOKUP($K1354,[1]BBDD!$A$1:$Z$65536,9,0),"")</f>
        <v/>
      </c>
      <c r="C1354" s="5" t="str">
        <f>IFERROR(VLOOKUP($K1354,[1]BBDD!$A$1:$Z$65536,6,0),"")</f>
        <v/>
      </c>
      <c r="D1354" s="6"/>
      <c r="E1354" s="4"/>
      <c r="F1354" s="4" t="str">
        <f>IFERROR(VLOOKUP($K1354,[1]BBDD!$A$1:$Z$65536,12,0),"")</f>
        <v/>
      </c>
      <c r="G1354" s="7">
        <v>1391</v>
      </c>
      <c r="H1354" s="7"/>
      <c r="I1354" s="7"/>
      <c r="K1354" t="str">
        <f t="shared" si="63"/>
        <v>TBG/2026/1391</v>
      </c>
      <c r="L1354" s="9" t="s">
        <v>1463</v>
      </c>
      <c r="M1354" s="9">
        <f t="shared" si="62"/>
        <v>0</v>
      </c>
      <c r="N1354" s="9" t="str">
        <f t="shared" si="61"/>
        <v/>
      </c>
    </row>
    <row r="1355" spans="1:14" ht="75" customHeight="1">
      <c r="A1355" s="4" t="str">
        <f>IFERROR(VLOOKUP($K1355,[1]BBDD!$A$1:$Z$65536,5,0),"")</f>
        <v/>
      </c>
      <c r="B1355" s="4" t="str">
        <f>IFERROR(VLOOKUP($K1355,[1]BBDD!$A$1:$Z$65536,9,0),"")</f>
        <v/>
      </c>
      <c r="C1355" s="5" t="str">
        <f>IFERROR(VLOOKUP($K1355,[1]BBDD!$A$1:$Z$65536,6,0),"")</f>
        <v/>
      </c>
      <c r="D1355" s="6"/>
      <c r="E1355" s="4"/>
      <c r="F1355" s="4" t="str">
        <f>IFERROR(VLOOKUP($K1355,[1]BBDD!$A$1:$Z$65536,12,0),"")</f>
        <v/>
      </c>
      <c r="G1355" s="7">
        <v>1392</v>
      </c>
      <c r="H1355" s="7"/>
      <c r="I1355" s="7"/>
      <c r="K1355" t="str">
        <f t="shared" si="63"/>
        <v>TBG/2026/1392</v>
      </c>
      <c r="L1355" s="9" t="s">
        <v>1464</v>
      </c>
      <c r="M1355" s="9">
        <f t="shared" si="62"/>
        <v>0</v>
      </c>
      <c r="N1355" s="9" t="str">
        <f t="shared" si="61"/>
        <v/>
      </c>
    </row>
    <row r="1356" spans="1:14" ht="75" customHeight="1">
      <c r="A1356" s="4" t="str">
        <f>IFERROR(VLOOKUP($K1356,[1]BBDD!$A$1:$Z$65536,5,0),"")</f>
        <v/>
      </c>
      <c r="B1356" s="4" t="str">
        <f>IFERROR(VLOOKUP($K1356,[1]BBDD!$A$1:$Z$65536,9,0),"")</f>
        <v/>
      </c>
      <c r="C1356" s="5" t="str">
        <f>IFERROR(VLOOKUP($K1356,[1]BBDD!$A$1:$Z$65536,6,0),"")</f>
        <v/>
      </c>
      <c r="D1356" s="6"/>
      <c r="E1356" s="4"/>
      <c r="F1356" s="4" t="str">
        <f>IFERROR(VLOOKUP($K1356,[1]BBDD!$A$1:$Z$65536,12,0),"")</f>
        <v/>
      </c>
      <c r="G1356" s="7">
        <v>1393</v>
      </c>
      <c r="H1356" s="7"/>
      <c r="I1356" s="7"/>
      <c r="K1356" t="str">
        <f t="shared" si="63"/>
        <v>TBG/2026/1393</v>
      </c>
      <c r="L1356" s="9" t="s">
        <v>1465</v>
      </c>
      <c r="M1356" s="9">
        <f t="shared" si="62"/>
        <v>0</v>
      </c>
      <c r="N1356" s="9" t="str">
        <f t="shared" si="61"/>
        <v/>
      </c>
    </row>
    <row r="1357" spans="1:14" ht="75" customHeight="1">
      <c r="A1357" s="4" t="str">
        <f>IFERROR(VLOOKUP($K1357,[1]BBDD!$A$1:$Z$65536,5,0),"")</f>
        <v/>
      </c>
      <c r="B1357" s="4" t="str">
        <f>IFERROR(VLOOKUP($K1357,[1]BBDD!$A$1:$Z$65536,9,0),"")</f>
        <v/>
      </c>
      <c r="C1357" s="5" t="str">
        <f>IFERROR(VLOOKUP($K1357,[1]BBDD!$A$1:$Z$65536,6,0),"")</f>
        <v/>
      </c>
      <c r="D1357" s="6"/>
      <c r="E1357" s="4"/>
      <c r="F1357" s="4" t="str">
        <f>IFERROR(VLOOKUP($K1357,[1]BBDD!$A$1:$Z$65536,12,0),"")</f>
        <v/>
      </c>
      <c r="G1357" s="7">
        <v>1394</v>
      </c>
      <c r="H1357" s="7"/>
      <c r="I1357" s="7"/>
      <c r="K1357" t="str">
        <f t="shared" si="63"/>
        <v>TBG/2026/1394</v>
      </c>
      <c r="L1357" s="9" t="s">
        <v>1466</v>
      </c>
      <c r="M1357" s="9">
        <f t="shared" si="62"/>
        <v>0</v>
      </c>
      <c r="N1357" s="9" t="str">
        <f t="shared" si="61"/>
        <v/>
      </c>
    </row>
    <row r="1358" spans="1:14" ht="75" customHeight="1">
      <c r="A1358" s="4" t="str">
        <f>IFERROR(VLOOKUP($K1358,[1]BBDD!$A$1:$Z$65536,5,0),"")</f>
        <v/>
      </c>
      <c r="B1358" s="4" t="str">
        <f>IFERROR(VLOOKUP($K1358,[1]BBDD!$A$1:$Z$65536,9,0),"")</f>
        <v/>
      </c>
      <c r="C1358" s="5" t="str">
        <f>IFERROR(VLOOKUP($K1358,[1]BBDD!$A$1:$Z$65536,6,0),"")</f>
        <v/>
      </c>
      <c r="D1358" s="6"/>
      <c r="E1358" s="4"/>
      <c r="F1358" s="4" t="str">
        <f>IFERROR(VLOOKUP($K1358,[1]BBDD!$A$1:$Z$65536,12,0),"")</f>
        <v/>
      </c>
      <c r="G1358" s="7">
        <v>1395</v>
      </c>
      <c r="H1358" s="7"/>
      <c r="I1358" s="7"/>
      <c r="K1358" t="str">
        <f t="shared" si="63"/>
        <v>TBG/2026/1395</v>
      </c>
      <c r="L1358" s="9" t="s">
        <v>1467</v>
      </c>
      <c r="M1358" s="9">
        <f t="shared" si="62"/>
        <v>0</v>
      </c>
      <c r="N1358" s="9" t="str">
        <f t="shared" si="61"/>
        <v/>
      </c>
    </row>
    <row r="1359" spans="1:14" ht="75" customHeight="1">
      <c r="A1359" s="4" t="str">
        <f>IFERROR(VLOOKUP($K1359,[1]BBDD!$A$1:$Z$65536,5,0),"")</f>
        <v/>
      </c>
      <c r="B1359" s="4" t="str">
        <f>IFERROR(VLOOKUP($K1359,[1]BBDD!$A$1:$Z$65536,9,0),"")</f>
        <v/>
      </c>
      <c r="C1359" s="5" t="str">
        <f>IFERROR(VLOOKUP($K1359,[1]BBDD!$A$1:$Z$65536,6,0),"")</f>
        <v/>
      </c>
      <c r="D1359" s="6"/>
      <c r="E1359" s="4"/>
      <c r="F1359" s="4" t="str">
        <f>IFERROR(VLOOKUP($K1359,[1]BBDD!$A$1:$Z$65536,12,0),"")</f>
        <v/>
      </c>
      <c r="G1359" s="7">
        <v>1396</v>
      </c>
      <c r="H1359" s="7"/>
      <c r="I1359" s="7"/>
      <c r="K1359" t="str">
        <f t="shared" si="63"/>
        <v>TBG/2026/1396</v>
      </c>
      <c r="L1359" s="9" t="s">
        <v>1468</v>
      </c>
      <c r="M1359" s="9">
        <f t="shared" si="62"/>
        <v>0</v>
      </c>
      <c r="N1359" s="9" t="str">
        <f t="shared" si="61"/>
        <v/>
      </c>
    </row>
    <row r="1360" spans="1:14" ht="75" customHeight="1">
      <c r="A1360" s="4" t="str">
        <f>IFERROR(VLOOKUP($K1360,[1]BBDD!$A$1:$Z$65536,5,0),"")</f>
        <v/>
      </c>
      <c r="B1360" s="4" t="str">
        <f>IFERROR(VLOOKUP($K1360,[1]BBDD!$A$1:$Z$65536,9,0),"")</f>
        <v/>
      </c>
      <c r="C1360" s="5" t="str">
        <f>IFERROR(VLOOKUP($K1360,[1]BBDD!$A$1:$Z$65536,6,0),"")</f>
        <v/>
      </c>
      <c r="D1360" s="6"/>
      <c r="E1360" s="4"/>
      <c r="F1360" s="4" t="str">
        <f>IFERROR(VLOOKUP($K1360,[1]BBDD!$A$1:$Z$65536,12,0),"")</f>
        <v/>
      </c>
      <c r="G1360" s="7">
        <v>1397</v>
      </c>
      <c r="H1360" s="7"/>
      <c r="I1360" s="7"/>
      <c r="K1360" t="str">
        <f t="shared" si="63"/>
        <v>TBG/2026/1397</v>
      </c>
      <c r="L1360" s="9" t="s">
        <v>1469</v>
      </c>
      <c r="M1360" s="9">
        <f t="shared" si="62"/>
        <v>0</v>
      </c>
      <c r="N1360" s="9" t="str">
        <f t="shared" si="61"/>
        <v/>
      </c>
    </row>
    <row r="1361" spans="1:14">
      <c r="A1361" s="4" t="str">
        <f>IFERROR(VLOOKUP($K1361,[1]BBDD!$A$1:$Z$65536,5,0),"")</f>
        <v/>
      </c>
      <c r="B1361" s="4" t="str">
        <f>IFERROR(VLOOKUP($K1361,[1]BBDD!$A$1:$Z$65536,9,0),"")</f>
        <v/>
      </c>
      <c r="C1361" s="5" t="str">
        <f>IFERROR(VLOOKUP($K1361,[1]BBDD!$A$1:$Z$65536,6,0),"")</f>
        <v/>
      </c>
      <c r="D1361" s="6"/>
      <c r="E1361" s="4"/>
      <c r="F1361" s="4" t="str">
        <f>IFERROR(VLOOKUP($K1361,[1]BBDD!$A$1:$Z$65536,12,0),"")</f>
        <v/>
      </c>
      <c r="G1361" s="7">
        <v>1398</v>
      </c>
      <c r="H1361" s="7"/>
      <c r="I1361" s="7"/>
      <c r="K1361" t="str">
        <f t="shared" si="63"/>
        <v>TBG/2026/1398</v>
      </c>
      <c r="L1361" s="9" t="s">
        <v>1470</v>
      </c>
      <c r="M1361" s="9">
        <f t="shared" si="62"/>
        <v>0</v>
      </c>
      <c r="N1361" s="9" t="str">
        <f t="shared" si="61"/>
        <v/>
      </c>
    </row>
    <row r="1362" spans="1:14">
      <c r="A1362" s="4" t="str">
        <f>IFERROR(VLOOKUP($K1362,[1]BBDD!$A$1:$Z$65536,5,0),"")</f>
        <v/>
      </c>
      <c r="B1362" s="4" t="str">
        <f>IFERROR(VLOOKUP($K1362,[1]BBDD!$A$1:$Z$65536,9,0),"")</f>
        <v/>
      </c>
      <c r="C1362" s="5" t="str">
        <f>IFERROR(VLOOKUP($K1362,[1]BBDD!$A$1:$Z$65536,6,0),"")</f>
        <v/>
      </c>
      <c r="D1362" s="6"/>
      <c r="E1362" s="4"/>
      <c r="F1362" s="4" t="str">
        <f>IFERROR(VLOOKUP($K1362,[1]BBDD!$A$1:$Z$65536,12,0),"")</f>
        <v/>
      </c>
      <c r="G1362" s="7">
        <v>1399</v>
      </c>
      <c r="H1362" s="7"/>
      <c r="I1362" s="7"/>
      <c r="K1362" t="str">
        <f t="shared" si="63"/>
        <v>TBG/2026/1399</v>
      </c>
      <c r="L1362" s="9" t="s">
        <v>1471</v>
      </c>
      <c r="M1362" s="9">
        <f t="shared" si="62"/>
        <v>0</v>
      </c>
      <c r="N1362" s="9" t="str">
        <f t="shared" si="61"/>
        <v/>
      </c>
    </row>
    <row r="1363" spans="1:14">
      <c r="A1363" s="4" t="str">
        <f>IFERROR(VLOOKUP($K1363,[1]BBDD!$A$1:$Z$65536,5,0),"")</f>
        <v/>
      </c>
      <c r="B1363" s="4" t="str">
        <f>IFERROR(VLOOKUP($K1363,[1]BBDD!$A$1:$Z$65536,9,0),"")</f>
        <v/>
      </c>
      <c r="C1363" s="5" t="str">
        <f>IFERROR(VLOOKUP($K1363,[1]BBDD!$A$1:$Z$65536,6,0),"")</f>
        <v/>
      </c>
      <c r="D1363" s="6"/>
      <c r="E1363" s="4"/>
      <c r="F1363" s="4" t="str">
        <f>IFERROR(VLOOKUP($K1363,[1]BBDD!$A$1:$Z$65536,12,0),"")</f>
        <v/>
      </c>
      <c r="G1363" s="7">
        <v>1400</v>
      </c>
      <c r="H1363" s="7"/>
      <c r="I1363" s="7"/>
      <c r="K1363" t="str">
        <f t="shared" si="63"/>
        <v>TBG/2026/1400</v>
      </c>
      <c r="L1363" s="9" t="s">
        <v>1472</v>
      </c>
      <c r="M1363" s="9">
        <f t="shared" si="62"/>
        <v>0</v>
      </c>
      <c r="N1363" s="9" t="str">
        <f t="shared" si="61"/>
        <v/>
      </c>
    </row>
    <row r="1364" spans="1:14">
      <c r="A1364" s="4" t="str">
        <f>IFERROR(VLOOKUP($K1364,[1]BBDD!$A$1:$Z$65536,5,0),"")</f>
        <v/>
      </c>
      <c r="B1364" s="4" t="str">
        <f>IFERROR(VLOOKUP($K1364,[1]BBDD!$A$1:$Z$65536,9,0),"")</f>
        <v/>
      </c>
      <c r="C1364" s="5" t="str">
        <f>IFERROR(VLOOKUP($K1364,[1]BBDD!$A$1:$Z$65536,6,0),"")</f>
        <v/>
      </c>
      <c r="D1364" s="6"/>
      <c r="E1364" s="4"/>
      <c r="F1364" s="4" t="str">
        <f>IFERROR(VLOOKUP($K1364,[1]BBDD!$A$1:$Z$65536,12,0),"")</f>
        <v/>
      </c>
      <c r="G1364" s="7">
        <v>1401</v>
      </c>
      <c r="H1364" s="7"/>
      <c r="I1364" s="7"/>
      <c r="K1364" t="str">
        <f t="shared" si="63"/>
        <v>TBG/2026/1401</v>
      </c>
      <c r="L1364" s="9" t="s">
        <v>1473</v>
      </c>
      <c r="M1364" s="9">
        <f t="shared" si="62"/>
        <v>0</v>
      </c>
      <c r="N1364" s="9" t="str">
        <f t="shared" si="61"/>
        <v/>
      </c>
    </row>
    <row r="1365" spans="1:14">
      <c r="A1365" s="4" t="str">
        <f>IFERROR(VLOOKUP($K1365,[1]BBDD!$A$1:$Z$65536,5,0),"")</f>
        <v/>
      </c>
      <c r="B1365" s="4" t="str">
        <f>IFERROR(VLOOKUP($K1365,[1]BBDD!$A$1:$Z$65536,9,0),"")</f>
        <v/>
      </c>
      <c r="C1365" s="5" t="str">
        <f>IFERROR(VLOOKUP($K1365,[1]BBDD!$A$1:$Z$65536,6,0),"")</f>
        <v/>
      </c>
      <c r="D1365" s="6"/>
      <c r="E1365" s="4"/>
      <c r="F1365" s="4" t="str">
        <f>IFERROR(VLOOKUP($K1365,[1]BBDD!$A$1:$Z$65536,12,0),"")</f>
        <v/>
      </c>
      <c r="G1365" s="7">
        <v>1402</v>
      </c>
      <c r="H1365" s="7"/>
      <c r="I1365" s="7"/>
      <c r="K1365" t="str">
        <f t="shared" si="63"/>
        <v>TBG/2026/1402</v>
      </c>
      <c r="L1365" s="9" t="s">
        <v>1474</v>
      </c>
      <c r="M1365" s="9">
        <f t="shared" si="62"/>
        <v>0</v>
      </c>
      <c r="N1365" s="9" t="str">
        <f t="shared" si="61"/>
        <v/>
      </c>
    </row>
    <row r="1366" spans="1:14">
      <c r="A1366" s="4" t="str">
        <f>IFERROR(VLOOKUP($K1366,[1]BBDD!$A$1:$Z$65536,5,0),"")</f>
        <v/>
      </c>
      <c r="B1366" s="4" t="str">
        <f>IFERROR(VLOOKUP($K1366,[1]BBDD!$A$1:$Z$65536,9,0),"")</f>
        <v/>
      </c>
      <c r="C1366" s="5" t="str">
        <f>IFERROR(VLOOKUP($K1366,[1]BBDD!$A$1:$Z$65536,6,0),"")</f>
        <v/>
      </c>
      <c r="D1366" s="6"/>
      <c r="E1366" s="4"/>
      <c r="F1366" s="4" t="str">
        <f>IFERROR(VLOOKUP($K1366,[1]BBDD!$A$1:$Z$65536,12,0),"")</f>
        <v/>
      </c>
      <c r="G1366" s="7">
        <v>1403</v>
      </c>
      <c r="H1366" s="7"/>
      <c r="I1366" s="7"/>
      <c r="K1366" t="str">
        <f t="shared" si="63"/>
        <v>TBG/2026/1403</v>
      </c>
      <c r="L1366" s="9" t="s">
        <v>1475</v>
      </c>
      <c r="M1366" s="9">
        <f t="shared" si="62"/>
        <v>0</v>
      </c>
      <c r="N1366" s="9" t="str">
        <f t="shared" si="61"/>
        <v/>
      </c>
    </row>
    <row r="1367" spans="1:14">
      <c r="A1367" s="4" t="str">
        <f>IFERROR(VLOOKUP($K1367,[1]BBDD!$A$1:$Z$65536,5,0),"")</f>
        <v/>
      </c>
      <c r="B1367" s="4" t="str">
        <f>IFERROR(VLOOKUP($K1367,[1]BBDD!$A$1:$Z$65536,9,0),"")</f>
        <v/>
      </c>
      <c r="C1367" s="5" t="str">
        <f>IFERROR(VLOOKUP($K1367,[1]BBDD!$A$1:$Z$65536,6,0),"")</f>
        <v/>
      </c>
      <c r="D1367" s="6"/>
      <c r="E1367" s="4"/>
      <c r="F1367" s="4" t="str">
        <f>IFERROR(VLOOKUP($K1367,[1]BBDD!$A$1:$Z$65536,12,0),"")</f>
        <v/>
      </c>
      <c r="G1367" s="7">
        <v>1404</v>
      </c>
      <c r="H1367" s="7"/>
      <c r="I1367" s="7"/>
      <c r="K1367" t="str">
        <f t="shared" si="63"/>
        <v>TBG/2026/1404</v>
      </c>
      <c r="L1367" s="9" t="s">
        <v>1476</v>
      </c>
      <c r="M1367" s="9">
        <f t="shared" si="62"/>
        <v>0</v>
      </c>
      <c r="N1367" s="9" t="str">
        <f t="shared" ref="N1367:N1430" si="64">F1367</f>
        <v/>
      </c>
    </row>
    <row r="1368" spans="1:14">
      <c r="A1368" s="4" t="str">
        <f>IFERROR(VLOOKUP($K1368,[1]BBDD!$A$1:$Z$65536,5,0),"")</f>
        <v/>
      </c>
      <c r="B1368" s="4" t="str">
        <f>IFERROR(VLOOKUP($K1368,[1]BBDD!$A$1:$Z$65536,9,0),"")</f>
        <v/>
      </c>
      <c r="C1368" s="5" t="str">
        <f>IFERROR(VLOOKUP($K1368,[1]BBDD!$A$1:$Z$65536,6,0),"")</f>
        <v/>
      </c>
      <c r="D1368" s="6"/>
      <c r="E1368" s="4"/>
      <c r="F1368" s="4" t="str">
        <f>IFERROR(VLOOKUP($K1368,[1]BBDD!$A$1:$Z$65536,12,0),"")</f>
        <v/>
      </c>
      <c r="G1368" s="7">
        <v>1405</v>
      </c>
      <c r="H1368" s="7"/>
      <c r="I1368" s="7"/>
      <c r="K1368" t="str">
        <f t="shared" si="63"/>
        <v>TBG/2026/1405</v>
      </c>
      <c r="L1368" s="9" t="s">
        <v>1477</v>
      </c>
      <c r="M1368" s="9">
        <f t="shared" si="62"/>
        <v>0</v>
      </c>
      <c r="N1368" s="9" t="str">
        <f t="shared" si="64"/>
        <v/>
      </c>
    </row>
    <row r="1369" spans="1:14">
      <c r="A1369" s="4" t="str">
        <f>IFERROR(VLOOKUP($K1369,[1]BBDD!$A$1:$Z$65536,5,0),"")</f>
        <v/>
      </c>
      <c r="B1369" s="4" t="str">
        <f>IFERROR(VLOOKUP($K1369,[1]BBDD!$A$1:$Z$65536,9,0),"")</f>
        <v/>
      </c>
      <c r="C1369" s="5" t="str">
        <f>IFERROR(VLOOKUP($K1369,[1]BBDD!$A$1:$Z$65536,6,0),"")</f>
        <v/>
      </c>
      <c r="D1369" s="6"/>
      <c r="E1369" s="4"/>
      <c r="F1369" s="4" t="str">
        <f>IFERROR(VLOOKUP($K1369,[1]BBDD!$A$1:$Z$65536,12,0),"")</f>
        <v/>
      </c>
      <c r="G1369" s="7">
        <v>1406</v>
      </c>
      <c r="H1369" s="7"/>
      <c r="I1369" s="7"/>
      <c r="K1369" t="str">
        <f t="shared" si="63"/>
        <v>TBG/2026/1406</v>
      </c>
      <c r="L1369" s="9" t="s">
        <v>1478</v>
      </c>
      <c r="M1369" s="9">
        <f t="shared" si="62"/>
        <v>0</v>
      </c>
      <c r="N1369" s="9" t="str">
        <f t="shared" si="64"/>
        <v/>
      </c>
    </row>
    <row r="1370" spans="1:14">
      <c r="A1370" s="4" t="str">
        <f>IFERROR(VLOOKUP($K1370,[1]BBDD!$A$1:$Z$65536,5,0),"")</f>
        <v/>
      </c>
      <c r="B1370" s="4" t="str">
        <f>IFERROR(VLOOKUP($K1370,[1]BBDD!$A$1:$Z$65536,9,0),"")</f>
        <v/>
      </c>
      <c r="C1370" s="5" t="str">
        <f>IFERROR(VLOOKUP($K1370,[1]BBDD!$A$1:$Z$65536,6,0),"")</f>
        <v/>
      </c>
      <c r="D1370" s="6"/>
      <c r="E1370" s="4"/>
      <c r="F1370" s="4" t="str">
        <f>IFERROR(VLOOKUP($K1370,[1]BBDD!$A$1:$Z$65536,12,0),"")</f>
        <v/>
      </c>
      <c r="G1370" s="7">
        <v>1407</v>
      </c>
      <c r="H1370" s="7"/>
      <c r="I1370" s="7"/>
      <c r="K1370" t="str">
        <f t="shared" si="63"/>
        <v>TBG/2026/1407</v>
      </c>
      <c r="L1370" s="9" t="s">
        <v>1479</v>
      </c>
      <c r="M1370" s="9">
        <f t="shared" si="62"/>
        <v>0</v>
      </c>
      <c r="N1370" s="9" t="str">
        <f t="shared" si="64"/>
        <v/>
      </c>
    </row>
    <row r="1371" spans="1:14">
      <c r="A1371" s="4" t="str">
        <f>IFERROR(VLOOKUP($K1371,[1]BBDD!$A$1:$Z$65536,5,0),"")</f>
        <v/>
      </c>
      <c r="B1371" s="4" t="str">
        <f>IFERROR(VLOOKUP($K1371,[1]BBDD!$A$1:$Z$65536,9,0),"")</f>
        <v/>
      </c>
      <c r="C1371" s="5" t="str">
        <f>IFERROR(VLOOKUP($K1371,[1]BBDD!$A$1:$Z$65536,6,0),"")</f>
        <v/>
      </c>
      <c r="D1371" s="6"/>
      <c r="E1371" s="4"/>
      <c r="F1371" s="4" t="str">
        <f>IFERROR(VLOOKUP($K1371,[1]BBDD!$A$1:$Z$65536,12,0),"")</f>
        <v/>
      </c>
      <c r="G1371" s="7">
        <v>1408</v>
      </c>
      <c r="H1371" s="7"/>
      <c r="I1371" s="7"/>
      <c r="K1371" t="str">
        <f t="shared" si="63"/>
        <v>TBG/2026/1408</v>
      </c>
      <c r="L1371" s="9" t="s">
        <v>1480</v>
      </c>
      <c r="M1371" s="9">
        <f t="shared" ref="M1371:M1434" si="65">VALUE(E1371)</f>
        <v>0</v>
      </c>
      <c r="N1371" s="9" t="str">
        <f t="shared" si="64"/>
        <v/>
      </c>
    </row>
    <row r="1372" spans="1:14">
      <c r="A1372" s="4" t="str">
        <f>IFERROR(VLOOKUP($K1372,[1]BBDD!$A$1:$Z$65536,5,0),"")</f>
        <v/>
      </c>
      <c r="B1372" s="4" t="str">
        <f>IFERROR(VLOOKUP($K1372,[1]BBDD!$A$1:$Z$65536,9,0),"")</f>
        <v/>
      </c>
      <c r="C1372" s="5" t="str">
        <f>IFERROR(VLOOKUP($K1372,[1]BBDD!$A$1:$Z$65536,6,0),"")</f>
        <v/>
      </c>
      <c r="D1372" s="6"/>
      <c r="E1372" s="4"/>
      <c r="F1372" s="4" t="str">
        <f>IFERROR(VLOOKUP($K1372,[1]BBDD!$A$1:$Z$65536,12,0),"")</f>
        <v/>
      </c>
      <c r="G1372" s="7">
        <v>1409</v>
      </c>
      <c r="H1372" s="7"/>
      <c r="I1372" s="7"/>
      <c r="K1372" t="str">
        <f t="shared" ref="K1372:K1435" si="66">CONCATENATE("TBG/2026/"&amp;G1372)</f>
        <v>TBG/2026/1409</v>
      </c>
      <c r="L1372" s="9" t="s">
        <v>1481</v>
      </c>
      <c r="M1372" s="9">
        <f t="shared" si="65"/>
        <v>0</v>
      </c>
      <c r="N1372" s="9" t="str">
        <f t="shared" si="64"/>
        <v/>
      </c>
    </row>
    <row r="1373" spans="1:14">
      <c r="A1373" s="4" t="str">
        <f>IFERROR(VLOOKUP($K1373,[1]BBDD!$A$1:$Z$65536,5,0),"")</f>
        <v/>
      </c>
      <c r="B1373" s="4" t="str">
        <f>IFERROR(VLOOKUP($K1373,[1]BBDD!$A$1:$Z$65536,9,0),"")</f>
        <v/>
      </c>
      <c r="C1373" s="5" t="str">
        <f>IFERROR(VLOOKUP($K1373,[1]BBDD!$A$1:$Z$65536,6,0),"")</f>
        <v/>
      </c>
      <c r="D1373" s="6"/>
      <c r="E1373" s="4"/>
      <c r="F1373" s="4" t="str">
        <f>IFERROR(VLOOKUP($K1373,[1]BBDD!$A$1:$Z$65536,12,0),"")</f>
        <v/>
      </c>
      <c r="G1373" s="7">
        <v>1410</v>
      </c>
      <c r="H1373" s="7"/>
      <c r="I1373" s="7"/>
      <c r="K1373" t="str">
        <f t="shared" si="66"/>
        <v>TBG/2026/1410</v>
      </c>
      <c r="L1373" s="9" t="s">
        <v>1482</v>
      </c>
      <c r="M1373" s="9">
        <f t="shared" si="65"/>
        <v>0</v>
      </c>
      <c r="N1373" s="9" t="str">
        <f t="shared" si="64"/>
        <v/>
      </c>
    </row>
    <row r="1374" spans="1:14">
      <c r="A1374" s="4" t="str">
        <f>IFERROR(VLOOKUP($K1374,[1]BBDD!$A$1:$Z$65536,5,0),"")</f>
        <v/>
      </c>
      <c r="B1374" s="4" t="str">
        <f>IFERROR(VLOOKUP($K1374,[1]BBDD!$A$1:$Z$65536,9,0),"")</f>
        <v/>
      </c>
      <c r="C1374" s="5" t="str">
        <f>IFERROR(VLOOKUP($K1374,[1]BBDD!$A$1:$Z$65536,6,0),"")</f>
        <v/>
      </c>
      <c r="D1374" s="6"/>
      <c r="E1374" s="4"/>
      <c r="F1374" s="4" t="str">
        <f>IFERROR(VLOOKUP($K1374,[1]BBDD!$A$1:$Z$65536,12,0),"")</f>
        <v/>
      </c>
      <c r="G1374" s="7">
        <v>1411</v>
      </c>
      <c r="H1374" s="7"/>
      <c r="I1374" s="7"/>
      <c r="K1374" t="str">
        <f t="shared" si="66"/>
        <v>TBG/2026/1411</v>
      </c>
      <c r="L1374" s="9" t="s">
        <v>1483</v>
      </c>
      <c r="M1374" s="9">
        <f t="shared" si="65"/>
        <v>0</v>
      </c>
      <c r="N1374" s="9" t="str">
        <f t="shared" si="64"/>
        <v/>
      </c>
    </row>
    <row r="1375" spans="1:14">
      <c r="A1375" s="4" t="str">
        <f>IFERROR(VLOOKUP($K1375,[1]BBDD!$A$1:$Z$65536,5,0),"")</f>
        <v/>
      </c>
      <c r="B1375" s="4" t="str">
        <f>IFERROR(VLOOKUP($K1375,[1]BBDD!$A$1:$Z$65536,9,0),"")</f>
        <v/>
      </c>
      <c r="C1375" s="5" t="str">
        <f>IFERROR(VLOOKUP($K1375,[1]BBDD!$A$1:$Z$65536,6,0),"")</f>
        <v/>
      </c>
      <c r="D1375" s="6"/>
      <c r="E1375" s="4"/>
      <c r="F1375" s="4" t="str">
        <f>IFERROR(VLOOKUP($K1375,[1]BBDD!$A$1:$Z$65536,12,0),"")</f>
        <v/>
      </c>
      <c r="G1375" s="7">
        <v>1412</v>
      </c>
      <c r="H1375" s="7"/>
      <c r="I1375" s="7"/>
      <c r="K1375" t="str">
        <f t="shared" si="66"/>
        <v>TBG/2026/1412</v>
      </c>
      <c r="L1375" s="9" t="s">
        <v>1484</v>
      </c>
      <c r="M1375" s="9">
        <f t="shared" si="65"/>
        <v>0</v>
      </c>
      <c r="N1375" s="9" t="str">
        <f t="shared" si="64"/>
        <v/>
      </c>
    </row>
    <row r="1376" spans="1:14">
      <c r="A1376" s="4" t="str">
        <f>IFERROR(VLOOKUP($K1376,[1]BBDD!$A$1:$Z$65536,5,0),"")</f>
        <v/>
      </c>
      <c r="B1376" s="4" t="str">
        <f>IFERROR(VLOOKUP($K1376,[1]BBDD!$A$1:$Z$65536,9,0),"")</f>
        <v/>
      </c>
      <c r="C1376" s="5" t="str">
        <f>IFERROR(VLOOKUP($K1376,[1]BBDD!$A$1:$Z$65536,6,0),"")</f>
        <v/>
      </c>
      <c r="D1376" s="6"/>
      <c r="E1376" s="4"/>
      <c r="F1376" s="4" t="str">
        <f>IFERROR(VLOOKUP($K1376,[1]BBDD!$A$1:$Z$65536,12,0),"")</f>
        <v/>
      </c>
      <c r="G1376" s="7">
        <v>1413</v>
      </c>
      <c r="H1376" s="7"/>
      <c r="I1376" s="7"/>
      <c r="K1376" t="str">
        <f t="shared" si="66"/>
        <v>TBG/2026/1413</v>
      </c>
      <c r="L1376" s="9" t="s">
        <v>1485</v>
      </c>
      <c r="M1376" s="9">
        <f t="shared" si="65"/>
        <v>0</v>
      </c>
      <c r="N1376" s="9" t="str">
        <f t="shared" si="64"/>
        <v/>
      </c>
    </row>
    <row r="1377" spans="1:14">
      <c r="A1377" s="4" t="str">
        <f>IFERROR(VLOOKUP($K1377,[1]BBDD!$A$1:$Z$65536,5,0),"")</f>
        <v/>
      </c>
      <c r="B1377" s="4" t="str">
        <f>IFERROR(VLOOKUP($K1377,[1]BBDD!$A$1:$Z$65536,9,0),"")</f>
        <v/>
      </c>
      <c r="C1377" s="5" t="str">
        <f>IFERROR(VLOOKUP($K1377,[1]BBDD!$A$1:$Z$65536,6,0),"")</f>
        <v/>
      </c>
      <c r="D1377" s="6"/>
      <c r="E1377" s="4"/>
      <c r="F1377" s="4" t="str">
        <f>IFERROR(VLOOKUP($K1377,[1]BBDD!$A$1:$Z$65536,12,0),"")</f>
        <v/>
      </c>
      <c r="G1377" s="7">
        <v>1414</v>
      </c>
      <c r="H1377" s="7"/>
      <c r="I1377" s="7"/>
      <c r="K1377" t="str">
        <f t="shared" si="66"/>
        <v>TBG/2026/1414</v>
      </c>
      <c r="L1377" s="9" t="s">
        <v>1486</v>
      </c>
      <c r="M1377" s="9">
        <f t="shared" si="65"/>
        <v>0</v>
      </c>
      <c r="N1377" s="9" t="str">
        <f t="shared" si="64"/>
        <v/>
      </c>
    </row>
    <row r="1378" spans="1:14">
      <c r="A1378" s="4" t="str">
        <f>IFERROR(VLOOKUP($K1378,[1]BBDD!$A$1:$Z$65536,5,0),"")</f>
        <v/>
      </c>
      <c r="B1378" s="4" t="str">
        <f>IFERROR(VLOOKUP($K1378,[1]BBDD!$A$1:$Z$65536,9,0),"")</f>
        <v/>
      </c>
      <c r="C1378" s="5" t="str">
        <f>IFERROR(VLOOKUP($K1378,[1]BBDD!$A$1:$Z$65536,6,0),"")</f>
        <v/>
      </c>
      <c r="D1378" s="6"/>
      <c r="E1378" s="4"/>
      <c r="F1378" s="4" t="str">
        <f>IFERROR(VLOOKUP($K1378,[1]BBDD!$A$1:$Z$65536,12,0),"")</f>
        <v/>
      </c>
      <c r="G1378" s="7">
        <v>1415</v>
      </c>
      <c r="H1378" s="7"/>
      <c r="I1378" s="7"/>
      <c r="K1378" t="str">
        <f t="shared" si="66"/>
        <v>TBG/2026/1415</v>
      </c>
      <c r="L1378" s="9" t="s">
        <v>1487</v>
      </c>
      <c r="M1378" s="9">
        <f t="shared" si="65"/>
        <v>0</v>
      </c>
      <c r="N1378" s="9" t="str">
        <f t="shared" si="64"/>
        <v/>
      </c>
    </row>
    <row r="1379" spans="1:14">
      <c r="A1379" s="4" t="str">
        <f>IFERROR(VLOOKUP($K1379,[1]BBDD!$A$1:$Z$65536,5,0),"")</f>
        <v/>
      </c>
      <c r="B1379" s="4" t="str">
        <f>IFERROR(VLOOKUP($K1379,[1]BBDD!$A$1:$Z$65536,9,0),"")</f>
        <v/>
      </c>
      <c r="C1379" s="5" t="str">
        <f>IFERROR(VLOOKUP($K1379,[1]BBDD!$A$1:$Z$65536,6,0),"")</f>
        <v/>
      </c>
      <c r="D1379" s="6"/>
      <c r="E1379" s="4"/>
      <c r="F1379" s="4" t="str">
        <f>IFERROR(VLOOKUP($K1379,[1]BBDD!$A$1:$Z$65536,12,0),"")</f>
        <v/>
      </c>
      <c r="G1379" s="7">
        <v>1416</v>
      </c>
      <c r="H1379" s="7"/>
      <c r="I1379" s="7"/>
      <c r="K1379" t="str">
        <f t="shared" si="66"/>
        <v>TBG/2026/1416</v>
      </c>
      <c r="L1379" s="9" t="s">
        <v>1488</v>
      </c>
      <c r="M1379" s="9">
        <f t="shared" si="65"/>
        <v>0</v>
      </c>
      <c r="N1379" s="9" t="str">
        <f t="shared" si="64"/>
        <v/>
      </c>
    </row>
    <row r="1380" spans="1:14">
      <c r="A1380" s="4" t="str">
        <f>IFERROR(VLOOKUP($K1380,[1]BBDD!$A$1:$Z$65536,5,0),"")</f>
        <v/>
      </c>
      <c r="B1380" s="4" t="str">
        <f>IFERROR(VLOOKUP($K1380,[1]BBDD!$A$1:$Z$65536,9,0),"")</f>
        <v/>
      </c>
      <c r="C1380" s="5" t="str">
        <f>IFERROR(VLOOKUP($K1380,[1]BBDD!$A$1:$Z$65536,6,0),"")</f>
        <v/>
      </c>
      <c r="D1380" s="6"/>
      <c r="E1380" s="4"/>
      <c r="F1380" s="4" t="str">
        <f>IFERROR(VLOOKUP($K1380,[1]BBDD!$A$1:$Z$65536,12,0),"")</f>
        <v/>
      </c>
      <c r="G1380" s="7">
        <v>1417</v>
      </c>
      <c r="H1380" s="7"/>
      <c r="I1380" s="7"/>
      <c r="K1380" t="str">
        <f t="shared" si="66"/>
        <v>TBG/2026/1417</v>
      </c>
      <c r="L1380" s="9" t="s">
        <v>1489</v>
      </c>
      <c r="M1380" s="9">
        <f t="shared" si="65"/>
        <v>0</v>
      </c>
      <c r="N1380" s="9" t="str">
        <f t="shared" si="64"/>
        <v/>
      </c>
    </row>
    <row r="1381" spans="1:14">
      <c r="A1381" s="4" t="str">
        <f>IFERROR(VLOOKUP($K1381,[1]BBDD!$A$1:$Z$65536,5,0),"")</f>
        <v/>
      </c>
      <c r="B1381" s="4" t="str">
        <f>IFERROR(VLOOKUP($K1381,[1]BBDD!$A$1:$Z$65536,9,0),"")</f>
        <v/>
      </c>
      <c r="C1381" s="5" t="str">
        <f>IFERROR(VLOOKUP($K1381,[1]BBDD!$A$1:$Z$65536,6,0),"")</f>
        <v/>
      </c>
      <c r="D1381" s="6"/>
      <c r="E1381" s="4"/>
      <c r="F1381" s="4" t="str">
        <f>IFERROR(VLOOKUP($K1381,[1]BBDD!$A$1:$Z$65536,12,0),"")</f>
        <v/>
      </c>
      <c r="G1381" s="7">
        <v>1418</v>
      </c>
      <c r="H1381" s="7"/>
      <c r="I1381" s="7"/>
      <c r="K1381" t="str">
        <f t="shared" si="66"/>
        <v>TBG/2026/1418</v>
      </c>
      <c r="L1381" s="9" t="s">
        <v>1490</v>
      </c>
      <c r="M1381" s="9">
        <f t="shared" si="65"/>
        <v>0</v>
      </c>
      <c r="N1381" s="9" t="str">
        <f t="shared" si="64"/>
        <v/>
      </c>
    </row>
    <row r="1382" spans="1:14">
      <c r="A1382" s="4" t="str">
        <f>IFERROR(VLOOKUP($K1382,[1]BBDD!$A$1:$Z$65536,5,0),"")</f>
        <v/>
      </c>
      <c r="B1382" s="4" t="str">
        <f>IFERROR(VLOOKUP($K1382,[1]BBDD!$A$1:$Z$65536,9,0),"")</f>
        <v/>
      </c>
      <c r="C1382" s="5" t="str">
        <f>IFERROR(VLOOKUP($K1382,[1]BBDD!$A$1:$Z$65536,6,0),"")</f>
        <v/>
      </c>
      <c r="D1382" s="6"/>
      <c r="E1382" s="4"/>
      <c r="F1382" s="4" t="str">
        <f>IFERROR(VLOOKUP($K1382,[1]BBDD!$A$1:$Z$65536,12,0),"")</f>
        <v/>
      </c>
      <c r="G1382" s="7">
        <v>1419</v>
      </c>
      <c r="H1382" s="7"/>
      <c r="I1382" s="7"/>
      <c r="K1382" t="str">
        <f t="shared" si="66"/>
        <v>TBG/2026/1419</v>
      </c>
      <c r="L1382" s="9" t="s">
        <v>1491</v>
      </c>
      <c r="M1382" s="9">
        <f t="shared" si="65"/>
        <v>0</v>
      </c>
      <c r="N1382" s="9" t="str">
        <f t="shared" si="64"/>
        <v/>
      </c>
    </row>
    <row r="1383" spans="1:14">
      <c r="A1383" s="4" t="str">
        <f>IFERROR(VLOOKUP($K1383,[1]BBDD!$A$1:$Z$65536,5,0),"")</f>
        <v/>
      </c>
      <c r="B1383" s="4" t="str">
        <f>IFERROR(VLOOKUP($K1383,[1]BBDD!$A$1:$Z$65536,9,0),"")</f>
        <v/>
      </c>
      <c r="C1383" s="5" t="str">
        <f>IFERROR(VLOOKUP($K1383,[1]BBDD!$A$1:$Z$65536,6,0),"")</f>
        <v/>
      </c>
      <c r="D1383" s="6"/>
      <c r="E1383" s="4"/>
      <c r="F1383" s="4" t="str">
        <f>IFERROR(VLOOKUP($K1383,[1]BBDD!$A$1:$Z$65536,12,0),"")</f>
        <v/>
      </c>
      <c r="G1383" s="7">
        <v>1420</v>
      </c>
      <c r="H1383" s="7"/>
      <c r="I1383" s="7"/>
      <c r="K1383" t="str">
        <f t="shared" si="66"/>
        <v>TBG/2026/1420</v>
      </c>
      <c r="L1383" s="9" t="s">
        <v>1492</v>
      </c>
      <c r="M1383" s="9">
        <f t="shared" si="65"/>
        <v>0</v>
      </c>
      <c r="N1383" s="9" t="str">
        <f t="shared" si="64"/>
        <v/>
      </c>
    </row>
    <row r="1384" spans="1:14">
      <c r="A1384" s="4" t="str">
        <f>IFERROR(VLOOKUP($K1384,[1]BBDD!$A$1:$Z$65536,5,0),"")</f>
        <v/>
      </c>
      <c r="B1384" s="4" t="str">
        <f>IFERROR(VLOOKUP($K1384,[1]BBDD!$A$1:$Z$65536,9,0),"")</f>
        <v/>
      </c>
      <c r="C1384" s="5" t="str">
        <f>IFERROR(VLOOKUP($K1384,[1]BBDD!$A$1:$Z$65536,6,0),"")</f>
        <v/>
      </c>
      <c r="D1384" s="6"/>
      <c r="E1384" s="4"/>
      <c r="F1384" s="4" t="str">
        <f>IFERROR(VLOOKUP($K1384,[1]BBDD!$A$1:$Z$65536,12,0),"")</f>
        <v/>
      </c>
      <c r="G1384" s="7">
        <v>1421</v>
      </c>
      <c r="H1384" s="7"/>
      <c r="I1384" s="7"/>
      <c r="K1384" t="str">
        <f t="shared" si="66"/>
        <v>TBG/2026/1421</v>
      </c>
      <c r="L1384" s="9" t="s">
        <v>1493</v>
      </c>
      <c r="M1384" s="9">
        <f t="shared" si="65"/>
        <v>0</v>
      </c>
      <c r="N1384" s="9" t="str">
        <f t="shared" si="64"/>
        <v/>
      </c>
    </row>
    <row r="1385" spans="1:14">
      <c r="A1385" s="4" t="str">
        <f>IFERROR(VLOOKUP($K1385,[1]BBDD!$A$1:$Z$65536,5,0),"")</f>
        <v/>
      </c>
      <c r="B1385" s="4" t="str">
        <f>IFERROR(VLOOKUP($K1385,[1]BBDD!$A$1:$Z$65536,9,0),"")</f>
        <v/>
      </c>
      <c r="C1385" s="5" t="str">
        <f>IFERROR(VLOOKUP($K1385,[1]BBDD!$A$1:$Z$65536,6,0),"")</f>
        <v/>
      </c>
      <c r="D1385" s="6"/>
      <c r="E1385" s="4"/>
      <c r="F1385" s="4" t="str">
        <f>IFERROR(VLOOKUP($K1385,[1]BBDD!$A$1:$Z$65536,12,0),"")</f>
        <v/>
      </c>
      <c r="G1385" s="7">
        <v>1422</v>
      </c>
      <c r="H1385" s="7"/>
      <c r="I1385" s="7"/>
      <c r="K1385" t="str">
        <f t="shared" si="66"/>
        <v>TBG/2026/1422</v>
      </c>
      <c r="L1385" s="9" t="s">
        <v>1494</v>
      </c>
      <c r="M1385" s="9">
        <f t="shared" si="65"/>
        <v>0</v>
      </c>
      <c r="N1385" s="9" t="str">
        <f t="shared" si="64"/>
        <v/>
      </c>
    </row>
    <row r="1386" spans="1:14">
      <c r="A1386" s="4" t="str">
        <f>IFERROR(VLOOKUP($K1386,[1]BBDD!$A$1:$Z$65536,5,0),"")</f>
        <v/>
      </c>
      <c r="B1386" s="4" t="str">
        <f>IFERROR(VLOOKUP($K1386,[1]BBDD!$A$1:$Z$65536,9,0),"")</f>
        <v/>
      </c>
      <c r="C1386" s="5" t="str">
        <f>IFERROR(VLOOKUP($K1386,[1]BBDD!$A$1:$Z$65536,6,0),"")</f>
        <v/>
      </c>
      <c r="D1386" s="6"/>
      <c r="E1386" s="4"/>
      <c r="F1386" s="4" t="str">
        <f>IFERROR(VLOOKUP($K1386,[1]BBDD!$A$1:$Z$65536,12,0),"")</f>
        <v/>
      </c>
      <c r="G1386" s="7">
        <v>1423</v>
      </c>
      <c r="H1386" s="7"/>
      <c r="I1386" s="7"/>
      <c r="K1386" t="str">
        <f t="shared" si="66"/>
        <v>TBG/2026/1423</v>
      </c>
      <c r="L1386" s="9" t="s">
        <v>1495</v>
      </c>
      <c r="M1386" s="9">
        <f t="shared" si="65"/>
        <v>0</v>
      </c>
      <c r="N1386" s="9" t="str">
        <f t="shared" si="64"/>
        <v/>
      </c>
    </row>
    <row r="1387" spans="1:14">
      <c r="A1387" s="4" t="str">
        <f>IFERROR(VLOOKUP($K1387,[1]BBDD!$A$1:$Z$65536,5,0),"")</f>
        <v/>
      </c>
      <c r="B1387" s="4" t="str">
        <f>IFERROR(VLOOKUP($K1387,[1]BBDD!$A$1:$Z$65536,9,0),"")</f>
        <v/>
      </c>
      <c r="C1387" s="5" t="str">
        <f>IFERROR(VLOOKUP($K1387,[1]BBDD!$A$1:$Z$65536,6,0),"")</f>
        <v/>
      </c>
      <c r="D1387" s="6"/>
      <c r="E1387" s="4"/>
      <c r="F1387" s="4" t="str">
        <f>IFERROR(VLOOKUP($K1387,[1]BBDD!$A$1:$Z$65536,12,0),"")</f>
        <v/>
      </c>
      <c r="G1387" s="7">
        <v>1424</v>
      </c>
      <c r="H1387" s="7"/>
      <c r="I1387" s="7"/>
      <c r="K1387" t="str">
        <f t="shared" si="66"/>
        <v>TBG/2026/1424</v>
      </c>
      <c r="L1387" s="9" t="s">
        <v>1496</v>
      </c>
      <c r="M1387" s="9">
        <f t="shared" si="65"/>
        <v>0</v>
      </c>
      <c r="N1387" s="9" t="str">
        <f t="shared" si="64"/>
        <v/>
      </c>
    </row>
    <row r="1388" spans="1:14">
      <c r="A1388" s="4" t="str">
        <f>IFERROR(VLOOKUP($K1388,[1]BBDD!$A$1:$Z$65536,5,0),"")</f>
        <v/>
      </c>
      <c r="B1388" s="4" t="str">
        <f>IFERROR(VLOOKUP($K1388,[1]BBDD!$A$1:$Z$65536,9,0),"")</f>
        <v/>
      </c>
      <c r="C1388" s="5" t="str">
        <f>IFERROR(VLOOKUP($K1388,[1]BBDD!$A$1:$Z$65536,6,0),"")</f>
        <v/>
      </c>
      <c r="D1388" s="6"/>
      <c r="E1388" s="4"/>
      <c r="F1388" s="4" t="str">
        <f>IFERROR(VLOOKUP($K1388,[1]BBDD!$A$1:$Z$65536,12,0),"")</f>
        <v/>
      </c>
      <c r="G1388" s="7">
        <v>1425</v>
      </c>
      <c r="H1388" s="7"/>
      <c r="I1388" s="7"/>
      <c r="K1388" t="str">
        <f t="shared" si="66"/>
        <v>TBG/2026/1425</v>
      </c>
      <c r="L1388" s="9" t="s">
        <v>1497</v>
      </c>
      <c r="M1388" s="9">
        <f t="shared" si="65"/>
        <v>0</v>
      </c>
      <c r="N1388" s="9" t="str">
        <f t="shared" si="64"/>
        <v/>
      </c>
    </row>
    <row r="1389" spans="1:14">
      <c r="A1389" s="4" t="str">
        <f>IFERROR(VLOOKUP($K1389,[1]BBDD!$A$1:$Z$65536,5,0),"")</f>
        <v/>
      </c>
      <c r="B1389" s="4" t="str">
        <f>IFERROR(VLOOKUP($K1389,[1]BBDD!$A$1:$Z$65536,9,0),"")</f>
        <v/>
      </c>
      <c r="C1389" s="5" t="str">
        <f>IFERROR(VLOOKUP($K1389,[1]BBDD!$A$1:$Z$65536,6,0),"")</f>
        <v/>
      </c>
      <c r="D1389" s="6"/>
      <c r="E1389" s="4"/>
      <c r="F1389" s="4" t="str">
        <f>IFERROR(VLOOKUP($K1389,[1]BBDD!$A$1:$Z$65536,12,0),"")</f>
        <v/>
      </c>
      <c r="G1389" s="7">
        <v>1426</v>
      </c>
      <c r="H1389" s="7"/>
      <c r="I1389" s="7"/>
      <c r="K1389" t="str">
        <f t="shared" si="66"/>
        <v>TBG/2026/1426</v>
      </c>
      <c r="L1389" s="9" t="s">
        <v>1498</v>
      </c>
      <c r="M1389" s="9">
        <f t="shared" si="65"/>
        <v>0</v>
      </c>
      <c r="N1389" s="9" t="str">
        <f t="shared" si="64"/>
        <v/>
      </c>
    </row>
    <row r="1390" spans="1:14">
      <c r="A1390" s="4" t="str">
        <f>IFERROR(VLOOKUP($K1390,[1]BBDD!$A$1:$Z$65536,5,0),"")</f>
        <v/>
      </c>
      <c r="B1390" s="4" t="str">
        <f>IFERROR(VLOOKUP($K1390,[1]BBDD!$A$1:$Z$65536,9,0),"")</f>
        <v/>
      </c>
      <c r="C1390" s="5" t="str">
        <f>IFERROR(VLOOKUP($K1390,[1]BBDD!$A$1:$Z$65536,6,0),"")</f>
        <v/>
      </c>
      <c r="D1390" s="6"/>
      <c r="E1390" s="4"/>
      <c r="F1390" s="4" t="str">
        <f>IFERROR(VLOOKUP($K1390,[1]BBDD!$A$1:$Z$65536,12,0),"")</f>
        <v/>
      </c>
      <c r="G1390" s="7">
        <v>1427</v>
      </c>
      <c r="H1390" s="7"/>
      <c r="I1390" s="7"/>
      <c r="K1390" t="str">
        <f t="shared" si="66"/>
        <v>TBG/2026/1427</v>
      </c>
      <c r="L1390" s="9" t="s">
        <v>1499</v>
      </c>
      <c r="M1390" s="9">
        <f t="shared" si="65"/>
        <v>0</v>
      </c>
      <c r="N1390" s="9" t="str">
        <f t="shared" si="64"/>
        <v/>
      </c>
    </row>
    <row r="1391" spans="1:14">
      <c r="A1391" s="4" t="str">
        <f>IFERROR(VLOOKUP($K1391,[1]BBDD!$A$1:$Z$65536,5,0),"")</f>
        <v/>
      </c>
      <c r="B1391" s="4" t="str">
        <f>IFERROR(VLOOKUP($K1391,[1]BBDD!$A$1:$Z$65536,9,0),"")</f>
        <v/>
      </c>
      <c r="C1391" s="5" t="str">
        <f>IFERROR(VLOOKUP($K1391,[1]BBDD!$A$1:$Z$65536,6,0),"")</f>
        <v/>
      </c>
      <c r="D1391" s="6"/>
      <c r="E1391" s="4"/>
      <c r="F1391" s="4" t="str">
        <f>IFERROR(VLOOKUP($K1391,[1]BBDD!$A$1:$Z$65536,12,0),"")</f>
        <v/>
      </c>
      <c r="G1391" s="7">
        <v>1428</v>
      </c>
      <c r="H1391" s="7"/>
      <c r="I1391" s="7"/>
      <c r="K1391" t="str">
        <f t="shared" si="66"/>
        <v>TBG/2026/1428</v>
      </c>
      <c r="L1391" s="9" t="s">
        <v>1500</v>
      </c>
      <c r="M1391" s="9">
        <f t="shared" si="65"/>
        <v>0</v>
      </c>
      <c r="N1391" s="9" t="str">
        <f t="shared" si="64"/>
        <v/>
      </c>
    </row>
    <row r="1392" spans="1:14">
      <c r="A1392" s="4" t="str">
        <f>IFERROR(VLOOKUP($K1392,[1]BBDD!$A$1:$Z$65536,5,0),"")</f>
        <v/>
      </c>
      <c r="B1392" s="4" t="str">
        <f>IFERROR(VLOOKUP($K1392,[1]BBDD!$A$1:$Z$65536,9,0),"")</f>
        <v/>
      </c>
      <c r="C1392" s="5" t="str">
        <f>IFERROR(VLOOKUP($K1392,[1]BBDD!$A$1:$Z$65536,6,0),"")</f>
        <v/>
      </c>
      <c r="D1392" s="6"/>
      <c r="E1392" s="4"/>
      <c r="F1392" s="4" t="str">
        <f>IFERROR(VLOOKUP($K1392,[1]BBDD!$A$1:$Z$65536,12,0),"")</f>
        <v/>
      </c>
      <c r="G1392" s="7">
        <v>1429</v>
      </c>
      <c r="H1392" s="7"/>
      <c r="I1392" s="7"/>
      <c r="K1392" t="str">
        <f t="shared" si="66"/>
        <v>TBG/2026/1429</v>
      </c>
      <c r="L1392" s="9" t="s">
        <v>1501</v>
      </c>
      <c r="M1392" s="9">
        <f t="shared" si="65"/>
        <v>0</v>
      </c>
      <c r="N1392" s="9" t="str">
        <f t="shared" si="64"/>
        <v/>
      </c>
    </row>
    <row r="1393" spans="1:14">
      <c r="A1393" s="4" t="str">
        <f>IFERROR(VLOOKUP($K1393,[1]BBDD!$A$1:$Z$65536,5,0),"")</f>
        <v/>
      </c>
      <c r="B1393" s="4" t="str">
        <f>IFERROR(VLOOKUP($K1393,[1]BBDD!$A$1:$Z$65536,9,0),"")</f>
        <v/>
      </c>
      <c r="C1393" s="5" t="str">
        <f>IFERROR(VLOOKUP($K1393,[1]BBDD!$A$1:$Z$65536,6,0),"")</f>
        <v/>
      </c>
      <c r="D1393" s="6"/>
      <c r="E1393" s="4"/>
      <c r="F1393" s="4" t="str">
        <f>IFERROR(VLOOKUP($K1393,[1]BBDD!$A$1:$Z$65536,12,0),"")</f>
        <v/>
      </c>
      <c r="G1393" s="7">
        <v>1430</v>
      </c>
      <c r="H1393" s="7"/>
      <c r="I1393" s="7"/>
      <c r="K1393" t="str">
        <f t="shared" si="66"/>
        <v>TBG/2026/1430</v>
      </c>
      <c r="L1393" s="9" t="s">
        <v>1502</v>
      </c>
      <c r="M1393" s="9">
        <f t="shared" si="65"/>
        <v>0</v>
      </c>
      <c r="N1393" s="9" t="str">
        <f t="shared" si="64"/>
        <v/>
      </c>
    </row>
    <row r="1394" spans="1:14">
      <c r="A1394" s="4" t="str">
        <f>IFERROR(VLOOKUP($K1394,[1]BBDD!$A$1:$Z$65536,5,0),"")</f>
        <v/>
      </c>
      <c r="B1394" s="4" t="str">
        <f>IFERROR(VLOOKUP($K1394,[1]BBDD!$A$1:$Z$65536,9,0),"")</f>
        <v/>
      </c>
      <c r="C1394" s="5" t="str">
        <f>IFERROR(VLOOKUP($K1394,[1]BBDD!$A$1:$Z$65536,6,0),"")</f>
        <v/>
      </c>
      <c r="D1394" s="6"/>
      <c r="E1394" s="4"/>
      <c r="F1394" s="4" t="str">
        <f>IFERROR(VLOOKUP($K1394,[1]BBDD!$A$1:$Z$65536,12,0),"")</f>
        <v/>
      </c>
      <c r="G1394" s="7">
        <v>1431</v>
      </c>
      <c r="H1394" s="7"/>
      <c r="I1394" s="7"/>
      <c r="K1394" t="str">
        <f t="shared" si="66"/>
        <v>TBG/2026/1431</v>
      </c>
      <c r="L1394" s="9" t="s">
        <v>1503</v>
      </c>
      <c r="M1394" s="9">
        <f t="shared" si="65"/>
        <v>0</v>
      </c>
      <c r="N1394" s="9" t="str">
        <f t="shared" si="64"/>
        <v/>
      </c>
    </row>
    <row r="1395" spans="1:14">
      <c r="A1395" s="4" t="str">
        <f>IFERROR(VLOOKUP($K1395,[1]BBDD!$A$1:$Z$65536,5,0),"")</f>
        <v/>
      </c>
      <c r="B1395" s="4" t="str">
        <f>IFERROR(VLOOKUP($K1395,[1]BBDD!$A$1:$Z$65536,9,0),"")</f>
        <v/>
      </c>
      <c r="C1395" s="5" t="str">
        <f>IFERROR(VLOOKUP($K1395,[1]BBDD!$A$1:$Z$65536,6,0),"")</f>
        <v/>
      </c>
      <c r="D1395" s="6"/>
      <c r="E1395" s="4"/>
      <c r="F1395" s="4" t="str">
        <f>IFERROR(VLOOKUP($K1395,[1]BBDD!$A$1:$Z$65536,12,0),"")</f>
        <v/>
      </c>
      <c r="G1395" s="7">
        <v>1432</v>
      </c>
      <c r="H1395" s="7"/>
      <c r="I1395" s="7"/>
      <c r="K1395" t="str">
        <f t="shared" si="66"/>
        <v>TBG/2026/1432</v>
      </c>
      <c r="L1395" s="9" t="s">
        <v>1504</v>
      </c>
      <c r="M1395" s="9">
        <f t="shared" si="65"/>
        <v>0</v>
      </c>
      <c r="N1395" s="9" t="str">
        <f t="shared" si="64"/>
        <v/>
      </c>
    </row>
    <row r="1396" spans="1:14">
      <c r="A1396" s="4" t="str">
        <f>IFERROR(VLOOKUP($K1396,[1]BBDD!$A$1:$Z$65536,5,0),"")</f>
        <v/>
      </c>
      <c r="B1396" s="4" t="str">
        <f>IFERROR(VLOOKUP($K1396,[1]BBDD!$A$1:$Z$65536,9,0),"")</f>
        <v/>
      </c>
      <c r="C1396" s="5" t="str">
        <f>IFERROR(VLOOKUP($K1396,[1]BBDD!$A$1:$Z$65536,6,0),"")</f>
        <v/>
      </c>
      <c r="D1396" s="6"/>
      <c r="E1396" s="4"/>
      <c r="F1396" s="4" t="str">
        <f>IFERROR(VLOOKUP($K1396,[1]BBDD!$A$1:$Z$65536,12,0),"")</f>
        <v/>
      </c>
      <c r="G1396" s="7">
        <v>1433</v>
      </c>
      <c r="H1396" s="7"/>
      <c r="I1396" s="7"/>
      <c r="K1396" t="str">
        <f t="shared" si="66"/>
        <v>TBG/2026/1433</v>
      </c>
      <c r="L1396" s="9" t="s">
        <v>1505</v>
      </c>
      <c r="M1396" s="9">
        <f t="shared" si="65"/>
        <v>0</v>
      </c>
      <c r="N1396" s="9" t="str">
        <f t="shared" si="64"/>
        <v/>
      </c>
    </row>
    <row r="1397" spans="1:14">
      <c r="A1397" s="4" t="str">
        <f>IFERROR(VLOOKUP($K1397,[1]BBDD!$A$1:$Z$65536,5,0),"")</f>
        <v/>
      </c>
      <c r="B1397" s="4" t="str">
        <f>IFERROR(VLOOKUP($K1397,[1]BBDD!$A$1:$Z$65536,9,0),"")</f>
        <v/>
      </c>
      <c r="C1397" s="5" t="str">
        <f>IFERROR(VLOOKUP($K1397,[1]BBDD!$A$1:$Z$65536,6,0),"")</f>
        <v/>
      </c>
      <c r="D1397" s="6"/>
      <c r="E1397" s="4"/>
      <c r="F1397" s="4" t="str">
        <f>IFERROR(VLOOKUP($K1397,[1]BBDD!$A$1:$Z$65536,12,0),"")</f>
        <v/>
      </c>
      <c r="G1397" s="7">
        <v>1434</v>
      </c>
      <c r="H1397" s="7"/>
      <c r="I1397" s="7"/>
      <c r="K1397" t="str">
        <f t="shared" si="66"/>
        <v>TBG/2026/1434</v>
      </c>
      <c r="L1397" s="9" t="s">
        <v>1506</v>
      </c>
      <c r="M1397" s="9">
        <f t="shared" si="65"/>
        <v>0</v>
      </c>
      <c r="N1397" s="9" t="str">
        <f t="shared" si="64"/>
        <v/>
      </c>
    </row>
    <row r="1398" spans="1:14">
      <c r="A1398" s="4" t="str">
        <f>IFERROR(VLOOKUP($K1398,[1]BBDD!$A$1:$Z$65536,5,0),"")</f>
        <v/>
      </c>
      <c r="B1398" s="4" t="str">
        <f>IFERROR(VLOOKUP($K1398,[1]BBDD!$A$1:$Z$65536,9,0),"")</f>
        <v/>
      </c>
      <c r="C1398" s="5" t="str">
        <f>IFERROR(VLOOKUP($K1398,[1]BBDD!$A$1:$Z$65536,6,0),"")</f>
        <v/>
      </c>
      <c r="D1398" s="6"/>
      <c r="E1398" s="4"/>
      <c r="F1398" s="4" t="str">
        <f>IFERROR(VLOOKUP($K1398,[1]BBDD!$A$1:$Z$65536,12,0),"")</f>
        <v/>
      </c>
      <c r="G1398" s="7">
        <v>1435</v>
      </c>
      <c r="H1398" s="7"/>
      <c r="I1398" s="7"/>
      <c r="K1398" t="str">
        <f t="shared" si="66"/>
        <v>TBG/2026/1435</v>
      </c>
      <c r="L1398" s="9" t="s">
        <v>1507</v>
      </c>
      <c r="M1398" s="9">
        <f t="shared" si="65"/>
        <v>0</v>
      </c>
      <c r="N1398" s="9" t="str">
        <f t="shared" si="64"/>
        <v/>
      </c>
    </row>
    <row r="1399" spans="1:14">
      <c r="A1399" s="4" t="str">
        <f>IFERROR(VLOOKUP($K1399,[1]BBDD!$A$1:$Z$65536,5,0),"")</f>
        <v/>
      </c>
      <c r="B1399" s="4" t="str">
        <f>IFERROR(VLOOKUP($K1399,[1]BBDD!$A$1:$Z$65536,9,0),"")</f>
        <v/>
      </c>
      <c r="C1399" s="5" t="str">
        <f>IFERROR(VLOOKUP($K1399,[1]BBDD!$A$1:$Z$65536,6,0),"")</f>
        <v/>
      </c>
      <c r="D1399" s="6"/>
      <c r="E1399" s="4"/>
      <c r="F1399" s="4" t="str">
        <f>IFERROR(VLOOKUP($K1399,[1]BBDD!$A$1:$Z$65536,12,0),"")</f>
        <v/>
      </c>
      <c r="G1399" s="7">
        <v>1436</v>
      </c>
      <c r="H1399" s="7"/>
      <c r="I1399" s="7"/>
      <c r="K1399" t="str">
        <f t="shared" si="66"/>
        <v>TBG/2026/1436</v>
      </c>
      <c r="L1399" s="9" t="s">
        <v>1508</v>
      </c>
      <c r="M1399" s="9">
        <f t="shared" si="65"/>
        <v>0</v>
      </c>
      <c r="N1399" s="9" t="str">
        <f t="shared" si="64"/>
        <v/>
      </c>
    </row>
    <row r="1400" spans="1:14">
      <c r="A1400" s="4" t="str">
        <f>IFERROR(VLOOKUP($K1400,[1]BBDD!$A$1:$Z$65536,5,0),"")</f>
        <v/>
      </c>
      <c r="B1400" s="4" t="str">
        <f>IFERROR(VLOOKUP($K1400,[1]BBDD!$A$1:$Z$65536,9,0),"")</f>
        <v/>
      </c>
      <c r="C1400" s="5" t="str">
        <f>IFERROR(VLOOKUP($K1400,[1]BBDD!$A$1:$Z$65536,6,0),"")</f>
        <v/>
      </c>
      <c r="D1400" s="6"/>
      <c r="E1400" s="4"/>
      <c r="F1400" s="4" t="str">
        <f>IFERROR(VLOOKUP($K1400,[1]BBDD!$A$1:$Z$65536,12,0),"")</f>
        <v/>
      </c>
      <c r="G1400" s="7">
        <v>1437</v>
      </c>
      <c r="H1400" s="7"/>
      <c r="I1400" s="7"/>
      <c r="K1400" t="str">
        <f t="shared" si="66"/>
        <v>TBG/2026/1437</v>
      </c>
      <c r="L1400" s="9" t="s">
        <v>1509</v>
      </c>
      <c r="M1400" s="9">
        <f t="shared" si="65"/>
        <v>0</v>
      </c>
      <c r="N1400" s="9" t="str">
        <f t="shared" si="64"/>
        <v/>
      </c>
    </row>
    <row r="1401" spans="1:14">
      <c r="A1401" s="4" t="str">
        <f>IFERROR(VLOOKUP($K1401,[1]BBDD!$A$1:$Z$65536,5,0),"")</f>
        <v/>
      </c>
      <c r="B1401" s="4" t="str">
        <f>IFERROR(VLOOKUP($K1401,[1]BBDD!$A$1:$Z$65536,9,0),"")</f>
        <v/>
      </c>
      <c r="C1401" s="5" t="str">
        <f>IFERROR(VLOOKUP($K1401,[1]BBDD!$A$1:$Z$65536,6,0),"")</f>
        <v/>
      </c>
      <c r="D1401" s="6"/>
      <c r="E1401" s="4"/>
      <c r="F1401" s="4" t="str">
        <f>IFERROR(VLOOKUP($K1401,[1]BBDD!$A$1:$Z$65536,12,0),"")</f>
        <v/>
      </c>
      <c r="G1401" s="7">
        <v>1438</v>
      </c>
      <c r="H1401" s="7"/>
      <c r="I1401" s="7"/>
      <c r="K1401" t="str">
        <f t="shared" si="66"/>
        <v>TBG/2026/1438</v>
      </c>
      <c r="L1401" s="9" t="s">
        <v>1510</v>
      </c>
      <c r="M1401" s="9">
        <f t="shared" si="65"/>
        <v>0</v>
      </c>
      <c r="N1401" s="9" t="str">
        <f t="shared" si="64"/>
        <v/>
      </c>
    </row>
    <row r="1402" spans="1:14">
      <c r="A1402" s="4" t="str">
        <f>IFERROR(VLOOKUP($K1402,[1]BBDD!$A$1:$Z$65536,5,0),"")</f>
        <v/>
      </c>
      <c r="B1402" s="4" t="str">
        <f>IFERROR(VLOOKUP($K1402,[1]BBDD!$A$1:$Z$65536,9,0),"")</f>
        <v/>
      </c>
      <c r="C1402" s="5" t="str">
        <f>IFERROR(VLOOKUP($K1402,[1]BBDD!$A$1:$Z$65536,6,0),"")</f>
        <v/>
      </c>
      <c r="D1402" s="6"/>
      <c r="E1402" s="4"/>
      <c r="F1402" s="4" t="str">
        <f>IFERROR(VLOOKUP($K1402,[1]BBDD!$A$1:$Z$65536,12,0),"")</f>
        <v/>
      </c>
      <c r="G1402" s="7">
        <v>1439</v>
      </c>
      <c r="H1402" s="7"/>
      <c r="I1402" s="7"/>
      <c r="K1402" t="str">
        <f t="shared" si="66"/>
        <v>TBG/2026/1439</v>
      </c>
      <c r="L1402" s="9" t="s">
        <v>1511</v>
      </c>
      <c r="M1402" s="9">
        <f t="shared" si="65"/>
        <v>0</v>
      </c>
      <c r="N1402" s="9" t="str">
        <f t="shared" si="64"/>
        <v/>
      </c>
    </row>
    <row r="1403" spans="1:14">
      <c r="A1403" s="4" t="str">
        <f>IFERROR(VLOOKUP($K1403,[1]BBDD!$A$1:$Z$65536,5,0),"")</f>
        <v/>
      </c>
      <c r="B1403" s="4" t="str">
        <f>IFERROR(VLOOKUP($K1403,[1]BBDD!$A$1:$Z$65536,9,0),"")</f>
        <v/>
      </c>
      <c r="C1403" s="5" t="str">
        <f>IFERROR(VLOOKUP($K1403,[1]BBDD!$A$1:$Z$65536,6,0),"")</f>
        <v/>
      </c>
      <c r="D1403" s="6"/>
      <c r="E1403" s="4"/>
      <c r="F1403" s="4" t="str">
        <f>IFERROR(VLOOKUP($K1403,[1]BBDD!$A$1:$Z$65536,12,0),"")</f>
        <v/>
      </c>
      <c r="G1403" s="7">
        <v>1440</v>
      </c>
      <c r="H1403" s="7"/>
      <c r="I1403" s="7"/>
      <c r="K1403" t="str">
        <f t="shared" si="66"/>
        <v>TBG/2026/1440</v>
      </c>
      <c r="L1403" s="9" t="s">
        <v>1512</v>
      </c>
      <c r="M1403" s="9">
        <f t="shared" si="65"/>
        <v>0</v>
      </c>
      <c r="N1403" s="9" t="str">
        <f t="shared" si="64"/>
        <v/>
      </c>
    </row>
    <row r="1404" spans="1:14">
      <c r="A1404" s="4" t="str">
        <f>IFERROR(VLOOKUP($K1404,[1]BBDD!$A$1:$Z$65536,5,0),"")</f>
        <v/>
      </c>
      <c r="B1404" s="4" t="str">
        <f>IFERROR(VLOOKUP($K1404,[1]BBDD!$A$1:$Z$65536,9,0),"")</f>
        <v/>
      </c>
      <c r="C1404" s="5" t="str">
        <f>IFERROR(VLOOKUP($K1404,[1]BBDD!$A$1:$Z$65536,6,0),"")</f>
        <v/>
      </c>
      <c r="D1404" s="6"/>
      <c r="E1404" s="4"/>
      <c r="F1404" s="4" t="str">
        <f>IFERROR(VLOOKUP($K1404,[1]BBDD!$A$1:$Z$65536,12,0),"")</f>
        <v/>
      </c>
      <c r="G1404" s="7">
        <v>1441</v>
      </c>
      <c r="H1404" s="7"/>
      <c r="I1404" s="7"/>
      <c r="K1404" t="str">
        <f t="shared" si="66"/>
        <v>TBG/2026/1441</v>
      </c>
      <c r="L1404" s="9" t="s">
        <v>1513</v>
      </c>
      <c r="M1404" s="9">
        <f t="shared" si="65"/>
        <v>0</v>
      </c>
      <c r="N1404" s="9" t="str">
        <f t="shared" si="64"/>
        <v/>
      </c>
    </row>
    <row r="1405" spans="1:14">
      <c r="A1405" s="4" t="str">
        <f>IFERROR(VLOOKUP($K1405,[1]BBDD!$A$1:$Z$65536,5,0),"")</f>
        <v/>
      </c>
      <c r="B1405" s="4" t="str">
        <f>IFERROR(VLOOKUP($K1405,[1]BBDD!$A$1:$Z$65536,9,0),"")</f>
        <v/>
      </c>
      <c r="C1405" s="5" t="str">
        <f>IFERROR(VLOOKUP($K1405,[1]BBDD!$A$1:$Z$65536,6,0),"")</f>
        <v/>
      </c>
      <c r="D1405" s="6"/>
      <c r="E1405" s="4"/>
      <c r="F1405" s="4" t="str">
        <f>IFERROR(VLOOKUP($K1405,[1]BBDD!$A$1:$Z$65536,12,0),"")</f>
        <v/>
      </c>
      <c r="G1405" s="7">
        <v>1442</v>
      </c>
      <c r="H1405" s="7"/>
      <c r="I1405" s="7"/>
      <c r="K1405" t="str">
        <f t="shared" si="66"/>
        <v>TBG/2026/1442</v>
      </c>
      <c r="L1405" s="9" t="s">
        <v>1514</v>
      </c>
      <c r="M1405" s="9">
        <f t="shared" si="65"/>
        <v>0</v>
      </c>
      <c r="N1405" s="9" t="str">
        <f t="shared" si="64"/>
        <v/>
      </c>
    </row>
    <row r="1406" spans="1:14">
      <c r="A1406" s="4" t="str">
        <f>IFERROR(VLOOKUP($K1406,[1]BBDD!$A$1:$Z$65536,5,0),"")</f>
        <v/>
      </c>
      <c r="B1406" s="4" t="str">
        <f>IFERROR(VLOOKUP($K1406,[1]BBDD!$A$1:$Z$65536,9,0),"")</f>
        <v/>
      </c>
      <c r="C1406" s="5" t="str">
        <f>IFERROR(VLOOKUP($K1406,[1]BBDD!$A$1:$Z$65536,6,0),"")</f>
        <v/>
      </c>
      <c r="D1406" s="6"/>
      <c r="E1406" s="4"/>
      <c r="F1406" s="4" t="str">
        <f>IFERROR(VLOOKUP($K1406,[1]BBDD!$A$1:$Z$65536,12,0),"")</f>
        <v/>
      </c>
      <c r="G1406" s="7">
        <v>1443</v>
      </c>
      <c r="H1406" s="7"/>
      <c r="I1406" s="7"/>
      <c r="K1406" t="str">
        <f t="shared" si="66"/>
        <v>TBG/2026/1443</v>
      </c>
      <c r="L1406" s="9" t="s">
        <v>1515</v>
      </c>
      <c r="M1406" s="9">
        <f t="shared" si="65"/>
        <v>0</v>
      </c>
      <c r="N1406" s="9" t="str">
        <f t="shared" si="64"/>
        <v/>
      </c>
    </row>
    <row r="1407" spans="1:14">
      <c r="A1407" s="4" t="str">
        <f>IFERROR(VLOOKUP($K1407,[1]BBDD!$A$1:$Z$65536,5,0),"")</f>
        <v/>
      </c>
      <c r="B1407" s="4" t="str">
        <f>IFERROR(VLOOKUP($K1407,[1]BBDD!$A$1:$Z$65536,9,0),"")</f>
        <v/>
      </c>
      <c r="C1407" s="5" t="str">
        <f>IFERROR(VLOOKUP($K1407,[1]BBDD!$A$1:$Z$65536,6,0),"")</f>
        <v/>
      </c>
      <c r="D1407" s="6"/>
      <c r="E1407" s="4"/>
      <c r="F1407" s="4" t="str">
        <f>IFERROR(VLOOKUP($K1407,[1]BBDD!$A$1:$Z$65536,12,0),"")</f>
        <v/>
      </c>
      <c r="G1407" s="7">
        <v>1444</v>
      </c>
      <c r="H1407" s="7"/>
      <c r="I1407" s="7"/>
      <c r="K1407" t="str">
        <f t="shared" si="66"/>
        <v>TBG/2026/1444</v>
      </c>
      <c r="L1407" s="9" t="s">
        <v>1516</v>
      </c>
      <c r="M1407" s="9">
        <f t="shared" si="65"/>
        <v>0</v>
      </c>
      <c r="N1407" s="9" t="str">
        <f t="shared" si="64"/>
        <v/>
      </c>
    </row>
    <row r="1408" spans="1:14">
      <c r="A1408" s="4" t="str">
        <f>IFERROR(VLOOKUP($K1408,[1]BBDD!$A$1:$Z$65536,5,0),"")</f>
        <v/>
      </c>
      <c r="B1408" s="4" t="str">
        <f>IFERROR(VLOOKUP($K1408,[1]BBDD!$A$1:$Z$65536,9,0),"")</f>
        <v/>
      </c>
      <c r="C1408" s="5" t="str">
        <f>IFERROR(VLOOKUP($K1408,[1]BBDD!$A$1:$Z$65536,6,0),"")</f>
        <v/>
      </c>
      <c r="D1408" s="6"/>
      <c r="E1408" s="4"/>
      <c r="F1408" s="4" t="str">
        <f>IFERROR(VLOOKUP($K1408,[1]BBDD!$A$1:$Z$65536,12,0),"")</f>
        <v/>
      </c>
      <c r="G1408" s="7">
        <v>1445</v>
      </c>
      <c r="H1408" s="7"/>
      <c r="I1408" s="7"/>
      <c r="K1408" t="str">
        <f t="shared" si="66"/>
        <v>TBG/2026/1445</v>
      </c>
      <c r="L1408" s="9" t="s">
        <v>1517</v>
      </c>
      <c r="M1408" s="9">
        <f t="shared" si="65"/>
        <v>0</v>
      </c>
      <c r="N1408" s="9" t="str">
        <f t="shared" si="64"/>
        <v/>
      </c>
    </row>
    <row r="1409" spans="1:14">
      <c r="A1409" s="4" t="str">
        <f>IFERROR(VLOOKUP($K1409,[1]BBDD!$A$1:$Z$65536,5,0),"")</f>
        <v/>
      </c>
      <c r="B1409" s="4" t="str">
        <f>IFERROR(VLOOKUP($K1409,[1]BBDD!$A$1:$Z$65536,9,0),"")</f>
        <v/>
      </c>
      <c r="C1409" s="5" t="str">
        <f>IFERROR(VLOOKUP($K1409,[1]BBDD!$A$1:$Z$65536,6,0),"")</f>
        <v/>
      </c>
      <c r="D1409" s="6"/>
      <c r="E1409" s="4"/>
      <c r="F1409" s="4" t="str">
        <f>IFERROR(VLOOKUP($K1409,[1]BBDD!$A$1:$Z$65536,12,0),"")</f>
        <v/>
      </c>
      <c r="G1409" s="7">
        <v>1446</v>
      </c>
      <c r="H1409" s="7"/>
      <c r="I1409" s="7"/>
      <c r="K1409" t="str">
        <f t="shared" si="66"/>
        <v>TBG/2026/1446</v>
      </c>
      <c r="L1409" s="9" t="s">
        <v>1518</v>
      </c>
      <c r="M1409" s="9">
        <f t="shared" si="65"/>
        <v>0</v>
      </c>
      <c r="N1409" s="9" t="str">
        <f t="shared" si="64"/>
        <v/>
      </c>
    </row>
    <row r="1410" spans="1:14">
      <c r="A1410" s="4" t="str">
        <f>IFERROR(VLOOKUP($K1410,[1]BBDD!$A$1:$Z$65536,5,0),"")</f>
        <v/>
      </c>
      <c r="B1410" s="4" t="str">
        <f>IFERROR(VLOOKUP($K1410,[1]BBDD!$A$1:$Z$65536,9,0),"")</f>
        <v/>
      </c>
      <c r="C1410" s="5" t="str">
        <f>IFERROR(VLOOKUP($K1410,[1]BBDD!$A$1:$Z$65536,6,0),"")</f>
        <v/>
      </c>
      <c r="D1410" s="6"/>
      <c r="E1410" s="4"/>
      <c r="F1410" s="4" t="str">
        <f>IFERROR(VLOOKUP($K1410,[1]BBDD!$A$1:$Z$65536,12,0),"")</f>
        <v/>
      </c>
      <c r="G1410" s="7">
        <v>1447</v>
      </c>
      <c r="H1410" s="7"/>
      <c r="I1410" s="7"/>
      <c r="K1410" t="str">
        <f t="shared" si="66"/>
        <v>TBG/2026/1447</v>
      </c>
      <c r="L1410" s="9" t="s">
        <v>1519</v>
      </c>
      <c r="M1410" s="9">
        <f t="shared" si="65"/>
        <v>0</v>
      </c>
      <c r="N1410" s="9" t="str">
        <f t="shared" si="64"/>
        <v/>
      </c>
    </row>
    <row r="1411" spans="1:14">
      <c r="A1411" s="4" t="str">
        <f>IFERROR(VLOOKUP($K1411,[1]BBDD!$A$1:$Z$65536,5,0),"")</f>
        <v/>
      </c>
      <c r="B1411" s="4" t="str">
        <f>IFERROR(VLOOKUP($K1411,[1]BBDD!$A$1:$Z$65536,9,0),"")</f>
        <v/>
      </c>
      <c r="C1411" s="5" t="str">
        <f>IFERROR(VLOOKUP($K1411,[1]BBDD!$A$1:$Z$65536,6,0),"")</f>
        <v/>
      </c>
      <c r="D1411" s="6"/>
      <c r="E1411" s="4"/>
      <c r="F1411" s="4" t="str">
        <f>IFERROR(VLOOKUP($K1411,[1]BBDD!$A$1:$Z$65536,12,0),"")</f>
        <v/>
      </c>
      <c r="G1411" s="7">
        <v>1448</v>
      </c>
      <c r="H1411" s="7"/>
      <c r="I1411" s="7"/>
      <c r="K1411" t="str">
        <f t="shared" si="66"/>
        <v>TBG/2026/1448</v>
      </c>
      <c r="L1411" s="9" t="s">
        <v>1520</v>
      </c>
      <c r="M1411" s="9">
        <f t="shared" si="65"/>
        <v>0</v>
      </c>
      <c r="N1411" s="9" t="str">
        <f t="shared" si="64"/>
        <v/>
      </c>
    </row>
    <row r="1412" spans="1:14">
      <c r="A1412" s="4" t="str">
        <f>IFERROR(VLOOKUP($K1412,[1]BBDD!$A$1:$Z$65536,5,0),"")</f>
        <v/>
      </c>
      <c r="B1412" s="4" t="str">
        <f>IFERROR(VLOOKUP($K1412,[1]BBDD!$A$1:$Z$65536,9,0),"")</f>
        <v/>
      </c>
      <c r="C1412" s="5" t="str">
        <f>IFERROR(VLOOKUP($K1412,[1]BBDD!$A$1:$Z$65536,6,0),"")</f>
        <v/>
      </c>
      <c r="D1412" s="6"/>
      <c r="E1412" s="4"/>
      <c r="F1412" s="4" t="str">
        <f>IFERROR(VLOOKUP($K1412,[1]BBDD!$A$1:$Z$65536,12,0),"")</f>
        <v/>
      </c>
      <c r="G1412" s="7">
        <v>1449</v>
      </c>
      <c r="H1412" s="7"/>
      <c r="I1412" s="7"/>
      <c r="K1412" t="str">
        <f t="shared" si="66"/>
        <v>TBG/2026/1449</v>
      </c>
      <c r="L1412" s="9" t="s">
        <v>1521</v>
      </c>
      <c r="M1412" s="9">
        <f t="shared" si="65"/>
        <v>0</v>
      </c>
      <c r="N1412" s="9" t="str">
        <f t="shared" si="64"/>
        <v/>
      </c>
    </row>
    <row r="1413" spans="1:14">
      <c r="A1413" s="4" t="str">
        <f>IFERROR(VLOOKUP($K1413,[1]BBDD!$A$1:$Z$65536,5,0),"")</f>
        <v/>
      </c>
      <c r="B1413" s="4" t="str">
        <f>IFERROR(VLOOKUP($K1413,[1]BBDD!$A$1:$Z$65536,9,0),"")</f>
        <v/>
      </c>
      <c r="C1413" s="5" t="str">
        <f>IFERROR(VLOOKUP($K1413,[1]BBDD!$A$1:$Z$65536,6,0),"")</f>
        <v/>
      </c>
      <c r="D1413" s="6"/>
      <c r="E1413" s="4"/>
      <c r="F1413" s="4" t="str">
        <f>IFERROR(VLOOKUP($K1413,[1]BBDD!$A$1:$Z$65536,12,0),"")</f>
        <v/>
      </c>
      <c r="G1413" s="7">
        <v>1450</v>
      </c>
      <c r="H1413" s="7"/>
      <c r="I1413" s="7"/>
      <c r="K1413" t="str">
        <f t="shared" si="66"/>
        <v>TBG/2026/1450</v>
      </c>
      <c r="L1413" s="9" t="s">
        <v>1522</v>
      </c>
      <c r="M1413" s="9">
        <f t="shared" si="65"/>
        <v>0</v>
      </c>
      <c r="N1413" s="9" t="str">
        <f t="shared" si="64"/>
        <v/>
      </c>
    </row>
    <row r="1414" spans="1:14">
      <c r="A1414" s="4" t="str">
        <f>IFERROR(VLOOKUP($K1414,[1]BBDD!$A$1:$Z$65536,5,0),"")</f>
        <v/>
      </c>
      <c r="B1414" s="4" t="str">
        <f>IFERROR(VLOOKUP($K1414,[1]BBDD!$A$1:$Z$65536,9,0),"")</f>
        <v/>
      </c>
      <c r="C1414" s="5" t="str">
        <f>IFERROR(VLOOKUP($K1414,[1]BBDD!$A$1:$Z$65536,6,0),"")</f>
        <v/>
      </c>
      <c r="D1414" s="6"/>
      <c r="E1414" s="4"/>
      <c r="F1414" s="4" t="str">
        <f>IFERROR(VLOOKUP($K1414,[1]BBDD!$A$1:$Z$65536,12,0),"")</f>
        <v/>
      </c>
      <c r="G1414" s="7">
        <v>1451</v>
      </c>
      <c r="H1414" s="7"/>
      <c r="I1414" s="7"/>
      <c r="K1414" t="str">
        <f t="shared" si="66"/>
        <v>TBG/2026/1451</v>
      </c>
      <c r="L1414" s="9" t="s">
        <v>1523</v>
      </c>
      <c r="M1414" s="9">
        <f t="shared" si="65"/>
        <v>0</v>
      </c>
      <c r="N1414" s="9" t="str">
        <f t="shared" si="64"/>
        <v/>
      </c>
    </row>
    <row r="1415" spans="1:14">
      <c r="A1415" s="4" t="str">
        <f>IFERROR(VLOOKUP($K1415,[1]BBDD!$A$1:$Z$65536,5,0),"")</f>
        <v/>
      </c>
      <c r="B1415" s="4" t="str">
        <f>IFERROR(VLOOKUP($K1415,[1]BBDD!$A$1:$Z$65536,9,0),"")</f>
        <v/>
      </c>
      <c r="C1415" s="5" t="str">
        <f>IFERROR(VLOOKUP($K1415,[1]BBDD!$A$1:$Z$65536,6,0),"")</f>
        <v/>
      </c>
      <c r="D1415" s="6"/>
      <c r="E1415" s="4"/>
      <c r="F1415" s="4" t="str">
        <f>IFERROR(VLOOKUP($K1415,[1]BBDD!$A$1:$Z$65536,12,0),"")</f>
        <v/>
      </c>
      <c r="G1415" s="7">
        <v>1452</v>
      </c>
      <c r="H1415" s="7"/>
      <c r="I1415" s="7"/>
      <c r="K1415" t="str">
        <f t="shared" si="66"/>
        <v>TBG/2026/1452</v>
      </c>
      <c r="L1415" s="9" t="s">
        <v>1524</v>
      </c>
      <c r="M1415" s="9">
        <f t="shared" si="65"/>
        <v>0</v>
      </c>
      <c r="N1415" s="9" t="str">
        <f t="shared" si="64"/>
        <v/>
      </c>
    </row>
    <row r="1416" spans="1:14">
      <c r="A1416" s="4" t="str">
        <f>IFERROR(VLOOKUP($K1416,[1]BBDD!$A$1:$Z$65536,5,0),"")</f>
        <v/>
      </c>
      <c r="B1416" s="4" t="str">
        <f>IFERROR(VLOOKUP($K1416,[1]BBDD!$A$1:$Z$65536,9,0),"")</f>
        <v/>
      </c>
      <c r="C1416" s="5" t="str">
        <f>IFERROR(VLOOKUP($K1416,[1]BBDD!$A$1:$Z$65536,6,0),"")</f>
        <v/>
      </c>
      <c r="D1416" s="6"/>
      <c r="E1416" s="4"/>
      <c r="F1416" s="4" t="str">
        <f>IFERROR(VLOOKUP($K1416,[1]BBDD!$A$1:$Z$65536,12,0),"")</f>
        <v/>
      </c>
      <c r="G1416" s="7">
        <v>1453</v>
      </c>
      <c r="H1416" s="7"/>
      <c r="I1416" s="7"/>
      <c r="K1416" t="str">
        <f t="shared" si="66"/>
        <v>TBG/2026/1453</v>
      </c>
      <c r="L1416" s="9" t="s">
        <v>1525</v>
      </c>
      <c r="M1416" s="9">
        <f t="shared" si="65"/>
        <v>0</v>
      </c>
      <c r="N1416" s="9" t="str">
        <f t="shared" si="64"/>
        <v/>
      </c>
    </row>
    <row r="1417" spans="1:14">
      <c r="A1417" s="4" t="str">
        <f>IFERROR(VLOOKUP($K1417,[1]BBDD!$A$1:$Z$65536,5,0),"")</f>
        <v/>
      </c>
      <c r="B1417" s="4" t="str">
        <f>IFERROR(VLOOKUP($K1417,[1]BBDD!$A$1:$Z$65536,9,0),"")</f>
        <v/>
      </c>
      <c r="C1417" s="5" t="str">
        <f>IFERROR(VLOOKUP($K1417,[1]BBDD!$A$1:$Z$65536,6,0),"")</f>
        <v/>
      </c>
      <c r="D1417" s="6"/>
      <c r="E1417" s="4"/>
      <c r="F1417" s="4" t="str">
        <f>IFERROR(VLOOKUP($K1417,[1]BBDD!$A$1:$Z$65536,12,0),"")</f>
        <v/>
      </c>
      <c r="G1417" s="7">
        <v>1454</v>
      </c>
      <c r="H1417" s="7"/>
      <c r="I1417" s="7"/>
      <c r="K1417" t="str">
        <f t="shared" si="66"/>
        <v>TBG/2026/1454</v>
      </c>
      <c r="L1417" s="9" t="s">
        <v>1526</v>
      </c>
      <c r="M1417" s="9">
        <f t="shared" si="65"/>
        <v>0</v>
      </c>
      <c r="N1417" s="9" t="str">
        <f t="shared" si="64"/>
        <v/>
      </c>
    </row>
    <row r="1418" spans="1:14">
      <c r="A1418" s="4" t="str">
        <f>IFERROR(VLOOKUP($K1418,[1]BBDD!$A$1:$Z$65536,5,0),"")</f>
        <v/>
      </c>
      <c r="B1418" s="4" t="str">
        <f>IFERROR(VLOOKUP($K1418,[1]BBDD!$A$1:$Z$65536,9,0),"")</f>
        <v/>
      </c>
      <c r="C1418" s="5" t="str">
        <f>IFERROR(VLOOKUP($K1418,[1]BBDD!$A$1:$Z$65536,6,0),"")</f>
        <v/>
      </c>
      <c r="D1418" s="6"/>
      <c r="E1418" s="4"/>
      <c r="F1418" s="4" t="str">
        <f>IFERROR(VLOOKUP($K1418,[1]BBDD!$A$1:$Z$65536,12,0),"")</f>
        <v/>
      </c>
      <c r="G1418" s="7">
        <v>1455</v>
      </c>
      <c r="H1418" s="7"/>
      <c r="I1418" s="7"/>
      <c r="K1418" t="str">
        <f t="shared" si="66"/>
        <v>TBG/2026/1455</v>
      </c>
      <c r="L1418" s="9" t="s">
        <v>1527</v>
      </c>
      <c r="M1418" s="9">
        <f t="shared" si="65"/>
        <v>0</v>
      </c>
      <c r="N1418" s="9" t="str">
        <f t="shared" si="64"/>
        <v/>
      </c>
    </row>
    <row r="1419" spans="1:14">
      <c r="A1419" s="4" t="str">
        <f>IFERROR(VLOOKUP($K1419,[1]BBDD!$A$1:$Z$65536,5,0),"")</f>
        <v/>
      </c>
      <c r="B1419" s="4" t="str">
        <f>IFERROR(VLOOKUP($K1419,[1]BBDD!$A$1:$Z$65536,9,0),"")</f>
        <v/>
      </c>
      <c r="C1419" s="5" t="str">
        <f>IFERROR(VLOOKUP($K1419,[1]BBDD!$A$1:$Z$65536,6,0),"")</f>
        <v/>
      </c>
      <c r="D1419" s="6"/>
      <c r="E1419" s="4"/>
      <c r="F1419" s="4" t="str">
        <f>IFERROR(VLOOKUP($K1419,[1]BBDD!$A$1:$Z$65536,12,0),"")</f>
        <v/>
      </c>
      <c r="G1419" s="7">
        <v>1456</v>
      </c>
      <c r="H1419" s="7"/>
      <c r="I1419" s="7"/>
      <c r="K1419" t="str">
        <f t="shared" si="66"/>
        <v>TBG/2026/1456</v>
      </c>
      <c r="L1419" s="9" t="s">
        <v>1528</v>
      </c>
      <c r="M1419" s="9">
        <f t="shared" si="65"/>
        <v>0</v>
      </c>
      <c r="N1419" s="9" t="str">
        <f t="shared" si="64"/>
        <v/>
      </c>
    </row>
    <row r="1420" spans="1:14">
      <c r="A1420" s="4" t="str">
        <f>IFERROR(VLOOKUP($K1420,[1]BBDD!$A$1:$Z$65536,5,0),"")</f>
        <v/>
      </c>
      <c r="B1420" s="4" t="str">
        <f>IFERROR(VLOOKUP($K1420,[1]BBDD!$A$1:$Z$65536,9,0),"")</f>
        <v/>
      </c>
      <c r="C1420" s="5" t="str">
        <f>IFERROR(VLOOKUP($K1420,[1]BBDD!$A$1:$Z$65536,6,0),"")</f>
        <v/>
      </c>
      <c r="D1420" s="6"/>
      <c r="E1420" s="4"/>
      <c r="F1420" s="4" t="str">
        <f>IFERROR(VLOOKUP($K1420,[1]BBDD!$A$1:$Z$65536,12,0),"")</f>
        <v/>
      </c>
      <c r="G1420" s="7">
        <v>1457</v>
      </c>
      <c r="H1420" s="7"/>
      <c r="I1420" s="7"/>
      <c r="K1420" t="str">
        <f t="shared" si="66"/>
        <v>TBG/2026/1457</v>
      </c>
      <c r="L1420" s="9" t="s">
        <v>1529</v>
      </c>
      <c r="M1420" s="9">
        <f t="shared" si="65"/>
        <v>0</v>
      </c>
      <c r="N1420" s="9" t="str">
        <f t="shared" si="64"/>
        <v/>
      </c>
    </row>
    <row r="1421" spans="1:14">
      <c r="A1421" s="4" t="str">
        <f>IFERROR(VLOOKUP($K1421,[1]BBDD!$A$1:$Z$65536,5,0),"")</f>
        <v/>
      </c>
      <c r="B1421" s="4" t="str">
        <f>IFERROR(VLOOKUP($K1421,[1]BBDD!$A$1:$Z$65536,9,0),"")</f>
        <v/>
      </c>
      <c r="C1421" s="5" t="str">
        <f>IFERROR(VLOOKUP($K1421,[1]BBDD!$A$1:$Z$65536,6,0),"")</f>
        <v/>
      </c>
      <c r="D1421" s="6"/>
      <c r="E1421" s="4"/>
      <c r="F1421" s="4" t="str">
        <f>IFERROR(VLOOKUP($K1421,[1]BBDD!$A$1:$Z$65536,12,0),"")</f>
        <v/>
      </c>
      <c r="G1421" s="7">
        <v>1458</v>
      </c>
      <c r="H1421" s="7"/>
      <c r="I1421" s="7"/>
      <c r="K1421" t="str">
        <f t="shared" si="66"/>
        <v>TBG/2026/1458</v>
      </c>
      <c r="L1421" s="9" t="s">
        <v>1530</v>
      </c>
      <c r="M1421" s="9">
        <f t="shared" si="65"/>
        <v>0</v>
      </c>
      <c r="N1421" s="9" t="str">
        <f t="shared" si="64"/>
        <v/>
      </c>
    </row>
    <row r="1422" spans="1:14">
      <c r="A1422" s="4" t="str">
        <f>IFERROR(VLOOKUP($K1422,[1]BBDD!$A$1:$Z$65536,5,0),"")</f>
        <v/>
      </c>
      <c r="B1422" s="4" t="str">
        <f>IFERROR(VLOOKUP($K1422,[1]BBDD!$A$1:$Z$65536,9,0),"")</f>
        <v/>
      </c>
      <c r="C1422" s="5" t="str">
        <f>IFERROR(VLOOKUP($K1422,[1]BBDD!$A$1:$Z$65536,6,0),"")</f>
        <v/>
      </c>
      <c r="D1422" s="6"/>
      <c r="E1422" s="4"/>
      <c r="F1422" s="4" t="str">
        <f>IFERROR(VLOOKUP($K1422,[1]BBDD!$A$1:$Z$65536,12,0),"")</f>
        <v/>
      </c>
      <c r="G1422" s="7">
        <v>1459</v>
      </c>
      <c r="H1422" s="7"/>
      <c r="I1422" s="7"/>
      <c r="K1422" t="str">
        <f t="shared" si="66"/>
        <v>TBG/2026/1459</v>
      </c>
      <c r="L1422" s="9" t="s">
        <v>1531</v>
      </c>
      <c r="M1422" s="9">
        <f t="shared" si="65"/>
        <v>0</v>
      </c>
      <c r="N1422" s="9" t="str">
        <f t="shared" si="64"/>
        <v/>
      </c>
    </row>
    <row r="1423" spans="1:14">
      <c r="A1423" s="4" t="str">
        <f>IFERROR(VLOOKUP($K1423,[1]BBDD!$A$1:$Z$65536,5,0),"")</f>
        <v/>
      </c>
      <c r="B1423" s="4" t="str">
        <f>IFERROR(VLOOKUP($K1423,[1]BBDD!$A$1:$Z$65536,9,0),"")</f>
        <v/>
      </c>
      <c r="C1423" s="5" t="str">
        <f>IFERROR(VLOOKUP($K1423,[1]BBDD!$A$1:$Z$65536,6,0),"")</f>
        <v/>
      </c>
      <c r="D1423" s="6"/>
      <c r="E1423" s="4"/>
      <c r="F1423" s="4" t="str">
        <f>IFERROR(VLOOKUP($K1423,[1]BBDD!$A$1:$Z$65536,12,0),"")</f>
        <v/>
      </c>
      <c r="G1423" s="7">
        <v>1460</v>
      </c>
      <c r="H1423" s="7"/>
      <c r="I1423" s="7"/>
      <c r="K1423" t="str">
        <f t="shared" si="66"/>
        <v>TBG/2026/1460</v>
      </c>
      <c r="L1423" s="9" t="s">
        <v>1532</v>
      </c>
      <c r="M1423" s="9">
        <f t="shared" si="65"/>
        <v>0</v>
      </c>
      <c r="N1423" s="9" t="str">
        <f t="shared" si="64"/>
        <v/>
      </c>
    </row>
    <row r="1424" spans="1:14">
      <c r="A1424" s="4" t="str">
        <f>IFERROR(VLOOKUP($K1424,[1]BBDD!$A$1:$Z$65536,5,0),"")</f>
        <v/>
      </c>
      <c r="B1424" s="4" t="str">
        <f>IFERROR(VLOOKUP($K1424,[1]BBDD!$A$1:$Z$65536,9,0),"")</f>
        <v/>
      </c>
      <c r="C1424" s="5" t="str">
        <f>IFERROR(VLOOKUP($K1424,[1]BBDD!$A$1:$Z$65536,6,0),"")</f>
        <v/>
      </c>
      <c r="D1424" s="6"/>
      <c r="E1424" s="4"/>
      <c r="F1424" s="4" t="str">
        <f>IFERROR(VLOOKUP($K1424,[1]BBDD!$A$1:$Z$65536,12,0),"")</f>
        <v/>
      </c>
      <c r="G1424" s="7">
        <v>1461</v>
      </c>
      <c r="H1424" s="7"/>
      <c r="I1424" s="7"/>
      <c r="K1424" t="str">
        <f t="shared" si="66"/>
        <v>TBG/2026/1461</v>
      </c>
      <c r="L1424" s="9" t="s">
        <v>1533</v>
      </c>
      <c r="M1424" s="9">
        <f t="shared" si="65"/>
        <v>0</v>
      </c>
      <c r="N1424" s="9" t="str">
        <f t="shared" si="64"/>
        <v/>
      </c>
    </row>
    <row r="1425" spans="1:14">
      <c r="A1425" s="4" t="str">
        <f>IFERROR(VLOOKUP($K1425,[1]BBDD!$A$1:$Z$65536,5,0),"")</f>
        <v/>
      </c>
      <c r="B1425" s="4" t="str">
        <f>IFERROR(VLOOKUP($K1425,[1]BBDD!$A$1:$Z$65536,9,0),"")</f>
        <v/>
      </c>
      <c r="C1425" s="5" t="str">
        <f>IFERROR(VLOOKUP($K1425,[1]BBDD!$A$1:$Z$65536,6,0),"")</f>
        <v/>
      </c>
      <c r="D1425" s="6"/>
      <c r="E1425" s="4"/>
      <c r="F1425" s="4" t="str">
        <f>IFERROR(VLOOKUP($K1425,[1]BBDD!$A$1:$Z$65536,12,0),"")</f>
        <v/>
      </c>
      <c r="G1425" s="7">
        <v>1462</v>
      </c>
      <c r="H1425" s="7"/>
      <c r="I1425" s="7"/>
      <c r="K1425" t="str">
        <f t="shared" si="66"/>
        <v>TBG/2026/1462</v>
      </c>
      <c r="L1425" s="9" t="s">
        <v>1534</v>
      </c>
      <c r="M1425" s="9">
        <f t="shared" si="65"/>
        <v>0</v>
      </c>
      <c r="N1425" s="9" t="str">
        <f t="shared" si="64"/>
        <v/>
      </c>
    </row>
    <row r="1426" spans="1:14">
      <c r="A1426" s="4" t="str">
        <f>IFERROR(VLOOKUP($K1426,[1]BBDD!$A$1:$Z$65536,5,0),"")</f>
        <v/>
      </c>
      <c r="B1426" s="4" t="str">
        <f>IFERROR(VLOOKUP($K1426,[1]BBDD!$A$1:$Z$65536,9,0),"")</f>
        <v/>
      </c>
      <c r="C1426" s="5" t="str">
        <f>IFERROR(VLOOKUP($K1426,[1]BBDD!$A$1:$Z$65536,6,0),"")</f>
        <v/>
      </c>
      <c r="D1426" s="6"/>
      <c r="E1426" s="4"/>
      <c r="F1426" s="4" t="str">
        <f>IFERROR(VLOOKUP($K1426,[1]BBDD!$A$1:$Z$65536,12,0),"")</f>
        <v/>
      </c>
      <c r="G1426" s="7">
        <v>1463</v>
      </c>
      <c r="H1426" s="7"/>
      <c r="I1426" s="7"/>
      <c r="K1426" t="str">
        <f t="shared" si="66"/>
        <v>TBG/2026/1463</v>
      </c>
      <c r="L1426" s="9" t="s">
        <v>1535</v>
      </c>
      <c r="M1426" s="9">
        <f t="shared" si="65"/>
        <v>0</v>
      </c>
      <c r="N1426" s="9" t="str">
        <f t="shared" si="64"/>
        <v/>
      </c>
    </row>
    <row r="1427" spans="1:14">
      <c r="A1427" s="4" t="str">
        <f>IFERROR(VLOOKUP($K1427,[1]BBDD!$A$1:$Z$65536,5,0),"")</f>
        <v/>
      </c>
      <c r="B1427" s="4" t="str">
        <f>IFERROR(VLOOKUP($K1427,[1]BBDD!$A$1:$Z$65536,9,0),"")</f>
        <v/>
      </c>
      <c r="C1427" s="5" t="str">
        <f>IFERROR(VLOOKUP($K1427,[1]BBDD!$A$1:$Z$65536,6,0),"")</f>
        <v/>
      </c>
      <c r="D1427" s="6"/>
      <c r="E1427" s="4"/>
      <c r="F1427" s="4" t="str">
        <f>IFERROR(VLOOKUP($K1427,[1]BBDD!$A$1:$Z$65536,12,0),"")</f>
        <v/>
      </c>
      <c r="G1427" s="7">
        <v>1464</v>
      </c>
      <c r="H1427" s="7"/>
      <c r="I1427" s="7"/>
      <c r="K1427" t="str">
        <f t="shared" si="66"/>
        <v>TBG/2026/1464</v>
      </c>
      <c r="L1427" s="9" t="s">
        <v>1536</v>
      </c>
      <c r="M1427" s="9">
        <f t="shared" si="65"/>
        <v>0</v>
      </c>
      <c r="N1427" s="9" t="str">
        <f t="shared" si="64"/>
        <v/>
      </c>
    </row>
    <row r="1428" spans="1:14">
      <c r="A1428" s="4" t="str">
        <f>IFERROR(VLOOKUP($K1428,[1]BBDD!$A$1:$Z$65536,5,0),"")</f>
        <v/>
      </c>
      <c r="B1428" s="4" t="str">
        <f>IFERROR(VLOOKUP($K1428,[1]BBDD!$A$1:$Z$65536,9,0),"")</f>
        <v/>
      </c>
      <c r="C1428" s="5" t="str">
        <f>IFERROR(VLOOKUP($K1428,[1]BBDD!$A$1:$Z$65536,6,0),"")</f>
        <v/>
      </c>
      <c r="D1428" s="6"/>
      <c r="E1428" s="4"/>
      <c r="F1428" s="4" t="str">
        <f>IFERROR(VLOOKUP($K1428,[1]BBDD!$A$1:$Z$65536,12,0),"")</f>
        <v/>
      </c>
      <c r="G1428" s="7">
        <v>1465</v>
      </c>
      <c r="H1428" s="7"/>
      <c r="I1428" s="7"/>
      <c r="K1428" t="str">
        <f t="shared" si="66"/>
        <v>TBG/2026/1465</v>
      </c>
      <c r="L1428" s="9" t="s">
        <v>1537</v>
      </c>
      <c r="M1428" s="9">
        <f t="shared" si="65"/>
        <v>0</v>
      </c>
      <c r="N1428" s="9" t="str">
        <f t="shared" si="64"/>
        <v/>
      </c>
    </row>
    <row r="1429" spans="1:14">
      <c r="A1429" s="4" t="str">
        <f>IFERROR(VLOOKUP($K1429,[1]BBDD!$A$1:$Z$65536,5,0),"")</f>
        <v/>
      </c>
      <c r="B1429" s="4" t="str">
        <f>IFERROR(VLOOKUP($K1429,[1]BBDD!$A$1:$Z$65536,9,0),"")</f>
        <v/>
      </c>
      <c r="C1429" s="5" t="str">
        <f>IFERROR(VLOOKUP($K1429,[1]BBDD!$A$1:$Z$65536,6,0),"")</f>
        <v/>
      </c>
      <c r="D1429" s="6"/>
      <c r="E1429" s="4"/>
      <c r="F1429" s="4" t="str">
        <f>IFERROR(VLOOKUP($K1429,[1]BBDD!$A$1:$Z$65536,12,0),"")</f>
        <v/>
      </c>
      <c r="G1429" s="7">
        <v>1466</v>
      </c>
      <c r="H1429" s="7"/>
      <c r="I1429" s="7"/>
      <c r="K1429" t="str">
        <f t="shared" si="66"/>
        <v>TBG/2026/1466</v>
      </c>
      <c r="L1429" s="9" t="s">
        <v>1538</v>
      </c>
      <c r="M1429" s="9">
        <f t="shared" si="65"/>
        <v>0</v>
      </c>
      <c r="N1429" s="9" t="str">
        <f t="shared" si="64"/>
        <v/>
      </c>
    </row>
    <row r="1430" spans="1:14">
      <c r="A1430" s="4" t="str">
        <f>IFERROR(VLOOKUP($K1430,[1]BBDD!$A$1:$Z$65536,5,0),"")</f>
        <v/>
      </c>
      <c r="B1430" s="4" t="str">
        <f>IFERROR(VLOOKUP($K1430,[1]BBDD!$A$1:$Z$65536,9,0),"")</f>
        <v/>
      </c>
      <c r="C1430" s="5" t="str">
        <f>IFERROR(VLOOKUP($K1430,[1]BBDD!$A$1:$Z$65536,6,0),"")</f>
        <v/>
      </c>
      <c r="D1430" s="6"/>
      <c r="E1430" s="4"/>
      <c r="F1430" s="4" t="str">
        <f>IFERROR(VLOOKUP($K1430,[1]BBDD!$A$1:$Z$65536,12,0),"")</f>
        <v/>
      </c>
      <c r="G1430" s="7">
        <v>1467</v>
      </c>
      <c r="H1430" s="7"/>
      <c r="I1430" s="7"/>
      <c r="K1430" t="str">
        <f t="shared" si="66"/>
        <v>TBG/2026/1467</v>
      </c>
      <c r="L1430" s="9" t="s">
        <v>1539</v>
      </c>
      <c r="M1430" s="9">
        <f t="shared" si="65"/>
        <v>0</v>
      </c>
      <c r="N1430" s="9" t="str">
        <f t="shared" si="64"/>
        <v/>
      </c>
    </row>
    <row r="1431" spans="1:14">
      <c r="A1431" s="4" t="str">
        <f>IFERROR(VLOOKUP($K1431,[1]BBDD!$A$1:$Z$65536,5,0),"")</f>
        <v/>
      </c>
      <c r="B1431" s="4" t="str">
        <f>IFERROR(VLOOKUP($K1431,[1]BBDD!$A$1:$Z$65536,9,0),"")</f>
        <v/>
      </c>
      <c r="C1431" s="5" t="str">
        <f>IFERROR(VLOOKUP($K1431,[1]BBDD!$A$1:$Z$65536,6,0),"")</f>
        <v/>
      </c>
      <c r="D1431" s="6"/>
      <c r="E1431" s="4"/>
      <c r="F1431" s="4" t="str">
        <f>IFERROR(VLOOKUP($K1431,[1]BBDD!$A$1:$Z$65536,12,0),"")</f>
        <v/>
      </c>
      <c r="G1431" s="7">
        <v>1468</v>
      </c>
      <c r="H1431" s="7"/>
      <c r="I1431" s="7"/>
      <c r="K1431" t="str">
        <f t="shared" si="66"/>
        <v>TBG/2026/1468</v>
      </c>
      <c r="L1431" s="9" t="s">
        <v>1540</v>
      </c>
      <c r="M1431" s="9">
        <f t="shared" si="65"/>
        <v>0</v>
      </c>
      <c r="N1431" s="9" t="str">
        <f t="shared" ref="N1431:N1464" si="67">F1431</f>
        <v/>
      </c>
    </row>
    <row r="1432" spans="1:14">
      <c r="A1432" s="4" t="str">
        <f>IFERROR(VLOOKUP($K1432,[1]BBDD!$A$1:$Z$65536,5,0),"")</f>
        <v/>
      </c>
      <c r="B1432" s="4" t="str">
        <f>IFERROR(VLOOKUP($K1432,[1]BBDD!$A$1:$Z$65536,9,0),"")</f>
        <v/>
      </c>
      <c r="C1432" s="5" t="str">
        <f>IFERROR(VLOOKUP($K1432,[1]BBDD!$A$1:$Z$65536,6,0),"")</f>
        <v/>
      </c>
      <c r="D1432" s="6"/>
      <c r="E1432" s="4"/>
      <c r="F1432" s="4" t="str">
        <f>IFERROR(VLOOKUP($K1432,[1]BBDD!$A$1:$Z$65536,12,0),"")</f>
        <v/>
      </c>
      <c r="G1432" s="7">
        <v>1469</v>
      </c>
      <c r="H1432" s="7"/>
      <c r="I1432" s="7"/>
      <c r="K1432" t="str">
        <f t="shared" si="66"/>
        <v>TBG/2026/1469</v>
      </c>
      <c r="L1432" s="9" t="s">
        <v>1541</v>
      </c>
      <c r="M1432" s="9">
        <f t="shared" si="65"/>
        <v>0</v>
      </c>
      <c r="N1432" s="9" t="str">
        <f t="shared" si="67"/>
        <v/>
      </c>
    </row>
    <row r="1433" spans="1:14">
      <c r="A1433" s="4" t="str">
        <f>IFERROR(VLOOKUP($K1433,[1]BBDD!$A$1:$Z$65536,5,0),"")</f>
        <v/>
      </c>
      <c r="B1433" s="4" t="str">
        <f>IFERROR(VLOOKUP($K1433,[1]BBDD!$A$1:$Z$65536,9,0),"")</f>
        <v/>
      </c>
      <c r="C1433" s="5" t="str">
        <f>IFERROR(VLOOKUP($K1433,[1]BBDD!$A$1:$Z$65536,6,0),"")</f>
        <v/>
      </c>
      <c r="D1433" s="6"/>
      <c r="E1433" s="4"/>
      <c r="F1433" s="4" t="str">
        <f>IFERROR(VLOOKUP($K1433,[1]BBDD!$A$1:$Z$65536,12,0),"")</f>
        <v/>
      </c>
      <c r="G1433" s="7">
        <v>1470</v>
      </c>
      <c r="H1433" s="7"/>
      <c r="I1433" s="7"/>
      <c r="K1433" t="str">
        <f t="shared" si="66"/>
        <v>TBG/2026/1470</v>
      </c>
      <c r="L1433" s="9" t="s">
        <v>1542</v>
      </c>
      <c r="M1433" s="9">
        <f t="shared" si="65"/>
        <v>0</v>
      </c>
      <c r="N1433" s="9" t="str">
        <f t="shared" si="67"/>
        <v/>
      </c>
    </row>
    <row r="1434" spans="1:14">
      <c r="A1434" s="4" t="str">
        <f>IFERROR(VLOOKUP($K1434,[1]BBDD!$A$1:$Z$65536,5,0),"")</f>
        <v/>
      </c>
      <c r="B1434" s="4" t="str">
        <f>IFERROR(VLOOKUP($K1434,[1]BBDD!$A$1:$Z$65536,9,0),"")</f>
        <v/>
      </c>
      <c r="C1434" s="5" t="str">
        <f>IFERROR(VLOOKUP($K1434,[1]BBDD!$A$1:$Z$65536,6,0),"")</f>
        <v/>
      </c>
      <c r="D1434" s="6"/>
      <c r="E1434" s="4"/>
      <c r="F1434" s="4" t="str">
        <f>IFERROR(VLOOKUP($K1434,[1]BBDD!$A$1:$Z$65536,12,0),"")</f>
        <v/>
      </c>
      <c r="G1434" s="7">
        <v>1471</v>
      </c>
      <c r="H1434" s="7"/>
      <c r="I1434" s="7"/>
      <c r="K1434" t="str">
        <f t="shared" si="66"/>
        <v>TBG/2026/1471</v>
      </c>
      <c r="L1434" s="9" t="s">
        <v>1543</v>
      </c>
      <c r="M1434" s="9">
        <f t="shared" si="65"/>
        <v>0</v>
      </c>
      <c r="N1434" s="9" t="str">
        <f t="shared" si="67"/>
        <v/>
      </c>
    </row>
    <row r="1435" spans="1:14">
      <c r="A1435" s="4" t="str">
        <f>IFERROR(VLOOKUP($K1435,[1]BBDD!$A$1:$Z$65536,5,0),"")</f>
        <v/>
      </c>
      <c r="B1435" s="4" t="str">
        <f>IFERROR(VLOOKUP($K1435,[1]BBDD!$A$1:$Z$65536,9,0),"")</f>
        <v/>
      </c>
      <c r="C1435" s="5" t="str">
        <f>IFERROR(VLOOKUP($K1435,[1]BBDD!$A$1:$Z$65536,6,0),"")</f>
        <v/>
      </c>
      <c r="D1435" s="6"/>
      <c r="E1435" s="4"/>
      <c r="F1435" s="4" t="str">
        <f>IFERROR(VLOOKUP($K1435,[1]BBDD!$A$1:$Z$65536,12,0),"")</f>
        <v/>
      </c>
      <c r="G1435" s="7">
        <v>1472</v>
      </c>
      <c r="H1435" s="7"/>
      <c r="I1435" s="7"/>
      <c r="K1435" t="str">
        <f t="shared" si="66"/>
        <v>TBG/2026/1472</v>
      </c>
      <c r="L1435" s="9" t="s">
        <v>1544</v>
      </c>
      <c r="M1435" s="9">
        <f t="shared" ref="M1435:M1464" si="68">VALUE(E1435)</f>
        <v>0</v>
      </c>
      <c r="N1435" s="9" t="str">
        <f t="shared" si="67"/>
        <v/>
      </c>
    </row>
    <row r="1436" spans="1:14">
      <c r="A1436" s="4" t="str">
        <f>IFERROR(VLOOKUP($K1436,[1]BBDD!$A$1:$Z$65536,5,0),"")</f>
        <v/>
      </c>
      <c r="B1436" s="4" t="str">
        <f>IFERROR(VLOOKUP($K1436,[1]BBDD!$A$1:$Z$65536,9,0),"")</f>
        <v/>
      </c>
      <c r="C1436" s="5" t="str">
        <f>IFERROR(VLOOKUP($K1436,[1]BBDD!$A$1:$Z$65536,6,0),"")</f>
        <v/>
      </c>
      <c r="D1436" s="6"/>
      <c r="E1436" s="4"/>
      <c r="F1436" s="4" t="str">
        <f>IFERROR(VLOOKUP($K1436,[1]BBDD!$A$1:$Z$65536,12,0),"")</f>
        <v/>
      </c>
      <c r="G1436" s="7">
        <v>1473</v>
      </c>
      <c r="H1436" s="7"/>
      <c r="I1436" s="7"/>
      <c r="K1436" t="str">
        <f t="shared" ref="K1436:K1464" si="69">CONCATENATE("TBG/2026/"&amp;G1436)</f>
        <v>TBG/2026/1473</v>
      </c>
      <c r="L1436" s="9" t="s">
        <v>1545</v>
      </c>
      <c r="M1436" s="9">
        <f t="shared" si="68"/>
        <v>0</v>
      </c>
      <c r="N1436" s="9" t="str">
        <f t="shared" si="67"/>
        <v/>
      </c>
    </row>
    <row r="1437" spans="1:14">
      <c r="A1437" s="4" t="str">
        <f>IFERROR(VLOOKUP($K1437,[1]BBDD!$A$1:$Z$65536,5,0),"")</f>
        <v/>
      </c>
      <c r="B1437" s="4" t="str">
        <f>IFERROR(VLOOKUP($K1437,[1]BBDD!$A$1:$Z$65536,9,0),"")</f>
        <v/>
      </c>
      <c r="C1437" s="5" t="str">
        <f>IFERROR(VLOOKUP($K1437,[1]BBDD!$A$1:$Z$65536,6,0),"")</f>
        <v/>
      </c>
      <c r="D1437" s="6"/>
      <c r="E1437" s="4"/>
      <c r="F1437" s="4" t="str">
        <f>IFERROR(VLOOKUP($K1437,[1]BBDD!$A$1:$Z$65536,12,0),"")</f>
        <v/>
      </c>
      <c r="G1437" s="7">
        <v>1474</v>
      </c>
      <c r="H1437" s="7"/>
      <c r="I1437" s="7"/>
      <c r="K1437" t="str">
        <f t="shared" si="69"/>
        <v>TBG/2026/1474</v>
      </c>
      <c r="L1437" s="9" t="s">
        <v>1546</v>
      </c>
      <c r="M1437" s="9">
        <f t="shared" si="68"/>
        <v>0</v>
      </c>
      <c r="N1437" s="9" t="str">
        <f t="shared" si="67"/>
        <v/>
      </c>
    </row>
    <row r="1438" spans="1:14">
      <c r="A1438" s="4" t="str">
        <f>IFERROR(VLOOKUP($K1438,[1]BBDD!$A$1:$Z$65536,5,0),"")</f>
        <v/>
      </c>
      <c r="B1438" s="4" t="str">
        <f>IFERROR(VLOOKUP($K1438,[1]BBDD!$A$1:$Z$65536,9,0),"")</f>
        <v/>
      </c>
      <c r="C1438" s="5" t="str">
        <f>IFERROR(VLOOKUP($K1438,[1]BBDD!$A$1:$Z$65536,6,0),"")</f>
        <v/>
      </c>
      <c r="D1438" s="6"/>
      <c r="E1438" s="4"/>
      <c r="F1438" s="4" t="str">
        <f>IFERROR(VLOOKUP($K1438,[1]BBDD!$A$1:$Z$65536,12,0),"")</f>
        <v/>
      </c>
      <c r="G1438" s="7">
        <v>1475</v>
      </c>
      <c r="H1438" s="7"/>
      <c r="I1438" s="7"/>
      <c r="K1438" t="str">
        <f t="shared" si="69"/>
        <v>TBG/2026/1475</v>
      </c>
      <c r="L1438" s="9" t="s">
        <v>1547</v>
      </c>
      <c r="M1438" s="9">
        <f t="shared" si="68"/>
        <v>0</v>
      </c>
      <c r="N1438" s="9" t="str">
        <f t="shared" si="67"/>
        <v/>
      </c>
    </row>
    <row r="1439" spans="1:14">
      <c r="A1439" s="4" t="str">
        <f>IFERROR(VLOOKUP($K1439,[1]BBDD!$A$1:$Z$65536,5,0),"")</f>
        <v/>
      </c>
      <c r="B1439" s="4" t="str">
        <f>IFERROR(VLOOKUP($K1439,[1]BBDD!$A$1:$Z$65536,9,0),"")</f>
        <v/>
      </c>
      <c r="C1439" s="5" t="str">
        <f>IFERROR(VLOOKUP($K1439,[1]BBDD!$A$1:$Z$65536,6,0),"")</f>
        <v/>
      </c>
      <c r="D1439" s="6"/>
      <c r="E1439" s="4"/>
      <c r="F1439" s="4" t="str">
        <f>IFERROR(VLOOKUP($K1439,[1]BBDD!$A$1:$Z$65536,12,0),"")</f>
        <v/>
      </c>
      <c r="G1439" s="7">
        <v>1476</v>
      </c>
      <c r="H1439" s="7"/>
      <c r="I1439" s="7"/>
      <c r="K1439" t="str">
        <f t="shared" si="69"/>
        <v>TBG/2026/1476</v>
      </c>
      <c r="L1439" s="9" t="s">
        <v>1548</v>
      </c>
      <c r="M1439" s="9">
        <f t="shared" si="68"/>
        <v>0</v>
      </c>
      <c r="N1439" s="9" t="str">
        <f t="shared" si="67"/>
        <v/>
      </c>
    </row>
    <row r="1440" spans="1:14">
      <c r="A1440" s="4" t="str">
        <f>IFERROR(VLOOKUP($K1440,[1]BBDD!$A$1:$Z$65536,5,0),"")</f>
        <v/>
      </c>
      <c r="B1440" s="4" t="str">
        <f>IFERROR(VLOOKUP($K1440,[1]BBDD!$A$1:$Z$65536,9,0),"")</f>
        <v/>
      </c>
      <c r="C1440" s="5" t="str">
        <f>IFERROR(VLOOKUP($K1440,[1]BBDD!$A$1:$Z$65536,6,0),"")</f>
        <v/>
      </c>
      <c r="D1440" s="6"/>
      <c r="E1440" s="4"/>
      <c r="F1440" s="4" t="str">
        <f>IFERROR(VLOOKUP($K1440,[1]BBDD!$A$1:$Z$65536,12,0),"")</f>
        <v/>
      </c>
      <c r="G1440" s="7">
        <v>1477</v>
      </c>
      <c r="H1440" s="7"/>
      <c r="I1440" s="7"/>
      <c r="K1440" t="str">
        <f t="shared" si="69"/>
        <v>TBG/2026/1477</v>
      </c>
      <c r="L1440" s="9" t="s">
        <v>1549</v>
      </c>
      <c r="M1440" s="9">
        <f t="shared" si="68"/>
        <v>0</v>
      </c>
      <c r="N1440" s="9" t="str">
        <f t="shared" si="67"/>
        <v/>
      </c>
    </row>
    <row r="1441" spans="1:14">
      <c r="A1441" s="4" t="str">
        <f>IFERROR(VLOOKUP($K1441,[1]BBDD!$A$1:$Z$65536,5,0),"")</f>
        <v/>
      </c>
      <c r="B1441" s="4" t="str">
        <f>IFERROR(VLOOKUP($K1441,[1]BBDD!$A$1:$Z$65536,9,0),"")</f>
        <v/>
      </c>
      <c r="C1441" s="5" t="str">
        <f>IFERROR(VLOOKUP($K1441,[1]BBDD!$A$1:$Z$65536,6,0),"")</f>
        <v/>
      </c>
      <c r="D1441" s="6"/>
      <c r="E1441" s="4"/>
      <c r="F1441" s="4" t="str">
        <f>IFERROR(VLOOKUP($K1441,[1]BBDD!$A$1:$Z$65536,12,0),"")</f>
        <v/>
      </c>
      <c r="G1441" s="7">
        <v>1478</v>
      </c>
      <c r="H1441" s="7"/>
      <c r="I1441" s="7"/>
      <c r="K1441" t="str">
        <f t="shared" si="69"/>
        <v>TBG/2026/1478</v>
      </c>
      <c r="L1441" s="9" t="s">
        <v>1550</v>
      </c>
      <c r="M1441" s="9">
        <f t="shared" si="68"/>
        <v>0</v>
      </c>
      <c r="N1441" s="9" t="str">
        <f t="shared" si="67"/>
        <v/>
      </c>
    </row>
    <row r="1442" spans="1:14">
      <c r="A1442" s="4" t="str">
        <f>IFERROR(VLOOKUP($K1442,[1]BBDD!$A$1:$Z$65536,5,0),"")</f>
        <v/>
      </c>
      <c r="B1442" s="4" t="str">
        <f>IFERROR(VLOOKUP($K1442,[1]BBDD!$A$1:$Z$65536,9,0),"")</f>
        <v/>
      </c>
      <c r="C1442" s="5" t="str">
        <f>IFERROR(VLOOKUP($K1442,[1]BBDD!$A$1:$Z$65536,6,0),"")</f>
        <v/>
      </c>
      <c r="D1442" s="6"/>
      <c r="E1442" s="4"/>
      <c r="F1442" s="4" t="str">
        <f>IFERROR(VLOOKUP($K1442,[1]BBDD!$A$1:$Z$65536,12,0),"")</f>
        <v/>
      </c>
      <c r="G1442" s="7">
        <v>1479</v>
      </c>
      <c r="H1442" s="7"/>
      <c r="I1442" s="7"/>
      <c r="K1442" t="str">
        <f t="shared" si="69"/>
        <v>TBG/2026/1479</v>
      </c>
      <c r="L1442" s="9" t="s">
        <v>1551</v>
      </c>
      <c r="M1442" s="9">
        <f t="shared" si="68"/>
        <v>0</v>
      </c>
      <c r="N1442" s="9" t="str">
        <f t="shared" si="67"/>
        <v/>
      </c>
    </row>
    <row r="1443" spans="1:14">
      <c r="A1443" s="4" t="str">
        <f>IFERROR(VLOOKUP($K1443,[1]BBDD!$A$1:$Z$65536,5,0),"")</f>
        <v/>
      </c>
      <c r="B1443" s="4" t="str">
        <f>IFERROR(VLOOKUP($K1443,[1]BBDD!$A$1:$Z$65536,9,0),"")</f>
        <v/>
      </c>
      <c r="C1443" s="5" t="str">
        <f>IFERROR(VLOOKUP($K1443,[1]BBDD!$A$1:$Z$65536,6,0),"")</f>
        <v/>
      </c>
      <c r="D1443" s="6"/>
      <c r="E1443" s="4"/>
      <c r="F1443" s="4" t="str">
        <f>IFERROR(VLOOKUP($K1443,[1]BBDD!$A$1:$Z$65536,12,0),"")</f>
        <v/>
      </c>
      <c r="G1443" s="7">
        <v>1480</v>
      </c>
      <c r="H1443" s="7"/>
      <c r="I1443" s="7"/>
      <c r="K1443" t="str">
        <f t="shared" si="69"/>
        <v>TBG/2026/1480</v>
      </c>
      <c r="L1443" s="9" t="s">
        <v>1552</v>
      </c>
      <c r="M1443" s="9">
        <f t="shared" si="68"/>
        <v>0</v>
      </c>
      <c r="N1443" s="9" t="str">
        <f t="shared" si="67"/>
        <v/>
      </c>
    </row>
    <row r="1444" spans="1:14">
      <c r="A1444" s="4" t="str">
        <f>IFERROR(VLOOKUP($K1444,[1]BBDD!$A$1:$Z$65536,5,0),"")</f>
        <v/>
      </c>
      <c r="B1444" s="4" t="str">
        <f>IFERROR(VLOOKUP($K1444,[1]BBDD!$A$1:$Z$65536,9,0),"")</f>
        <v/>
      </c>
      <c r="C1444" s="5" t="str">
        <f>IFERROR(VLOOKUP($K1444,[1]BBDD!$A$1:$Z$65536,6,0),"")</f>
        <v/>
      </c>
      <c r="D1444" s="6"/>
      <c r="E1444" s="4"/>
      <c r="F1444" s="4" t="str">
        <f>IFERROR(VLOOKUP($K1444,[1]BBDD!$A$1:$Z$65536,12,0),"")</f>
        <v/>
      </c>
      <c r="G1444" s="7">
        <v>1481</v>
      </c>
      <c r="H1444" s="7"/>
      <c r="I1444" s="7"/>
      <c r="K1444" t="str">
        <f t="shared" si="69"/>
        <v>TBG/2026/1481</v>
      </c>
      <c r="L1444" s="9" t="s">
        <v>1553</v>
      </c>
      <c r="M1444" s="9">
        <f t="shared" si="68"/>
        <v>0</v>
      </c>
      <c r="N1444" s="9" t="str">
        <f t="shared" si="67"/>
        <v/>
      </c>
    </row>
    <row r="1445" spans="1:14">
      <c r="A1445" s="4" t="str">
        <f>IFERROR(VLOOKUP($K1445,[1]BBDD!$A$1:$Z$65536,5,0),"")</f>
        <v/>
      </c>
      <c r="B1445" s="4" t="str">
        <f>IFERROR(VLOOKUP($K1445,[1]BBDD!$A$1:$Z$65536,9,0),"")</f>
        <v/>
      </c>
      <c r="C1445" s="5" t="str">
        <f>IFERROR(VLOOKUP($K1445,[1]BBDD!$A$1:$Z$65536,6,0),"")</f>
        <v/>
      </c>
      <c r="D1445" s="6"/>
      <c r="E1445" s="4"/>
      <c r="F1445" s="4" t="str">
        <f>IFERROR(VLOOKUP($K1445,[1]BBDD!$A$1:$Z$65536,12,0),"")</f>
        <v/>
      </c>
      <c r="G1445" s="7">
        <v>1482</v>
      </c>
      <c r="H1445" s="7"/>
      <c r="I1445" s="7"/>
      <c r="K1445" t="str">
        <f t="shared" si="69"/>
        <v>TBG/2026/1482</v>
      </c>
      <c r="L1445" s="9" t="s">
        <v>1554</v>
      </c>
      <c r="M1445" s="9">
        <f t="shared" si="68"/>
        <v>0</v>
      </c>
      <c r="N1445" s="9" t="str">
        <f t="shared" si="67"/>
        <v/>
      </c>
    </row>
    <row r="1446" spans="1:14">
      <c r="A1446" s="4" t="str">
        <f>IFERROR(VLOOKUP($K1446,[1]BBDD!$A$1:$Z$65536,5,0),"")</f>
        <v/>
      </c>
      <c r="B1446" s="4" t="str">
        <f>IFERROR(VLOOKUP($K1446,[1]BBDD!$A$1:$Z$65536,9,0),"")</f>
        <v/>
      </c>
      <c r="C1446" s="5" t="str">
        <f>IFERROR(VLOOKUP($K1446,[1]BBDD!$A$1:$Z$65536,6,0),"")</f>
        <v/>
      </c>
      <c r="D1446" s="6"/>
      <c r="E1446" s="4"/>
      <c r="F1446" s="4" t="str">
        <f>IFERROR(VLOOKUP($K1446,[1]BBDD!$A$1:$Z$65536,12,0),"")</f>
        <v/>
      </c>
      <c r="G1446" s="7">
        <v>1483</v>
      </c>
      <c r="H1446" s="7"/>
      <c r="I1446" s="7"/>
      <c r="K1446" t="str">
        <f t="shared" si="69"/>
        <v>TBG/2026/1483</v>
      </c>
      <c r="L1446" s="9" t="s">
        <v>1555</v>
      </c>
      <c r="M1446" s="9">
        <f t="shared" si="68"/>
        <v>0</v>
      </c>
      <c r="N1446" s="9" t="str">
        <f t="shared" si="67"/>
        <v/>
      </c>
    </row>
    <row r="1447" spans="1:14">
      <c r="A1447" s="4" t="str">
        <f>IFERROR(VLOOKUP($K1447,[1]BBDD!$A$1:$Z$65536,5,0),"")</f>
        <v/>
      </c>
      <c r="B1447" s="4" t="str">
        <f>IFERROR(VLOOKUP($K1447,[1]BBDD!$A$1:$Z$65536,9,0),"")</f>
        <v/>
      </c>
      <c r="C1447" s="5" t="str">
        <f>IFERROR(VLOOKUP($K1447,[1]BBDD!$A$1:$Z$65536,6,0),"")</f>
        <v/>
      </c>
      <c r="D1447" s="6"/>
      <c r="E1447" s="4"/>
      <c r="F1447" s="4" t="str">
        <f>IFERROR(VLOOKUP($K1447,[1]BBDD!$A$1:$Z$65536,12,0),"")</f>
        <v/>
      </c>
      <c r="G1447" s="7">
        <v>1484</v>
      </c>
      <c r="H1447" s="7"/>
      <c r="I1447" s="7"/>
      <c r="K1447" t="str">
        <f t="shared" si="69"/>
        <v>TBG/2026/1484</v>
      </c>
      <c r="L1447" s="9" t="s">
        <v>1556</v>
      </c>
      <c r="M1447" s="9">
        <f t="shared" si="68"/>
        <v>0</v>
      </c>
      <c r="N1447" s="9" t="str">
        <f t="shared" si="67"/>
        <v/>
      </c>
    </row>
    <row r="1448" spans="1:14">
      <c r="A1448" s="4" t="str">
        <f>IFERROR(VLOOKUP($K1448,[1]BBDD!$A$1:$Z$65536,5,0),"")</f>
        <v/>
      </c>
      <c r="B1448" s="4" t="str">
        <f>IFERROR(VLOOKUP($K1448,[1]BBDD!$A$1:$Z$65536,9,0),"")</f>
        <v/>
      </c>
      <c r="C1448" s="5" t="str">
        <f>IFERROR(VLOOKUP($K1448,[1]BBDD!$A$1:$Z$65536,6,0),"")</f>
        <v/>
      </c>
      <c r="D1448" s="6"/>
      <c r="E1448" s="4"/>
      <c r="F1448" s="4" t="str">
        <f>IFERROR(VLOOKUP($K1448,[1]BBDD!$A$1:$Z$65536,12,0),"")</f>
        <v/>
      </c>
      <c r="G1448" s="7">
        <v>1485</v>
      </c>
      <c r="H1448" s="7"/>
      <c r="I1448" s="7"/>
      <c r="K1448" t="str">
        <f t="shared" si="69"/>
        <v>TBG/2026/1485</v>
      </c>
      <c r="L1448" s="9" t="s">
        <v>1557</v>
      </c>
      <c r="M1448" s="9">
        <f t="shared" si="68"/>
        <v>0</v>
      </c>
      <c r="N1448" s="9" t="str">
        <f t="shared" si="67"/>
        <v/>
      </c>
    </row>
    <row r="1449" spans="1:14">
      <c r="A1449" s="4" t="str">
        <f>IFERROR(VLOOKUP($K1449,[1]BBDD!$A$1:$Z$65536,5,0),"")</f>
        <v/>
      </c>
      <c r="B1449" s="4" t="str">
        <f>IFERROR(VLOOKUP($K1449,[1]BBDD!$A$1:$Z$65536,9,0),"")</f>
        <v/>
      </c>
      <c r="C1449" s="5" t="str">
        <f>IFERROR(VLOOKUP($K1449,[1]BBDD!$A$1:$Z$65536,6,0),"")</f>
        <v/>
      </c>
      <c r="D1449" s="6"/>
      <c r="E1449" s="4"/>
      <c r="F1449" s="4" t="str">
        <f>IFERROR(VLOOKUP($K1449,[1]BBDD!$A$1:$Z$65536,12,0),"")</f>
        <v/>
      </c>
      <c r="G1449" s="7">
        <v>1486</v>
      </c>
      <c r="H1449" s="7"/>
      <c r="I1449" s="7"/>
      <c r="K1449" t="str">
        <f t="shared" si="69"/>
        <v>TBG/2026/1486</v>
      </c>
      <c r="L1449" s="9" t="s">
        <v>1558</v>
      </c>
      <c r="M1449" s="9">
        <f t="shared" si="68"/>
        <v>0</v>
      </c>
      <c r="N1449" s="9" t="str">
        <f t="shared" si="67"/>
        <v/>
      </c>
    </row>
    <row r="1450" spans="1:14">
      <c r="A1450" s="4" t="str">
        <f>IFERROR(VLOOKUP($K1450,[1]BBDD!$A$1:$Z$65536,5,0),"")</f>
        <v/>
      </c>
      <c r="B1450" s="4" t="str">
        <f>IFERROR(VLOOKUP($K1450,[1]BBDD!$A$1:$Z$65536,9,0),"")</f>
        <v/>
      </c>
      <c r="C1450" s="5" t="str">
        <f>IFERROR(VLOOKUP($K1450,[1]BBDD!$A$1:$Z$65536,6,0),"")</f>
        <v/>
      </c>
      <c r="D1450" s="6"/>
      <c r="E1450" s="4"/>
      <c r="F1450" s="4" t="str">
        <f>IFERROR(VLOOKUP($K1450,[1]BBDD!$A$1:$Z$65536,12,0),"")</f>
        <v/>
      </c>
      <c r="G1450" s="7">
        <v>1487</v>
      </c>
      <c r="H1450" s="7"/>
      <c r="I1450" s="7"/>
      <c r="K1450" t="str">
        <f t="shared" si="69"/>
        <v>TBG/2026/1487</v>
      </c>
      <c r="L1450" s="9" t="s">
        <v>1559</v>
      </c>
      <c r="M1450" s="9">
        <f t="shared" si="68"/>
        <v>0</v>
      </c>
      <c r="N1450" s="9" t="str">
        <f t="shared" si="67"/>
        <v/>
      </c>
    </row>
    <row r="1451" spans="1:14">
      <c r="A1451" s="4" t="str">
        <f>IFERROR(VLOOKUP($K1451,[1]BBDD!$A$1:$Z$65536,5,0),"")</f>
        <v/>
      </c>
      <c r="B1451" s="4" t="str">
        <f>IFERROR(VLOOKUP($K1451,[1]BBDD!$A$1:$Z$65536,9,0),"")</f>
        <v/>
      </c>
      <c r="C1451" s="5" t="str">
        <f>IFERROR(VLOOKUP($K1451,[1]BBDD!$A$1:$Z$65536,6,0),"")</f>
        <v/>
      </c>
      <c r="D1451" s="6"/>
      <c r="E1451" s="4"/>
      <c r="F1451" s="4" t="str">
        <f>IFERROR(VLOOKUP($K1451,[1]BBDD!$A$1:$Z$65536,12,0),"")</f>
        <v/>
      </c>
      <c r="G1451" s="7">
        <v>1488</v>
      </c>
      <c r="H1451" s="7"/>
      <c r="I1451" s="7"/>
      <c r="K1451" t="str">
        <f t="shared" si="69"/>
        <v>TBG/2026/1488</v>
      </c>
      <c r="L1451" s="9" t="s">
        <v>1560</v>
      </c>
      <c r="M1451" s="9">
        <f t="shared" si="68"/>
        <v>0</v>
      </c>
      <c r="N1451" s="9" t="str">
        <f t="shared" si="67"/>
        <v/>
      </c>
    </row>
    <row r="1452" spans="1:14">
      <c r="A1452" s="4" t="str">
        <f>IFERROR(VLOOKUP($K1452,[1]BBDD!$A$1:$Z$65536,5,0),"")</f>
        <v/>
      </c>
      <c r="B1452" s="4" t="str">
        <f>IFERROR(VLOOKUP($K1452,[1]BBDD!$A$1:$Z$65536,9,0),"")</f>
        <v/>
      </c>
      <c r="C1452" s="5" t="str">
        <f>IFERROR(VLOOKUP($K1452,[1]BBDD!$A$1:$Z$65536,6,0),"")</f>
        <v/>
      </c>
      <c r="D1452" s="6"/>
      <c r="E1452" s="4"/>
      <c r="F1452" s="4" t="str">
        <f>IFERROR(VLOOKUP($K1452,[1]BBDD!$A$1:$Z$65536,12,0),"")</f>
        <v/>
      </c>
      <c r="G1452" s="7">
        <v>1489</v>
      </c>
      <c r="H1452" s="7"/>
      <c r="I1452" s="7"/>
      <c r="K1452" t="str">
        <f t="shared" si="69"/>
        <v>TBG/2026/1489</v>
      </c>
      <c r="L1452" s="9" t="s">
        <v>1561</v>
      </c>
      <c r="M1452" s="9">
        <f t="shared" si="68"/>
        <v>0</v>
      </c>
      <c r="N1452" s="9" t="str">
        <f t="shared" si="67"/>
        <v/>
      </c>
    </row>
    <row r="1453" spans="1:14">
      <c r="A1453" s="4" t="str">
        <f>IFERROR(VLOOKUP($K1453,[1]BBDD!$A$1:$Z$65536,5,0),"")</f>
        <v/>
      </c>
      <c r="B1453" s="4" t="str">
        <f>IFERROR(VLOOKUP($K1453,[1]BBDD!$A$1:$Z$65536,9,0),"")</f>
        <v/>
      </c>
      <c r="C1453" s="5" t="str">
        <f>IFERROR(VLOOKUP($K1453,[1]BBDD!$A$1:$Z$65536,6,0),"")</f>
        <v/>
      </c>
      <c r="D1453" s="6"/>
      <c r="E1453" s="4"/>
      <c r="F1453" s="4" t="str">
        <f>IFERROR(VLOOKUP($K1453,[1]BBDD!$A$1:$Z$65536,12,0),"")</f>
        <v/>
      </c>
      <c r="G1453" s="7">
        <v>1490</v>
      </c>
      <c r="H1453" s="7"/>
      <c r="I1453" s="7"/>
      <c r="K1453" t="str">
        <f t="shared" si="69"/>
        <v>TBG/2026/1490</v>
      </c>
      <c r="L1453" s="9" t="s">
        <v>1562</v>
      </c>
      <c r="M1453" s="9">
        <f t="shared" si="68"/>
        <v>0</v>
      </c>
      <c r="N1453" s="9" t="str">
        <f t="shared" si="67"/>
        <v/>
      </c>
    </row>
    <row r="1454" spans="1:14">
      <c r="A1454" s="4" t="str">
        <f>IFERROR(VLOOKUP($K1454,[1]BBDD!$A$1:$Z$65536,5,0),"")</f>
        <v/>
      </c>
      <c r="B1454" s="4" t="str">
        <f>IFERROR(VLOOKUP($K1454,[1]BBDD!$A$1:$Z$65536,9,0),"")</f>
        <v/>
      </c>
      <c r="C1454" s="5" t="str">
        <f>IFERROR(VLOOKUP($K1454,[1]BBDD!$A$1:$Z$65536,6,0),"")</f>
        <v/>
      </c>
      <c r="D1454" s="6"/>
      <c r="E1454" s="4"/>
      <c r="F1454" s="4" t="str">
        <f>IFERROR(VLOOKUP($K1454,[1]BBDD!$A$1:$Z$65536,12,0),"")</f>
        <v/>
      </c>
      <c r="G1454" s="7">
        <v>1491</v>
      </c>
      <c r="H1454" s="7"/>
      <c r="I1454" s="7"/>
      <c r="K1454" t="str">
        <f t="shared" si="69"/>
        <v>TBG/2026/1491</v>
      </c>
      <c r="L1454" s="9" t="s">
        <v>1563</v>
      </c>
      <c r="M1454" s="9">
        <f t="shared" si="68"/>
        <v>0</v>
      </c>
      <c r="N1454" s="9" t="str">
        <f t="shared" si="67"/>
        <v/>
      </c>
    </row>
    <row r="1455" spans="1:14">
      <c r="A1455" s="4" t="str">
        <f>IFERROR(VLOOKUP($K1455,[1]BBDD!$A$1:$Z$65536,5,0),"")</f>
        <v/>
      </c>
      <c r="B1455" s="4" t="str">
        <f>IFERROR(VLOOKUP($K1455,[1]BBDD!$A$1:$Z$65536,9,0),"")</f>
        <v/>
      </c>
      <c r="C1455" s="5" t="str">
        <f>IFERROR(VLOOKUP($K1455,[1]BBDD!$A$1:$Z$65536,6,0),"")</f>
        <v/>
      </c>
      <c r="D1455" s="6"/>
      <c r="E1455" s="4"/>
      <c r="F1455" s="4" t="str">
        <f>IFERROR(VLOOKUP($K1455,[1]BBDD!$A$1:$Z$65536,12,0),"")</f>
        <v/>
      </c>
      <c r="G1455" s="7">
        <v>1492</v>
      </c>
      <c r="H1455" s="7"/>
      <c r="I1455" s="7"/>
      <c r="K1455" t="str">
        <f t="shared" si="69"/>
        <v>TBG/2026/1492</v>
      </c>
      <c r="L1455" s="9" t="s">
        <v>1564</v>
      </c>
      <c r="M1455" s="9">
        <f t="shared" si="68"/>
        <v>0</v>
      </c>
      <c r="N1455" s="9" t="str">
        <f t="shared" si="67"/>
        <v/>
      </c>
    </row>
    <row r="1456" spans="1:14">
      <c r="A1456" s="4" t="str">
        <f>IFERROR(VLOOKUP($K1456,[1]BBDD!$A$1:$Z$65536,5,0),"")</f>
        <v/>
      </c>
      <c r="B1456" s="4" t="str">
        <f>IFERROR(VLOOKUP($K1456,[1]BBDD!$A$1:$Z$65536,9,0),"")</f>
        <v/>
      </c>
      <c r="C1456" s="5" t="str">
        <f>IFERROR(VLOOKUP($K1456,[1]BBDD!$A$1:$Z$65536,6,0),"")</f>
        <v/>
      </c>
      <c r="D1456" s="6"/>
      <c r="E1456" s="4"/>
      <c r="F1456" s="4" t="str">
        <f>IFERROR(VLOOKUP($K1456,[1]BBDD!$A$1:$Z$65536,12,0),"")</f>
        <v/>
      </c>
      <c r="G1456" s="7">
        <v>1493</v>
      </c>
      <c r="H1456" s="7"/>
      <c r="I1456" s="7"/>
      <c r="K1456" t="str">
        <f t="shared" si="69"/>
        <v>TBG/2026/1493</v>
      </c>
      <c r="L1456" s="9" t="s">
        <v>1565</v>
      </c>
      <c r="M1456" s="9">
        <f t="shared" si="68"/>
        <v>0</v>
      </c>
      <c r="N1456" s="9" t="str">
        <f t="shared" si="67"/>
        <v/>
      </c>
    </row>
    <row r="1457" spans="1:14">
      <c r="A1457" s="4" t="str">
        <f>IFERROR(VLOOKUP($K1457,[1]BBDD!$A$1:$Z$65536,5,0),"")</f>
        <v/>
      </c>
      <c r="B1457" s="4" t="str">
        <f>IFERROR(VLOOKUP($K1457,[1]BBDD!$A$1:$Z$65536,9,0),"")</f>
        <v/>
      </c>
      <c r="C1457" s="5" t="str">
        <f>IFERROR(VLOOKUP($K1457,[1]BBDD!$A$1:$Z$65536,6,0),"")</f>
        <v/>
      </c>
      <c r="D1457" s="6"/>
      <c r="E1457" s="4"/>
      <c r="F1457" s="4" t="str">
        <f>IFERROR(VLOOKUP($K1457,[1]BBDD!$A$1:$Z$65536,12,0),"")</f>
        <v/>
      </c>
      <c r="G1457" s="7">
        <v>1494</v>
      </c>
      <c r="H1457" s="7"/>
      <c r="I1457" s="7"/>
      <c r="K1457" t="str">
        <f t="shared" si="69"/>
        <v>TBG/2026/1494</v>
      </c>
      <c r="L1457" s="9" t="s">
        <v>1566</v>
      </c>
      <c r="M1457" s="9">
        <f t="shared" si="68"/>
        <v>0</v>
      </c>
      <c r="N1457" s="9" t="str">
        <f t="shared" si="67"/>
        <v/>
      </c>
    </row>
    <row r="1458" spans="1:14">
      <c r="A1458" s="4" t="str">
        <f>IFERROR(VLOOKUP($K1458,[1]BBDD!$A$1:$Z$65536,5,0),"")</f>
        <v/>
      </c>
      <c r="B1458" s="4" t="str">
        <f>IFERROR(VLOOKUP($K1458,[1]BBDD!$A$1:$Z$65536,9,0),"")</f>
        <v/>
      </c>
      <c r="C1458" s="5" t="str">
        <f>IFERROR(VLOOKUP($K1458,[1]BBDD!$A$1:$Z$65536,6,0),"")</f>
        <v/>
      </c>
      <c r="D1458" s="6"/>
      <c r="E1458" s="4"/>
      <c r="F1458" s="4" t="str">
        <f>IFERROR(VLOOKUP($K1458,[1]BBDD!$A$1:$Z$65536,12,0),"")</f>
        <v/>
      </c>
      <c r="G1458" s="7">
        <v>1495</v>
      </c>
      <c r="H1458" s="7"/>
      <c r="I1458" s="7"/>
      <c r="K1458" t="str">
        <f t="shared" si="69"/>
        <v>TBG/2026/1495</v>
      </c>
      <c r="L1458" s="9" t="s">
        <v>1567</v>
      </c>
      <c r="M1458" s="9">
        <f t="shared" si="68"/>
        <v>0</v>
      </c>
      <c r="N1458" s="9" t="str">
        <f t="shared" si="67"/>
        <v/>
      </c>
    </row>
    <row r="1459" spans="1:14">
      <c r="A1459" s="4" t="str">
        <f>IFERROR(VLOOKUP($K1459,[1]BBDD!$A$1:$Z$65536,5,0),"")</f>
        <v/>
      </c>
      <c r="B1459" s="4" t="str">
        <f>IFERROR(VLOOKUP($K1459,[1]BBDD!$A$1:$Z$65536,9,0),"")</f>
        <v/>
      </c>
      <c r="C1459" s="5" t="str">
        <f>IFERROR(VLOOKUP($K1459,[1]BBDD!$A$1:$Z$65536,6,0),"")</f>
        <v/>
      </c>
      <c r="D1459" s="6"/>
      <c r="E1459" s="4"/>
      <c r="F1459" s="4" t="str">
        <f>IFERROR(VLOOKUP($K1459,[1]BBDD!$A$1:$Z$65536,12,0),"")</f>
        <v/>
      </c>
      <c r="G1459" s="7">
        <v>1496</v>
      </c>
      <c r="H1459" s="7"/>
      <c r="I1459" s="7"/>
      <c r="K1459" t="str">
        <f t="shared" si="69"/>
        <v>TBG/2026/1496</v>
      </c>
      <c r="L1459" s="9" t="s">
        <v>1568</v>
      </c>
      <c r="M1459" s="9">
        <f t="shared" si="68"/>
        <v>0</v>
      </c>
      <c r="N1459" s="9" t="str">
        <f t="shared" si="67"/>
        <v/>
      </c>
    </row>
    <row r="1460" spans="1:14">
      <c r="A1460" s="4" t="str">
        <f>IFERROR(VLOOKUP($K1460,[1]BBDD!$A$1:$Z$65536,5,0),"")</f>
        <v/>
      </c>
      <c r="B1460" s="4" t="str">
        <f>IFERROR(VLOOKUP($K1460,[1]BBDD!$A$1:$Z$65536,9,0),"")</f>
        <v/>
      </c>
      <c r="C1460" s="5" t="str">
        <f>IFERROR(VLOOKUP($K1460,[1]BBDD!$A$1:$Z$65536,6,0),"")</f>
        <v/>
      </c>
      <c r="D1460" s="6"/>
      <c r="E1460" s="4"/>
      <c r="F1460" s="4" t="str">
        <f>IFERROR(VLOOKUP($K1460,[1]BBDD!$A$1:$Z$65536,12,0),"")</f>
        <v/>
      </c>
      <c r="G1460" s="7">
        <v>1497</v>
      </c>
      <c r="H1460" s="7"/>
      <c r="I1460" s="7"/>
      <c r="K1460" t="str">
        <f t="shared" si="69"/>
        <v>TBG/2026/1497</v>
      </c>
      <c r="L1460" s="9" t="s">
        <v>1569</v>
      </c>
      <c r="M1460" s="9">
        <f t="shared" si="68"/>
        <v>0</v>
      </c>
      <c r="N1460" s="9" t="str">
        <f t="shared" si="67"/>
        <v/>
      </c>
    </row>
    <row r="1461" spans="1:14">
      <c r="A1461" s="4" t="str">
        <f>IFERROR(VLOOKUP($K1461,[1]BBDD!$A$1:$Z$65536,5,0),"")</f>
        <v/>
      </c>
      <c r="B1461" s="4" t="str">
        <f>IFERROR(VLOOKUP($K1461,[1]BBDD!$A$1:$Z$65536,9,0),"")</f>
        <v/>
      </c>
      <c r="C1461" s="5" t="str">
        <f>IFERROR(VLOOKUP($K1461,[1]BBDD!$A$1:$Z$65536,6,0),"")</f>
        <v/>
      </c>
      <c r="D1461" s="6"/>
      <c r="E1461" s="4"/>
      <c r="F1461" s="4" t="str">
        <f>IFERROR(VLOOKUP($K1461,[1]BBDD!$A$1:$Z$65536,12,0),"")</f>
        <v/>
      </c>
      <c r="G1461" s="7">
        <v>1498</v>
      </c>
      <c r="H1461" s="7"/>
      <c r="I1461" s="7"/>
      <c r="K1461" t="str">
        <f t="shared" si="69"/>
        <v>TBG/2026/1498</v>
      </c>
      <c r="L1461" s="9" t="s">
        <v>1570</v>
      </c>
      <c r="M1461" s="9">
        <f t="shared" si="68"/>
        <v>0</v>
      </c>
      <c r="N1461" s="9" t="str">
        <f t="shared" si="67"/>
        <v/>
      </c>
    </row>
    <row r="1462" spans="1:14">
      <c r="A1462" s="4" t="str">
        <f>IFERROR(VLOOKUP($K1462,[1]BBDD!$A$1:$Z$65536,5,0),"")</f>
        <v/>
      </c>
      <c r="B1462" s="4" t="str">
        <f>IFERROR(VLOOKUP($K1462,[1]BBDD!$A$1:$Z$65536,9,0),"")</f>
        <v/>
      </c>
      <c r="C1462" s="5" t="str">
        <f>IFERROR(VLOOKUP($K1462,[1]BBDD!$A$1:$Z$65536,6,0),"")</f>
        <v/>
      </c>
      <c r="D1462" s="6"/>
      <c r="E1462" s="4"/>
      <c r="F1462" s="4" t="str">
        <f>IFERROR(VLOOKUP($K1462,[1]BBDD!$A$1:$Z$65536,12,0),"")</f>
        <v/>
      </c>
      <c r="G1462" s="7">
        <v>1499</v>
      </c>
      <c r="H1462" s="7"/>
      <c r="I1462" s="7"/>
      <c r="K1462" t="str">
        <f t="shared" si="69"/>
        <v>TBG/2026/1499</v>
      </c>
      <c r="L1462" s="9" t="s">
        <v>1571</v>
      </c>
      <c r="M1462" s="9">
        <f t="shared" si="68"/>
        <v>0</v>
      </c>
      <c r="N1462" s="9" t="str">
        <f t="shared" si="67"/>
        <v/>
      </c>
    </row>
    <row r="1463" spans="1:14">
      <c r="A1463" s="4" t="str">
        <f>IFERROR(VLOOKUP($K1463,[1]BBDD!$A$1:$Z$65536,5,0),"")</f>
        <v/>
      </c>
      <c r="B1463" s="4" t="str">
        <f>IFERROR(VLOOKUP($K1463,[1]BBDD!$A$1:$Z$65536,9,0),"")</f>
        <v/>
      </c>
      <c r="C1463" s="5" t="str">
        <f>IFERROR(VLOOKUP($K1463,[1]BBDD!$A$1:$Z$65536,6,0),"")</f>
        <v/>
      </c>
      <c r="D1463" s="6"/>
      <c r="E1463" s="4"/>
      <c r="F1463" s="4" t="str">
        <f>IFERROR(VLOOKUP($K1463,[1]BBDD!$A$1:$Z$65536,12,0),"")</f>
        <v/>
      </c>
      <c r="G1463" s="7">
        <v>1500</v>
      </c>
      <c r="H1463" s="7"/>
      <c r="I1463" s="7"/>
      <c r="K1463" t="str">
        <f t="shared" si="69"/>
        <v>TBG/2026/1500</v>
      </c>
      <c r="L1463" s="9" t="s">
        <v>1572</v>
      </c>
      <c r="M1463" s="9">
        <f t="shared" si="68"/>
        <v>0</v>
      </c>
      <c r="N1463" s="9" t="str">
        <f t="shared" si="67"/>
        <v/>
      </c>
    </row>
    <row r="1464" spans="1:14">
      <c r="A1464" s="4" t="str">
        <f>IFERROR(VLOOKUP($K1464,[1]BBDD!$A$1:$Z$65536,5,0),"")</f>
        <v/>
      </c>
      <c r="B1464" s="4" t="str">
        <f>IFERROR(VLOOKUP($K1464,[1]BBDD!$A$1:$Z$65536,9,0),"")</f>
        <v/>
      </c>
      <c r="C1464" s="5" t="str">
        <f>IFERROR(VLOOKUP($K1464,[1]BBDD!$A$1:$Z$65536,6,0),"")</f>
        <v/>
      </c>
      <c r="D1464" s="6"/>
      <c r="E1464" s="4"/>
      <c r="F1464" s="4" t="str">
        <f>IFERROR(VLOOKUP($K1464,[1]BBDD!$A$1:$Z$65536,12,0),"")</f>
        <v/>
      </c>
      <c r="G1464" s="7">
        <v>1501</v>
      </c>
      <c r="H1464" s="7"/>
      <c r="I1464" s="7"/>
      <c r="K1464" t="str">
        <f t="shared" si="69"/>
        <v>TBG/2026/1501</v>
      </c>
      <c r="L1464" s="9" t="s">
        <v>1573</v>
      </c>
      <c r="M1464" s="9">
        <f t="shared" si="68"/>
        <v>0</v>
      </c>
      <c r="N1464" s="9" t="str">
        <f t="shared" si="67"/>
        <v/>
      </c>
    </row>
    <row r="1465" spans="1:14" s="28" customFormat="1">
      <c r="A1465" s="26"/>
      <c r="B1465" s="26"/>
      <c r="C1465" s="27"/>
      <c r="D1465" s="26"/>
      <c r="E1465" s="26"/>
      <c r="F1465" s="26"/>
    </row>
  </sheetData>
  <mergeCells count="2">
    <mergeCell ref="A9:F9"/>
    <mergeCell ref="A1:F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Full1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Payà P Imma TRANSPARENCIA I BON GOVERN</dc:creator>
  <cp:lastModifiedBy>Gabarrón G Alberto TRANSPARENCIA I BON GOVERN</cp:lastModifiedBy>
  <dcterms:created xsi:type="dcterms:W3CDTF">2026-10-01T06:31:29Z</dcterms:created>
  <dcterms:modified xsi:type="dcterms:W3CDTF">2026-10-01T06:52:50Z</dcterms:modified>
</cp:coreProperties>
</file>