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G:\02_DOCUMENTS_SERVEI_TRANSPARENCIA\Integritat\Comité seguiment Pla de mesures\Avaluació de riscos\Av URBANISME\Aprovació\"/>
    </mc:Choice>
  </mc:AlternateContent>
  <xr:revisionPtr revIDLastSave="0" documentId="13_ncr:1_{956DDF2B-19F4-48ED-8D5A-92D3E910E910}" xr6:coauthVersionLast="47" xr6:coauthVersionMax="47" xr10:uidLastSave="{00000000-0000-0000-0000-000000000000}"/>
  <bookViews>
    <workbookView xWindow="-120" yWindow="-120" windowWidth="29040" windowHeight="15720" tabRatio="916" activeTab="1" xr2:uid="{00000000-000D-0000-FFFF-FFFF00000000}"/>
  </bookViews>
  <sheets>
    <sheet name="Introducció" sheetId="41" r:id="rId1"/>
    <sheet name="Urbanisme" sheetId="1" r:id="rId2"/>
    <sheet name="U.R1" sheetId="2" r:id="rId3"/>
    <sheet name="U.R2" sheetId="3" r:id="rId4"/>
    <sheet name="U.R3" sheetId="4" r:id="rId5"/>
    <sheet name="U.R4" sheetId="36" r:id="rId6"/>
    <sheet name="U.R5" sheetId="37" r:id="rId7"/>
    <sheet name="U.R6" sheetId="39" r:id="rId8"/>
    <sheet name="U.R7" sheetId="40" r:id="rId9"/>
    <sheet name="U.R8" sheetId="38" r:id="rId10"/>
    <sheet name="U.R9" sheetId="35" r:id="rId11"/>
    <sheet name="U.R10" sheetId="5" r:id="rId12"/>
    <sheet name="U.R11" sheetId="6" r:id="rId13"/>
    <sheet name="U.R12" sheetId="7" r:id="rId14"/>
    <sheet name="U.R13" sheetId="8" r:id="rId15"/>
    <sheet name="U.R14" sheetId="32" r:id="rId16"/>
    <sheet name="U.R15" sheetId="9" r:id="rId17"/>
    <sheet name="U.R16" sheetId="11" r:id="rId18"/>
    <sheet name="U.R17" sheetId="29" r:id="rId19"/>
    <sheet name="U.R18" sheetId="30" r:id="rId20"/>
    <sheet name="U.R19" sheetId="31" r:id="rId21"/>
    <sheet name="U.R20" sheetId="33" r:id="rId22"/>
  </sheets>
  <externalReferences>
    <externalReference r:id="rId23"/>
  </externalReferences>
  <definedNames>
    <definedName name="_xlnm.Print_Area" localSheetId="2">U.R1!$A$1:$V$12</definedName>
    <definedName name="_xlnm.Print_Area" localSheetId="11">U.R10!$A$1:$V$11</definedName>
    <definedName name="_xlnm.Print_Area" localSheetId="12">U.R11!$A$1:$V$11</definedName>
    <definedName name="_xlnm.Print_Area" localSheetId="13">U.R12!$A$1:$V$11</definedName>
    <definedName name="_xlnm.Print_Area" localSheetId="14">U.R13!$A$1:$V$11</definedName>
    <definedName name="_xlnm.Print_Area" localSheetId="15">U.R14!$A$1:$V$11</definedName>
    <definedName name="_xlnm.Print_Area" localSheetId="16">U.R15!$A$1:$V$12</definedName>
    <definedName name="_xlnm.Print_Area" localSheetId="17">U.R16!$A$1:$V$11</definedName>
    <definedName name="_xlnm.Print_Area" localSheetId="18">U.R17!$A$1:$V$11</definedName>
    <definedName name="_xlnm.Print_Area" localSheetId="19">U.R18!$A$1:$V$11</definedName>
    <definedName name="_xlnm.Print_Area" localSheetId="20">U.R19!$A$1:$V$11</definedName>
    <definedName name="_xlnm.Print_Area" localSheetId="3">U.R2!$A$1:$V$11</definedName>
    <definedName name="_xlnm.Print_Area" localSheetId="21">U.R20!$A$1:$V$11</definedName>
    <definedName name="_xlnm.Print_Area" localSheetId="4">U.R3!$A$1:$V$11</definedName>
    <definedName name="_xlnm.Print_Area" localSheetId="5">U.R4!$A$1:$V$12</definedName>
    <definedName name="_xlnm.Print_Area" localSheetId="6">U.R5!$A$1:$V$11</definedName>
    <definedName name="_xlnm.Print_Area" localSheetId="7">U.R6!$A$1:$V$11</definedName>
    <definedName name="_xlnm.Print_Area" localSheetId="8">U.R7!$A$1:$V$12</definedName>
    <definedName name="_xlnm.Print_Area" localSheetId="9">U.R8!$A$1:$V$12</definedName>
    <definedName name="_xlnm.Print_Area" localSheetId="10">U.R9!$A$1:$V$11</definedName>
    <definedName name="negative" localSheetId="0">[1]S.R1!$E$37:$E$41</definedName>
    <definedName name="negative" localSheetId="11">U.R10!$E$34:$E$38</definedName>
    <definedName name="negative" localSheetId="12">U.R11!$E$34:$E$38</definedName>
    <definedName name="negative" localSheetId="13">U.R12!$E$34:$E$38</definedName>
    <definedName name="negative" localSheetId="14">U.R13!$E$34:$E$38</definedName>
    <definedName name="negative" localSheetId="15">U.R14!$E$34:$E$38</definedName>
    <definedName name="negative" localSheetId="16">U.R15!$E$35:$E$39</definedName>
    <definedName name="negative" localSheetId="17">U.R16!$E$34:$E$38</definedName>
    <definedName name="negative" localSheetId="18">U.R17!$E$34:$E$38</definedName>
    <definedName name="negative" localSheetId="19">U.R18!$E$34:$E$38</definedName>
    <definedName name="negative" localSheetId="20">U.R19!$E$34:$E$38</definedName>
    <definedName name="negative" localSheetId="3">U.R2!$E$34:$E$38</definedName>
    <definedName name="negative" localSheetId="21">U.R20!$E$34:$E$38</definedName>
    <definedName name="negative" localSheetId="4">U.R3!$E$34:$E$38</definedName>
    <definedName name="negative" localSheetId="5">U.R4!$E$35:$E$39</definedName>
    <definedName name="negative" localSheetId="6">U.R5!$E$34:$E$38</definedName>
    <definedName name="negative" localSheetId="7">U.R6!$E$34:$E$38</definedName>
    <definedName name="negative" localSheetId="8">U.R7!$E$35:$E$39</definedName>
    <definedName name="negative" localSheetId="9">U.R8!$E$35:$E$39</definedName>
    <definedName name="negative" localSheetId="10">U.R9!$E$34:$E$38</definedName>
    <definedName name="negative">U.R1!$E$35:$E$39</definedName>
    <definedName name="positive" localSheetId="0">[1]S.R1!$D$37:$D$41</definedName>
    <definedName name="positive" localSheetId="11">U.R10!$D$34:$D$38</definedName>
    <definedName name="positive" localSheetId="12">U.R11!$D$34:$D$38</definedName>
    <definedName name="positive" localSheetId="13">U.R12!$D$34:$D$38</definedName>
    <definedName name="positive" localSheetId="14">U.R13!$D$34:$D$38</definedName>
    <definedName name="positive" localSheetId="15">U.R14!$D$34:$D$38</definedName>
    <definedName name="positive" localSheetId="16">U.R15!$D$35:$D$39</definedName>
    <definedName name="positive" localSheetId="17">U.R16!$D$34:$D$38</definedName>
    <definedName name="positive" localSheetId="18">U.R17!$D$34:$D$38</definedName>
    <definedName name="positive" localSheetId="19">U.R18!$D$34:$D$38</definedName>
    <definedName name="positive" localSheetId="20">U.R19!$D$34:$D$38</definedName>
    <definedName name="positive" localSheetId="3">U.R2!$D$34:$D$38</definedName>
    <definedName name="positive" localSheetId="21">U.R20!$D$34:$D$38</definedName>
    <definedName name="positive" localSheetId="4">U.R3!$D$34:$D$38</definedName>
    <definedName name="positive" localSheetId="5">U.R4!$D$35:$D$39</definedName>
    <definedName name="positive" localSheetId="6">U.R5!$D$34:$D$38</definedName>
    <definedName name="positive" localSheetId="7">U.R6!$D$34:$D$38</definedName>
    <definedName name="positive" localSheetId="8">U.R7!$D$35:$D$39</definedName>
    <definedName name="positive" localSheetId="9">U.R8!$D$35:$D$39</definedName>
    <definedName name="positive" localSheetId="10">U.R9!$D$34:$D$38</definedName>
    <definedName name="positive">U.R1!$D$35:$D$39</definedName>
    <definedName name="Risk_Likelihood__GROSS" localSheetId="0">'[1]1. Subvencions (S)'!#REF!</definedName>
    <definedName name="Risk_Likelihood__GROSS" localSheetId="11">Urbanisme!#REF!</definedName>
    <definedName name="Risk_Likelihood__GROSS" localSheetId="12">Urbanisme!#REF!</definedName>
    <definedName name="Risk_Likelihood__GROSS" localSheetId="13">Urbanisme!#REF!</definedName>
    <definedName name="Risk_Likelihood__GROSS" localSheetId="14">Urbanisme!#REF!</definedName>
    <definedName name="Risk_Likelihood__GROSS" localSheetId="15">Urbanisme!#REF!</definedName>
    <definedName name="Risk_Likelihood__GROSS" localSheetId="16">Urbanisme!#REF!</definedName>
    <definedName name="Risk_Likelihood__GROSS" localSheetId="17">Urbanisme!#REF!</definedName>
    <definedName name="Risk_Likelihood__GROSS" localSheetId="18">Urbanisme!#REF!</definedName>
    <definedName name="Risk_Likelihood__GROSS" localSheetId="19">Urbanisme!#REF!</definedName>
    <definedName name="Risk_Likelihood__GROSS" localSheetId="20">Urbanisme!#REF!</definedName>
    <definedName name="Risk_Likelihood__GROSS" localSheetId="3">Urbanisme!#REF!</definedName>
    <definedName name="Risk_Likelihood__GROSS" localSheetId="21">Urbanisme!#REF!</definedName>
    <definedName name="Risk_Likelihood__GROSS" localSheetId="4">Urbanisme!#REF!</definedName>
    <definedName name="Risk_Likelihood__GROSS" localSheetId="5">Urbanisme!#REF!</definedName>
    <definedName name="Risk_Likelihood__GROSS" localSheetId="6">Urbanisme!#REF!</definedName>
    <definedName name="Risk_Likelihood__GROSS" localSheetId="7">Urbanisme!#REF!</definedName>
    <definedName name="Risk_Likelihood__GROSS" localSheetId="8">Urbanisme!#REF!</definedName>
    <definedName name="Risk_Likelihood__GROSS" localSheetId="9">Urbanisme!#REF!</definedName>
    <definedName name="Risk_Likelihood__GROSS" localSheetId="10">Urbanisme!#REF!</definedName>
    <definedName name="Risk_Likelihood__GROSS">Urbanisme!#REF!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29" l="1"/>
  <c r="G5" i="6"/>
  <c r="G5" i="3" l="1"/>
  <c r="G5" i="35"/>
  <c r="G5" i="38"/>
  <c r="E5" i="1"/>
  <c r="C5" i="36"/>
  <c r="E5" i="36"/>
  <c r="G5" i="36"/>
  <c r="H5" i="36"/>
  <c r="I5" i="36"/>
  <c r="E10" i="36"/>
  <c r="E11" i="36"/>
  <c r="I5" i="35"/>
  <c r="H5" i="35"/>
  <c r="E5" i="35"/>
  <c r="C5" i="35"/>
  <c r="I5" i="38"/>
  <c r="H5" i="38"/>
  <c r="E5" i="38"/>
  <c r="C5" i="38"/>
  <c r="I5" i="40"/>
  <c r="H5" i="40"/>
  <c r="G5" i="40"/>
  <c r="E5" i="40"/>
  <c r="C5" i="40"/>
  <c r="I5" i="39"/>
  <c r="H5" i="39"/>
  <c r="G5" i="39"/>
  <c r="E5" i="39"/>
  <c r="C5" i="39"/>
  <c r="I5" i="37"/>
  <c r="H5" i="37"/>
  <c r="G5" i="37"/>
  <c r="E5" i="37"/>
  <c r="C5" i="37"/>
  <c r="M11" i="40"/>
  <c r="U11" i="40" s="1"/>
  <c r="L11" i="40"/>
  <c r="T11" i="40" s="1"/>
  <c r="V11" i="40" s="1"/>
  <c r="E11" i="40"/>
  <c r="M10" i="40"/>
  <c r="U10" i="40" s="1"/>
  <c r="L10" i="40"/>
  <c r="N10" i="40" s="1"/>
  <c r="E10" i="40"/>
  <c r="E12" i="40" s="1"/>
  <c r="M10" i="39"/>
  <c r="U10" i="39" s="1"/>
  <c r="L10" i="39"/>
  <c r="N10" i="39" s="1"/>
  <c r="N11" i="39" s="1"/>
  <c r="F13" i="1" s="1"/>
  <c r="E10" i="39"/>
  <c r="M11" i="38"/>
  <c r="U11" i="38" s="1"/>
  <c r="L11" i="38"/>
  <c r="T11" i="38" s="1"/>
  <c r="E11" i="38"/>
  <c r="M10" i="38"/>
  <c r="U10" i="38" s="1"/>
  <c r="L10" i="38"/>
  <c r="T10" i="38" s="1"/>
  <c r="V10" i="38" s="1"/>
  <c r="E10" i="38"/>
  <c r="M10" i="37"/>
  <c r="U10" i="37" s="1"/>
  <c r="L10" i="37"/>
  <c r="T10" i="37" s="1"/>
  <c r="E10" i="37"/>
  <c r="E11" i="37"/>
  <c r="M11" i="36"/>
  <c r="U11" i="36" s="1"/>
  <c r="L11" i="36"/>
  <c r="T11" i="36" s="1"/>
  <c r="M10" i="36"/>
  <c r="L10" i="36"/>
  <c r="T10" i="36"/>
  <c r="M10" i="35"/>
  <c r="U10" i="35" s="1"/>
  <c r="L10" i="35"/>
  <c r="T10" i="35" s="1"/>
  <c r="E10" i="35"/>
  <c r="E11" i="35" s="1"/>
  <c r="E5" i="3"/>
  <c r="G5" i="4"/>
  <c r="E5" i="4"/>
  <c r="G5" i="5"/>
  <c r="G5" i="7"/>
  <c r="E5" i="7"/>
  <c r="G5" i="11"/>
  <c r="E5" i="11"/>
  <c r="L10" i="29"/>
  <c r="T10" i="29" s="1"/>
  <c r="M10" i="29"/>
  <c r="U10" i="29" s="1"/>
  <c r="E10" i="29"/>
  <c r="E11" i="29" s="1"/>
  <c r="L10" i="30"/>
  <c r="T10" i="30" s="1"/>
  <c r="M10" i="30"/>
  <c r="U10" i="30" s="1"/>
  <c r="E10" i="30"/>
  <c r="E11" i="30" s="1"/>
  <c r="L10" i="31"/>
  <c r="T10" i="31" s="1"/>
  <c r="M10" i="31"/>
  <c r="U10" i="31" s="1"/>
  <c r="E10" i="31"/>
  <c r="E11" i="31" s="1"/>
  <c r="I5" i="31"/>
  <c r="H5" i="31"/>
  <c r="I5" i="33"/>
  <c r="H5" i="33"/>
  <c r="G5" i="33"/>
  <c r="E5" i="33"/>
  <c r="C5" i="33"/>
  <c r="G5" i="31"/>
  <c r="E5" i="31"/>
  <c r="C5" i="31"/>
  <c r="I5" i="30"/>
  <c r="H5" i="30"/>
  <c r="G5" i="30"/>
  <c r="E5" i="30"/>
  <c r="C5" i="30"/>
  <c r="I5" i="29"/>
  <c r="H5" i="29"/>
  <c r="E5" i="29"/>
  <c r="C5" i="29"/>
  <c r="G5" i="2"/>
  <c r="E5" i="2"/>
  <c r="E5" i="9"/>
  <c r="G5" i="9"/>
  <c r="T10" i="33"/>
  <c r="M10" i="33"/>
  <c r="U10" i="33" s="1"/>
  <c r="L10" i="33"/>
  <c r="E10" i="33"/>
  <c r="E11" i="33"/>
  <c r="I5" i="32"/>
  <c r="H5" i="32"/>
  <c r="G5" i="32"/>
  <c r="E5" i="32"/>
  <c r="C5" i="32"/>
  <c r="M10" i="32"/>
  <c r="U10" i="32" s="1"/>
  <c r="L10" i="32"/>
  <c r="T10" i="32" s="1"/>
  <c r="E10" i="32"/>
  <c r="E11" i="32" s="1"/>
  <c r="E5" i="8"/>
  <c r="I5" i="9"/>
  <c r="H5" i="9"/>
  <c r="C5" i="9"/>
  <c r="G5" i="8"/>
  <c r="M10" i="11"/>
  <c r="U10" i="11" s="1"/>
  <c r="L10" i="11"/>
  <c r="N10" i="11" s="1"/>
  <c r="N11" i="11" s="1"/>
  <c r="F23" i="1" s="1"/>
  <c r="E10" i="11"/>
  <c r="E11" i="11" s="1"/>
  <c r="I5" i="11"/>
  <c r="H5" i="11"/>
  <c r="C5" i="11"/>
  <c r="M11" i="9"/>
  <c r="U11" i="9" s="1"/>
  <c r="L11" i="9"/>
  <c r="E11" i="9"/>
  <c r="M10" i="9"/>
  <c r="U10" i="9" s="1"/>
  <c r="L10" i="9"/>
  <c r="T10" i="9" s="1"/>
  <c r="E10" i="9"/>
  <c r="M10" i="8"/>
  <c r="U10" i="8" s="1"/>
  <c r="L10" i="8"/>
  <c r="N10" i="8" s="1"/>
  <c r="N11" i="8" s="1"/>
  <c r="F20" i="1" s="1"/>
  <c r="T10" i="8"/>
  <c r="E10" i="8"/>
  <c r="E11" i="8" s="1"/>
  <c r="I5" i="8"/>
  <c r="H5" i="8"/>
  <c r="C5" i="8"/>
  <c r="M10" i="7"/>
  <c r="U10" i="7" s="1"/>
  <c r="L10" i="7"/>
  <c r="N10" i="7" s="1"/>
  <c r="N11" i="7" s="1"/>
  <c r="F19" i="1" s="1"/>
  <c r="E10" i="7"/>
  <c r="E11" i="7"/>
  <c r="I5" i="7"/>
  <c r="H5" i="7"/>
  <c r="C5" i="7"/>
  <c r="M10" i="6"/>
  <c r="U10" i="6" s="1"/>
  <c r="L10" i="6"/>
  <c r="E10" i="6"/>
  <c r="E11" i="6"/>
  <c r="I5" i="6"/>
  <c r="H5" i="6"/>
  <c r="C5" i="6"/>
  <c r="M10" i="5"/>
  <c r="U10" i="5" s="1"/>
  <c r="L10" i="5"/>
  <c r="T10" i="5" s="1"/>
  <c r="E10" i="5"/>
  <c r="E11" i="5" s="1"/>
  <c r="I5" i="5"/>
  <c r="H5" i="5"/>
  <c r="C5" i="5"/>
  <c r="M10" i="4"/>
  <c r="U10" i="4" s="1"/>
  <c r="L10" i="4"/>
  <c r="N10" i="4" s="1"/>
  <c r="N11" i="4" s="1"/>
  <c r="F10" i="1" s="1"/>
  <c r="E10" i="4"/>
  <c r="E11" i="4" s="1"/>
  <c r="I5" i="4"/>
  <c r="H5" i="4"/>
  <c r="C5" i="4"/>
  <c r="M10" i="3"/>
  <c r="U10" i="3" s="1"/>
  <c r="L10" i="3"/>
  <c r="T10" i="3" s="1"/>
  <c r="E10" i="3"/>
  <c r="E11" i="3"/>
  <c r="I5" i="3"/>
  <c r="H5" i="3"/>
  <c r="C5" i="3"/>
  <c r="M11" i="2"/>
  <c r="U11" i="2"/>
  <c r="L11" i="2"/>
  <c r="T11" i="2" s="1"/>
  <c r="E11" i="2"/>
  <c r="M10" i="2"/>
  <c r="U10" i="2"/>
  <c r="L10" i="2"/>
  <c r="T10" i="2" s="1"/>
  <c r="E10" i="2"/>
  <c r="E12" i="2" s="1"/>
  <c r="I5" i="2"/>
  <c r="H5" i="2"/>
  <c r="C5" i="2"/>
  <c r="E12" i="38"/>
  <c r="N11" i="40"/>
  <c r="N10" i="38" l="1"/>
  <c r="N12" i="40"/>
  <c r="F14" i="1" s="1"/>
  <c r="V10" i="35"/>
  <c r="V11" i="35" s="1"/>
  <c r="G16" i="1" s="1"/>
  <c r="E12" i="36"/>
  <c r="T10" i="40"/>
  <c r="V10" i="40" s="1"/>
  <c r="V12" i="40" s="1"/>
  <c r="G14" i="1" s="1"/>
  <c r="N11" i="38"/>
  <c r="N10" i="6"/>
  <c r="N11" i="6" s="1"/>
  <c r="F18" i="1" s="1"/>
  <c r="N11" i="9"/>
  <c r="N10" i="36"/>
  <c r="V11" i="38"/>
  <c r="V12" i="38" s="1"/>
  <c r="G15" i="1" s="1"/>
  <c r="N10" i="31"/>
  <c r="N11" i="31" s="1"/>
  <c r="F26" i="1" s="1"/>
  <c r="V10" i="30"/>
  <c r="E11" i="39"/>
  <c r="N11" i="36"/>
  <c r="N12" i="36"/>
  <c r="F11" i="1" s="1"/>
  <c r="V11" i="36"/>
  <c r="U10" i="36"/>
  <c r="V10" i="36" s="1"/>
  <c r="V12" i="36" s="1"/>
  <c r="G11" i="1" s="1"/>
  <c r="N10" i="33"/>
  <c r="N11" i="33" s="1"/>
  <c r="F27" i="1" s="1"/>
  <c r="V10" i="31"/>
  <c r="V11" i="31" s="1"/>
  <c r="G26" i="1" s="1"/>
  <c r="V10" i="29"/>
  <c r="V11" i="29" s="1"/>
  <c r="G24" i="1" s="1"/>
  <c r="N10" i="29"/>
  <c r="N11" i="29" s="1"/>
  <c r="F24" i="1" s="1"/>
  <c r="E12" i="9"/>
  <c r="N10" i="9"/>
  <c r="N12" i="9" s="1"/>
  <c r="F22" i="1" s="1"/>
  <c r="V10" i="9"/>
  <c r="T11" i="9"/>
  <c r="V11" i="9" s="1"/>
  <c r="V10" i="32"/>
  <c r="V11" i="32" s="1"/>
  <c r="G21" i="1" s="1"/>
  <c r="N10" i="32"/>
  <c r="N11" i="32" s="1"/>
  <c r="F21" i="1" s="1"/>
  <c r="V10" i="8"/>
  <c r="V11" i="8" s="1"/>
  <c r="G20" i="1" s="1"/>
  <c r="T10" i="6"/>
  <c r="V10" i="6" s="1"/>
  <c r="V10" i="5"/>
  <c r="V10" i="37"/>
  <c r="V11" i="37" s="1"/>
  <c r="G12" i="1" s="1"/>
  <c r="N10" i="37"/>
  <c r="N11" i="37" s="1"/>
  <c r="F12" i="1" s="1"/>
  <c r="N10" i="3"/>
  <c r="N11" i="3" s="1"/>
  <c r="F9" i="1" s="1"/>
  <c r="V10" i="3"/>
  <c r="V11" i="3" s="1"/>
  <c r="G9" i="1" s="1"/>
  <c r="V10" i="2"/>
  <c r="V11" i="2"/>
  <c r="V10" i="33"/>
  <c r="V11" i="33" s="1"/>
  <c r="G27" i="1" s="1"/>
  <c r="V11" i="30"/>
  <c r="G25" i="1" s="1"/>
  <c r="V12" i="2"/>
  <c r="G8" i="1" s="1"/>
  <c r="N11" i="2"/>
  <c r="V11" i="6"/>
  <c r="G18" i="1" s="1"/>
  <c r="T10" i="39"/>
  <c r="V10" i="39" s="1"/>
  <c r="V11" i="39" s="1"/>
  <c r="G13" i="1" s="1"/>
  <c r="T10" i="7"/>
  <c r="V10" i="7" s="1"/>
  <c r="V11" i="7" s="1"/>
  <c r="G19" i="1" s="1"/>
  <c r="N10" i="30"/>
  <c r="N11" i="30" s="1"/>
  <c r="F25" i="1" s="1"/>
  <c r="T10" i="4"/>
  <c r="V10" i="4" s="1"/>
  <c r="V11" i="4" s="1"/>
  <c r="G10" i="1" s="1"/>
  <c r="T10" i="11"/>
  <c r="V10" i="11" s="1"/>
  <c r="V11" i="11" s="1"/>
  <c r="G23" i="1" s="1"/>
  <c r="N10" i="35"/>
  <c r="N11" i="35" s="1"/>
  <c r="F16" i="1" s="1"/>
  <c r="N10" i="5"/>
  <c r="N11" i="5" s="1"/>
  <c r="F17" i="1" s="1"/>
  <c r="V11" i="5"/>
  <c r="G17" i="1" s="1"/>
  <c r="N10" i="2"/>
  <c r="N12" i="38" l="1"/>
  <c r="F15" i="1" s="1"/>
  <c r="V12" i="9"/>
  <c r="G22" i="1" s="1"/>
  <c r="G28" i="1"/>
  <c r="N12" i="2"/>
  <c r="F8" i="1" s="1"/>
  <c r="F28" i="1" s="1"/>
</calcChain>
</file>

<file path=xl/sharedStrings.xml><?xml version="1.0" encoding="utf-8"?>
<sst xmlns="http://schemas.openxmlformats.org/spreadsheetml/2006/main" count="1190" uniqueCount="292">
  <si>
    <t>DESCRIPCIÓ DEL RISC</t>
  </si>
  <si>
    <t>RESULTAT DE L'AUTOEVALUACIÓ</t>
  </si>
  <si>
    <t>Ref. del risc</t>
  </si>
  <si>
    <t>Denominació del risc</t>
  </si>
  <si>
    <t>Descripció del risc</t>
  </si>
  <si>
    <t>A qui afecta aquest risc 
(Entitat decisora (ED) / Entitat ejecutora (EE) / Beneficiaris (BF) / Contratistes (C) / Tercers (T))</t>
  </si>
  <si>
    <t>COEFICIENT TOTAL 
RISC OBJETIU</t>
  </si>
  <si>
    <t>Sí</t>
  </si>
  <si>
    <t>Alto</t>
  </si>
  <si>
    <t>No</t>
  </si>
  <si>
    <t>Medio</t>
  </si>
  <si>
    <t>Bajo</t>
  </si>
  <si>
    <t>Ref. Control</t>
  </si>
  <si>
    <t xml:space="preserve">Deixar a l'expedient suficientment clares les motivacions que porten a no recollir observacions, d'acord amb els requisits legals en els que s’emmarca el principi contradictori en el procediment de fiscalització de la despesa pública </t>
  </si>
  <si>
    <t>Resultados</t>
  </si>
  <si>
    <t>Matriz de riesgos:</t>
  </si>
  <si>
    <t>U.R1</t>
  </si>
  <si>
    <t>U.R2</t>
  </si>
  <si>
    <t>U.I. 1.1</t>
  </si>
  <si>
    <t>U.C. 1.1</t>
  </si>
  <si>
    <t>U.I. 1.2</t>
  </si>
  <si>
    <t>U.C. 1.2</t>
  </si>
  <si>
    <t xml:space="preserve">Reservar les potestats públiques d'urbanisme per a funcionaris </t>
  </si>
  <si>
    <t>U.R3</t>
  </si>
  <si>
    <t>U.R4</t>
  </si>
  <si>
    <t>U.R5</t>
  </si>
  <si>
    <t>U.R6</t>
  </si>
  <si>
    <t>U.R7</t>
  </si>
  <si>
    <t>U.R8</t>
  </si>
  <si>
    <t>U.R9</t>
  </si>
  <si>
    <t>U.R10</t>
  </si>
  <si>
    <t>U.R11</t>
  </si>
  <si>
    <t>U.R12</t>
  </si>
  <si>
    <t>U.R13</t>
  </si>
  <si>
    <t>RISC TOTAL METODE GESTIÓ 
(URBANISME)</t>
  </si>
  <si>
    <t>U.I. 4.2</t>
  </si>
  <si>
    <t>U.I. 4.1</t>
  </si>
  <si>
    <t>U.C. 4.1</t>
  </si>
  <si>
    <t>U.C. 4.2</t>
  </si>
  <si>
    <t>U.I. 5.1</t>
  </si>
  <si>
    <t>U.C. 5.1</t>
  </si>
  <si>
    <t>Introduir elements objectius per a l'aprovació o denegació de les modificacions puntuals, amb l'objectiu d'evitar l'abús d'aquesta figura</t>
  </si>
  <si>
    <t>U.I. 7.1</t>
  </si>
  <si>
    <t>U.C. 7.1</t>
  </si>
  <si>
    <t>U.I. 8.1</t>
  </si>
  <si>
    <t>U.C. 8.1</t>
  </si>
  <si>
    <t>La reclassificació del sol ha de manifestar una causa d’utilitat pública expressa i concreta en quant a la dotació pública i necessitats d'habitatge</t>
  </si>
  <si>
    <t xml:space="preserve">Concreció dels requisits inclosos en la justificació del planejament </t>
  </si>
  <si>
    <t>La reclassificació no manifesta una causa d'utilitat pública expressa i concreta</t>
  </si>
  <si>
    <t>No es concreten els requisits inclosos en la justificació del planejament</t>
  </si>
  <si>
    <t>U.C. 9.1</t>
  </si>
  <si>
    <t>U.I. 9.1</t>
  </si>
  <si>
    <t>U.R14</t>
  </si>
  <si>
    <t xml:space="preserve">Risc de formació insuficients dels agents partícips </t>
  </si>
  <si>
    <t xml:space="preserve">Risc de que es porti a terme la ordenació urbanística sense concretar els objectius que es pretenen </t>
  </si>
  <si>
    <t>Risc de descoordinació de la planificació del territori</t>
  </si>
  <si>
    <t>Risc de no comptar amb informes sectorials exigibles</t>
  </si>
  <si>
    <t xml:space="preserve">Risc de modificacions legalitzadores d'actuacions il·legals </t>
  </si>
  <si>
    <t>Risc de no atendre els mecanismes de denúncia i acció popular</t>
  </si>
  <si>
    <t xml:space="preserve">Risc de no atendre els informes d'Intervenció i/o Secretaria </t>
  </si>
  <si>
    <t>U.C. 14.1</t>
  </si>
  <si>
    <t>U.I. 14.1</t>
  </si>
  <si>
    <t>U.I. 13.1</t>
  </si>
  <si>
    <t>U.C. 13.1</t>
  </si>
  <si>
    <t>U.I. 12.1</t>
  </si>
  <si>
    <t>U.C. 12.1</t>
  </si>
  <si>
    <t>U.I. 11.1</t>
  </si>
  <si>
    <t>U.C. 11.1</t>
  </si>
  <si>
    <t>U.I. 10.1</t>
  </si>
  <si>
    <t>U.C. 10.1</t>
  </si>
  <si>
    <t>U.I. 6.1</t>
  </si>
  <si>
    <t>U.C. 6.1</t>
  </si>
  <si>
    <t>U.I. 3.1</t>
  </si>
  <si>
    <t>U.C. 3.1</t>
  </si>
  <si>
    <t>U.I. 2.1</t>
  </si>
  <si>
    <t>U.C. 2.1</t>
  </si>
  <si>
    <t>Exercici potestats públiques per personal no funcionari</t>
  </si>
  <si>
    <t>Personal laboral realitzen funcions que suposen l'exercici de potestats públiques reservades a funcionaris</t>
  </si>
  <si>
    <t>Gestionar expedients administratius alterant el resgistre d'entrada per interés propi o de tercers, sense justificació objectiva</t>
  </si>
  <si>
    <t>Alteració de la gestió en els l'expedients administratius sense tenir en compte el registre d'entrada</t>
  </si>
  <si>
    <t>Planificació de la gestió del servei sense justificació objectiva</t>
  </si>
  <si>
    <t>Planificar posant per davant els interessos propis o de tercers</t>
  </si>
  <si>
    <t>Dilatar la gestió d'expedients de manera intencionada</t>
  </si>
  <si>
    <t>No iniciar o no resoldre dins de termini expedients per interés propi o de tercers, sense justificació objectiva</t>
  </si>
  <si>
    <t>Aplicació de la normativa regulada de manera diferenciada en situacions similars sense justificació objectiva</t>
  </si>
  <si>
    <t>Redacció de disposicions generals amb caràcter ambigu</t>
  </si>
  <si>
    <t>Aplicació de la normativa reguladora de manera diferenciada en situacions similars</t>
  </si>
  <si>
    <t>Discriminació front a tercers en la gestió de l'expedient</t>
  </si>
  <si>
    <t>Discriminació positiva/negativa en gestió de l'expedient administratiu en funció del subjecte, per interés porpi o de tercers, sense justificació objectiva</t>
  </si>
  <si>
    <t>U.R15</t>
  </si>
  <si>
    <t>U.R16</t>
  </si>
  <si>
    <t>U.R17</t>
  </si>
  <si>
    <t>U.R18</t>
  </si>
  <si>
    <t>U.R19</t>
  </si>
  <si>
    <t>U.R20</t>
  </si>
  <si>
    <t>Expedients administratius tramitats sense tenir en compte el registre d'entrada</t>
  </si>
  <si>
    <t>Establir procediments de control en la gestió dels expedients</t>
  </si>
  <si>
    <t>Actuacions en el municipi que no responen a necessitats objectives</t>
  </si>
  <si>
    <t>Retard en la gestió dels expedients sense causa justificada</t>
  </si>
  <si>
    <t>Diferents resolucions a peticions similars</t>
  </si>
  <si>
    <t>Diferent rigor en l'acceptació de la documentació aportada per part de tercers en l'expedient administratiu</t>
  </si>
  <si>
    <t>Diferents interpretacions davant una disposició general aprovada per l'ajuntament</t>
  </si>
  <si>
    <t>AVALUACIÓ DE LA EXPOSICIÓ A RISCOS DE FRAU ESPECÍFICS - URBANISME</t>
  </si>
  <si>
    <t>Manca dels elements necessaris pera la correcta i completa formació i tramitació dels expedients</t>
  </si>
  <si>
    <t>Insuficient definició de l'objecte dels documents urbanístics</t>
  </si>
  <si>
    <t>Risc de que les modificacions ocultin una revisió del planejament o excedeixin l'abast del seu objecte</t>
  </si>
  <si>
    <t>Alteració dels objectius dels documents urbanístics</t>
  </si>
  <si>
    <t>Legalització d'actuacions indegudes</t>
  </si>
  <si>
    <t>Risc de tramitar modificacions de pla sense justificar adequadament l'interès general</t>
  </si>
  <si>
    <t>Insuficient justificació de l'interès general en les modificacions de pla</t>
  </si>
  <si>
    <t>Insuficient contingut de l'avaluació econòmica dels documents urbanístics</t>
  </si>
  <si>
    <t>Risc de no disposar del contingut exigible en quant a l'avaluació econòmica dels documents urbanístics o de que les dades siguin incorrectes</t>
  </si>
  <si>
    <t>intern</t>
  </si>
  <si>
    <t xml:space="preserve"> Establir cursos de formació per als càrrecs electes en matèria d'urbanisme (legislació, competències, impacte econòmic i ambiental, …)  </t>
  </si>
  <si>
    <t>Signatura d'expedients administratius d'inspecció o similar per part de personal laboral</t>
  </si>
  <si>
    <t>Subjectivitat de la tramitació d'expedients urgents</t>
  </si>
  <si>
    <t>Establir la necessitat de justificació objectiva mitjançant informe de la urgència de les tramitacions que així es considerin</t>
  </si>
  <si>
    <t>U.I. 7.2</t>
  </si>
  <si>
    <t>U.C. 7.2</t>
  </si>
  <si>
    <t>Diferents interpretacions tècnico-jurídiques de situacions similars</t>
  </si>
  <si>
    <t>Creació de guies d'aclariments dels conceptes tècnics o jurídics subceptibles de ser interpretats</t>
  </si>
  <si>
    <t>U.I. 8.2</t>
  </si>
  <si>
    <t>U.C. 8.2</t>
  </si>
  <si>
    <t>Diferent rigor en els requeriments d'acreditació de la representació a l'hora de presentar les sol·licituds</t>
  </si>
  <si>
    <t>Creació del registre d'apoderaments municipal</t>
  </si>
  <si>
    <t>Arbitrarietat o manca de justificació dels documents urbanístics</t>
  </si>
  <si>
    <t>La ordenació urbanística cercarà sempre la utilitat pública i l’interès general, basant-se en criteris de necessitat, racionalitat, viabilitat econòmica i especialment en termes d'impacte al medi ambiental. Aquests aspectes han de quedar justificats de forma expressa a la memòria del document</t>
  </si>
  <si>
    <t>Possibles incongruències o contradiccions entre la planificació urbanística i altres disposicions municipals arrel de la manca de coordinació entre serveis municipals</t>
  </si>
  <si>
    <t>Manca d'informes sectorials que puguin suposar una mancança fonamental a la tramitació</t>
  </si>
  <si>
    <t>Exhaustiva revisió tècnico-jurídica per part dels serveis tramitadors i de la secretaria general</t>
  </si>
  <si>
    <t>Desviació de poder mitjançant planejament urbanístic</t>
  </si>
  <si>
    <t>U.I. 15.1</t>
  </si>
  <si>
    <t>U.I. 15.2</t>
  </si>
  <si>
    <t>U.C. 15.1</t>
  </si>
  <si>
    <t>U.C. 15.2</t>
  </si>
  <si>
    <t>U.I. 16.1</t>
  </si>
  <si>
    <t>U.C. 16.1</t>
  </si>
  <si>
    <t>Sol·licitud d'informes als diferents serveis municipals potencialment afectats per la figura urbanística en el marc de la seva tramitació.
Fer una primera revsió per detectar incongruències ja existents</t>
  </si>
  <si>
    <t>Deficiències a l'avaluació econòmica dels documents de planejament i gestió urbanística</t>
  </si>
  <si>
    <t>Tràmits no ajustat a la normativa (càrrecs electes)</t>
  </si>
  <si>
    <t>Tràmits no ajustat a la normativa (personal tramitador)</t>
  </si>
  <si>
    <t>Establir cursos de formació pel personal de nova incorporació</t>
  </si>
  <si>
    <t xml:space="preserve">Risc en l'externalització de  redacció de documents urbanístics </t>
  </si>
  <si>
    <t>Es redacten documents per part de tercers que poden incomplir preceptes legals i/o no respondre a l'interès general, en benefici de tercers</t>
  </si>
  <si>
    <t>Incorporar una declaració responsable per posar de manifest que no existeix aquesta col·lusió d'interessos.</t>
  </si>
  <si>
    <t>Col·lusió d'interessos</t>
  </si>
  <si>
    <r>
      <t>Control del procediment</t>
    </r>
    <r>
      <rPr>
        <sz val="9"/>
        <rFont val="Calibri"/>
        <family val="2"/>
      </rPr>
      <t xml:space="preserve"> en les propostes de resolució </t>
    </r>
  </si>
  <si>
    <r>
      <t xml:space="preserve">Establir procediments de control en la gestió dels expedients </t>
    </r>
    <r>
      <rPr>
        <sz val="9"/>
        <rFont val="Calibri"/>
        <family val="2"/>
      </rPr>
      <t>d'acord a una guia de bones pràctiques en relació al tractament de la documentació</t>
    </r>
  </si>
  <si>
    <r>
      <t xml:space="preserve">Control jurídic exhaustiu </t>
    </r>
    <r>
      <rPr>
        <sz val="9"/>
        <rFont val="Calibri"/>
        <family val="2"/>
      </rPr>
      <t>per part de la secretaria general</t>
    </r>
  </si>
  <si>
    <t>Revisió tècnica del contingut de les avaluacions econòmiques</t>
  </si>
  <si>
    <t>Increment dels recursos tècnics amb capacitat per avaluar les dades econòmiques els documents urbanístics</t>
  </si>
  <si>
    <t>Increment del descontent ciutadà i/o possibles responsabilitats derivades</t>
  </si>
  <si>
    <t>U.I. 20.1</t>
  </si>
  <si>
    <t>U.C. 20.1</t>
  </si>
  <si>
    <r>
      <t xml:space="preserve">Redacció de reglaments, ordenances, </t>
    </r>
    <r>
      <rPr>
        <sz val="9"/>
        <rFont val="Calibri"/>
        <family val="2"/>
      </rPr>
      <t>normes urbanístiques, etc. de manera ambigüa per interés propi o de tercers sense justificació objectiva</t>
    </r>
  </si>
  <si>
    <t>Ignorancia de les peticions i/o denúncies ciutadanes</t>
  </si>
  <si>
    <t>Insuficient exercici dela potestat municipal de control i sancionadora</t>
  </si>
  <si>
    <t>Tramitacions contràries als criteris dels organs de control i fiscalització municipals</t>
  </si>
  <si>
    <t>Tramitar ignorant els informes d'intervenció i/o secretaria</t>
  </si>
  <si>
    <t>ED/EE</t>
  </si>
  <si>
    <t>EE/C</t>
  </si>
  <si>
    <t>colusió</t>
  </si>
  <si>
    <t>EE</t>
  </si>
  <si>
    <t>Compliment del codi ètic</t>
  </si>
  <si>
    <t>Diferents interpretacions en aplicació de normativa tècnica</t>
  </si>
  <si>
    <t>Publicació de criteris interpretatius</t>
  </si>
  <si>
    <t>EE/T</t>
  </si>
  <si>
    <t>COEFICIENT TOTAL RISC NET</t>
  </si>
  <si>
    <t>Manca de capacitación professional per part de les persones que intervenen en la gestió dels expedients administratius de caire urbanístic</t>
  </si>
  <si>
    <t>És el risc intern, extern o resultat d'una colusió?</t>
  </si>
  <si>
    <t>A qui afecta aquest risc?</t>
  </si>
  <si>
    <t>És el risc intern, extern o resultat d'una col·lusió?</t>
  </si>
  <si>
    <t>INDICADORS DE RISC</t>
  </si>
  <si>
    <t>RISC BRUT</t>
  </si>
  <si>
    <t>CONTROLS EXISTENTS</t>
  </si>
  <si>
    <t>RISC NET</t>
  </si>
  <si>
    <t>PLA D' ACCIÓ</t>
  </si>
  <si>
    <t>RISC OBJECTIU</t>
  </si>
  <si>
    <t>Ref. Indicador Risc</t>
  </si>
  <si>
    <t>Indicador de risc</t>
  </si>
  <si>
    <t>Impacte del risc BRUT</t>
  </si>
  <si>
    <t>Probabilitat del risc BRUT</t>
  </si>
  <si>
    <t>Puntuació del risc BRUT</t>
  </si>
  <si>
    <t>Descripció del control</t>
  </si>
  <si>
    <t>Hi ha constància de la implementació del control?</t>
  </si>
  <si>
    <t>Quin grau de confiança mereix l'eficàcia d'aquest control?</t>
  </si>
  <si>
    <t>Efecte combinat dels controls sobre l' IMPACTE del risc BRUT, tenint en compte els nivells de confiança</t>
  </si>
  <si>
    <t>Efecte combinat dels controls sobre la PROBABILITAT del risc BRUT, tenint en compte els nivells de confiança</t>
  </si>
  <si>
    <t>Impacte del risc NET</t>
  </si>
  <si>
    <t>Probabilitat del risc NET</t>
  </si>
  <si>
    <t>Puntuació del risc NET</t>
  </si>
  <si>
    <t>Nou control previst</t>
  </si>
  <si>
    <t>Persona/unitat responsable</t>
  </si>
  <si>
    <t>Termini d' aplicació</t>
  </si>
  <si>
    <t>Efecte combinat dels nous controls previstos sobre l' IMPACTE del risc NET</t>
  </si>
  <si>
    <t>Efecte combinat dels nous controls previstos sobre la PROBABILITAT del risc NET</t>
  </si>
  <si>
    <t>Impacte del risc OBJECTIU</t>
  </si>
  <si>
    <t>Probabilitat del risc OBJECTIU</t>
  </si>
  <si>
    <t>Puntuació del risc OBJECTIU</t>
  </si>
  <si>
    <t>COEFICIENT TOTAL RISC OBJECTIU</t>
  </si>
  <si>
    <t>COEFICIENT TOTAL RISC BRUT</t>
  </si>
  <si>
    <t>INSTRUCCIONS D'US DE L'EINA D'AVALUACIÓ RISC (MATRIU DE RISCOS)</t>
  </si>
  <si>
    <t>Introducció</t>
  </si>
  <si>
    <t>La matriu de riscos dissenyada s' ha estructurat de la manera següent:</t>
  </si>
  <si>
    <t>1. Per mètode de gestió: 1. Contratació (C) ; 2. Subvencions (S); 3. Urbanisme (U); 4. Gestió de personal (RH); 5. Gestió pressupostària (GP)</t>
  </si>
  <si>
    <t>2. Dins de cada mètode de gestió s'ofereixen de manera predefinida diferents riscos i, dins de cadascun d'ells, possibles indicadors de risc i controls.</t>
  </si>
  <si>
    <t>Per a cadascun dels mètodes de gestió es presenta una portada en la qual es recullen a mode de resum els diferents riscos i la seva descripció completa, detallant-se després cada risc en el seu full corresponent al costat d' un llistat de possibles indicadors de risc i de controls proposats de forma orientativa per a cadascun d' ells.</t>
  </si>
  <si>
    <t>Cada risc té una única referència. Les lletres fan al·lusió al mètode de gestió en el qual s'ha identificat aquest risc (S.R, risc en subvencions; C.R, risc en contractació; U.R, risc en urbanisme ; RH. R, risc en gestió de personal; i GP.R, risc en gestió pressupostària i patrimonial) i els números identifiquen una referència seqüencial (S.R1, S.R2, S.R3... C.R1, C.R2, C.R3... U.R1, U.R2, U.R3... RH.R1, RH.R2, RH.R3...GP.R1,GP.R2, GP.R3...).</t>
  </si>
  <si>
    <t>De la mateixa manera, existeix una única referència per a cada Indicador de risc (I) i per a cada Control (C), havent-se assignat números seqüencials als indicadors de risc de cadascun dels riscos (per exemple, els indicadors del risc S.R1 comencen com a S.I. 1.1., les del risc C.R2 com C.I. 2.1., etc...) i números seqüencials als controls de cadascun dels riscos (per exemple,  els controls del risc S.R1 comencen com a S.C. 1.1., els del risc C.R2 com a C.C. 2.1., etc...).</t>
  </si>
  <si>
    <t>NOTA: Tant els riscos com els controls i els indicadors de risc predefinits són només exemples i l' equip d' avaluació pot eliminar-los si no existeixen, modificar-los o afegir més fulls o files, en cada cas, si hi ha altres riscos identificats o altres indicadors de risc o controls en marxa per combatre els riscos identificats. L' exercici d' avaluació pot resultar més fàcil si s' estableix una correlació amb els controls actualment en marxa que ja estan descrits o enumerats, per exemple, en la descripció del sistema de control intern de gestió o de nivell 1 de l' entitat o en els seus manuals de procediments de gestió i control. En tot cas, un cop realitzats tots els canvis oportuns s' han de respectar els ordres seqüencials anteriorment indicats.</t>
  </si>
  <si>
    <t>Definicions</t>
  </si>
  <si>
    <t>A la matriu ens trobem amb els conceptes següents:</t>
  </si>
  <si>
    <t>Risc</t>
  </si>
  <si>
    <t>Contratemps/esdeveniment advers, juntament amb les seves conseqüències negatives associades.</t>
  </si>
  <si>
    <t>Impacte del risc</t>
  </si>
  <si>
    <t>Impacte o cost (tant econòmic com de reputació, operatiu o en altres termes) que tindria per a l'organització el fet que el risc arribés a materialitzar-se. S' ha de valorar d' 1 a 4 d' acord amb els criteris següents:</t>
  </si>
  <si>
    <t>Impacte limitat</t>
  </si>
  <si>
    <t>El cost per a l'organització que el risc es materialitzés seria limitat o baix, tant des d'un punt de vista econòmic, com reputacional o operatiu (per exemple, suposaria un treball addicional que retarda altres processos).</t>
  </si>
  <si>
    <t>Impacte mitjà</t>
  </si>
  <si>
    <t>El cost per a l'organització que el risc es materialitzés seria mitjà a causa que el caràcter del risc no és especialment significatiu, tant des d'un punt de vista econòmic, com reputacional o operatiu (per exemple, retardaria la consecució de la fita o objectiu no crític).</t>
  </si>
  <si>
    <t>Impacte significatiu</t>
  </si>
  <si>
    <t>El cost per a l'organització que el risc es materialitzés seria significatiu a causa que el caràcter del risc és especialment rellevant o perquè hi ha diversos beneficiaris involucrats, tant des d'un punt de vista econòmic, com reputacional o operatiu (per exemple, posaria en perill la consecució de la fita o objectiu no crític o retardaria la consecució de la fita o objectiu crític o fita o objectiu CID).</t>
  </si>
  <si>
    <t>Impacte greu</t>
  </si>
  <si>
    <t>El cost per a l'organització que el risc es materialitzés seria greu, tant des d'un punt de vista econòmic, com reputacional (per exemple, percepció negativa en els mitjans de comunicació o derivar en una investigació oficial de les parts interessades) o operatiu (per exemple, posaria en perill la consecució de la fita o objectiu crític o fita o objectiu CID).</t>
  </si>
  <si>
    <t>Probabilitat del risc</t>
  </si>
  <si>
    <t>Probabilitat que el risc es materialitzi. S' ha de valorar d' 1 a 4 d' acord amb els criteris següents:</t>
  </si>
  <si>
    <t>Passarà en molt pocs casos</t>
  </si>
  <si>
    <t>Pot passar alguna vegada</t>
  </si>
  <si>
    <t>És probable que passi</t>
  </si>
  <si>
    <t>Passarà amb freqüència</t>
  </si>
  <si>
    <t>Nivell de risc de cadascun dels riscos predefinits en l' eina i dels indicadors de risc associats a ells, calculat a partir de l' impacte i de la probabilitat definits de forma inicial sense tenir en compte l' efecte dels controls existents o previstos en el futur.</t>
  </si>
  <si>
    <t>Indicador de Risc</t>
  </si>
  <si>
    <t>Fet que revela informació qualitativa o quantitativa formada per una o diverses dades basades en fets, opinions o mesures, constituint-se en indicadors o senyals d' alarma de la possibilitat que existeixi el risc.</t>
  </si>
  <si>
    <t>Controls</t>
  </si>
  <si>
    <t>Controls dissenyats i implantats per mitigar el risc dels indicadors de cadascun dels riscos.</t>
  </si>
  <si>
    <t>Nivell de risc de cadascun dels riscos predefinits en l' eina i dels indicadors de risc associats a ells, calculat a partir de l' impacte i de la probabilitat de cada risc un cop valorada l' existència i l' eficàcia dels controls implementats a l' entitat per a cadascun dels indicadors.</t>
  </si>
  <si>
    <t>Pla d' acció</t>
  </si>
  <si>
    <t>Controls a implementar per l' entitat per reduir el risc net a uns nivells de risc objectiu acceptables.</t>
  </si>
  <si>
    <t>RISC OBJECTIU O RESIDUAL</t>
  </si>
  <si>
    <t>Nivell de risc de cadascun dels riscos predefinits en l' eina i dels indicadors associats a ells, calculat tenint en compte l' efecte dels controls previstos per l' entitat per reduir el risc net.</t>
  </si>
  <si>
    <t>Instruccions per emplenar la matriu</t>
  </si>
  <si>
    <t>L' equip d' autoavaluació ha d' emplenar únicament les caselles en gris.</t>
  </si>
  <si>
    <t>Els textos de les cel·les en blanc corresponents a les denominacions i descripcions dels riscos, els indicadors de risc i els controls també es poden modificar per l'equip d'autoavaluació per adaptar-los a la realitat de la seva gestió.</t>
  </si>
  <si>
    <t>Tal com s' ha indicat, tant els riscos predefinits per a cadascun dels mètodes de gestió com els indicadors associats a ells són només exemples i cada entitat els ha d' adaptar a la realitat de la seva gestió. En cas que s'afegeixin nous riscos (fulls) o indicadors de risc (files), s'ha de revisar que les fórmules corresponents a les columnes de risc brut, risc net i risc objectiu de les files finalment establertes estan correctament definides, prenent-se com a referència les fórmules inicials del full de treball.  
Les cel·les de "Resultat de l'Autoavaluació" que apareixen en les caràtules de cadascun dels mètodes de gestió es calculen directament en estar vinculades amb els resultats de les pestanyes on es desenvolupa cadascun dels riscos, per la qual cosa la seva formulació també s'haurà de revisar en cas que es modifiquin els diferents fulls de treball.</t>
  </si>
  <si>
    <t>Pestanyes que es presenten com a portada de cadascun dels mètodes de gestió</t>
  </si>
  <si>
    <t>S'hauran de contestar totes les preguntes, indicant en cada cas a qui afecta cada risc i si aquest risc és intern, extern o resultat d'una col·lusió.</t>
  </si>
  <si>
    <t>Pestanyes de cadascun dels riscos predefinits dins de cada mètode de gestió</t>
  </si>
  <si>
    <r>
      <t xml:space="preserve">L' equip d' avaluació ha de definir l' </t>
    </r>
    <r>
      <rPr>
        <b/>
        <sz val="11"/>
        <color indexed="8"/>
        <rFont val="Calibri"/>
        <family val="2"/>
      </rPr>
      <t>IMPACTE</t>
    </r>
    <r>
      <rPr>
        <sz val="11"/>
        <color theme="1"/>
        <rFont val="Calibri"/>
        <family val="2"/>
        <scheme val="minor"/>
      </rPr>
      <t xml:space="preserve"> del risc de cadascun dels indicadors en cas que arribés a materialitzar-se, seleccionant en el menú desplegable una puntuació entre 1 i 4 d' acord amb els criteris ja explicats anteriorment.</t>
    </r>
  </si>
  <si>
    <r>
      <t xml:space="preserve">L' equip d' avaluació ha de definir la </t>
    </r>
    <r>
      <rPr>
        <b/>
        <sz val="11"/>
        <color indexed="8"/>
        <rFont val="Calibri"/>
        <family val="2"/>
      </rPr>
      <t>PROBABILITAT</t>
    </r>
    <r>
      <rPr>
        <sz val="11"/>
        <color theme="1"/>
        <rFont val="Calibri"/>
        <family val="2"/>
        <scheme val="minor"/>
      </rPr>
      <t xml:space="preserve"> que el risc de cadascun dels indicadors arribi a materialitzar-se, seleccionant en el menú desplegable una puntuació entre 1 i 4 d' acord amb els criteris ja explicats anteriorment.</t>
    </r>
  </si>
  <si>
    <r>
      <t xml:space="preserve">A partir de les valoracions indicades de l'impacte i la probabilitat del risc, l'eina d'avaluació de risc calcularà automàticament el resultat del </t>
    </r>
    <r>
      <rPr>
        <b/>
        <sz val="11"/>
        <color indexed="8"/>
        <rFont val="Calibri"/>
        <family val="2"/>
      </rPr>
      <t>RISC BRUT</t>
    </r>
    <r>
      <rPr>
        <sz val="11"/>
        <color theme="1"/>
        <rFont val="Calibri"/>
        <family val="2"/>
        <scheme val="minor"/>
      </rPr>
      <t xml:space="preserve"> de cadascuna dels indicadors de risc i el </t>
    </r>
    <r>
      <rPr>
        <b/>
        <sz val="11"/>
        <color indexed="8"/>
        <rFont val="Calibri"/>
        <family val="2"/>
      </rPr>
      <t>coeficient total del RISC BRUT</t>
    </r>
    <r>
      <rPr>
        <sz val="11"/>
        <color theme="1"/>
        <rFont val="Calibri"/>
        <family val="2"/>
        <scheme val="minor"/>
      </rPr>
      <t xml:space="preserve"> de cadascun dels riscos predefinits (calculat com a mitjana dels riscos bruts dels diferents indicadors de risc).</t>
    </r>
  </si>
  <si>
    <r>
      <t>Per als diferents controls associats a cadascuna dels indicadors de risc que apareixen predefinits, l'equip d'avaluació haurà d'indicar si</t>
    </r>
    <r>
      <rPr>
        <b/>
        <sz val="11"/>
        <color indexed="8"/>
        <rFont val="Calibri"/>
        <family val="2"/>
      </rPr>
      <t xml:space="preserve"> existeix constància de la implementació d'aquests controls</t>
    </r>
    <r>
      <rPr>
        <sz val="11"/>
        <color theme="1"/>
        <rFont val="Calibri"/>
        <family val="2"/>
        <scheme val="minor"/>
      </rPr>
      <t xml:space="preserve"> (triant entre "Sí" o "No" en el menú desplegable) i indicant el </t>
    </r>
    <r>
      <rPr>
        <b/>
        <sz val="11"/>
        <color indexed="8"/>
        <rFont val="Calibri"/>
        <family val="2"/>
      </rPr>
      <t>grau de confiança que li mereix l'eficàcia d'aquest control</t>
    </r>
    <r>
      <rPr>
        <sz val="11"/>
        <color theme="1"/>
        <rFont val="Calibri"/>
        <family val="2"/>
        <scheme val="minor"/>
      </rPr>
      <t xml:space="preserve"> (triant entre "Alt",  "Mitjà" o "Baix" en el menú desplegable).
En cas de seleccionar "No" per no haver-hi cap control constatat, la casella es marcarà automàticament en vermell per la qual cosa, independentment de la valoració final del risc, es recomana prendre mesures encaminades a implantar sistemes de control dirigits a pal·liar el risc d'aquest indicador en concret.
De la mateixa manera, en cas de seleccionar "Baix" en el grau de confiança en l'eficàcia del control, la casella es marcarà automàticament en vermell per la qual cosa, independentment de la valoració final del risc, es recomana que es prenguin mesures per millorar aquests controls.
Finalment, si no hi ha evidències que el control s'hagi efectuat i a la casella d'implementació s'ha seleccionat "No", és obvi que aquest control no es podrà avaluar, deixant-se la casella de l'eficàcia del control sense omplir.</t>
    </r>
  </si>
  <si>
    <t>Tenint en compte la resposta a les preguntes anteriors i els nivells de confiança, l'equip avaluador ha d'indicar l'efecte combinat que aquests controls tenen sobre l'IMPACTE i la PROBABILITAT del risc de cadascun dels indicadors de risc, indicant fins a quin punt considera s'han reduït amb els controls existents (per a això haurà de triar entre -1 i -4 en el menú desplegable).
Si en les caselles anteriors s'hagués seleccionat "No" o es considerés que el control existent té un nivell de confiança tan baix que no produeix cap impacte, aquesta casella s'ha de deixar sense omplir.</t>
  </si>
  <si>
    <r>
      <t xml:space="preserve">A partir de les valoracions efectuades, l'eina d'avaluació de risc calcularà automàticament el resultat del </t>
    </r>
    <r>
      <rPr>
        <b/>
        <sz val="11"/>
        <color indexed="8"/>
        <rFont val="Calibri"/>
        <family val="2"/>
      </rPr>
      <t xml:space="preserve">RISC NET </t>
    </r>
    <r>
      <rPr>
        <sz val="11"/>
        <color theme="1"/>
        <rFont val="Calibri"/>
        <family val="2"/>
        <scheme val="minor"/>
      </rPr>
      <t xml:space="preserve">de cadascun dels indicadors de risc i el </t>
    </r>
    <r>
      <rPr>
        <b/>
        <sz val="11"/>
        <color indexed="8"/>
        <rFont val="Calibri"/>
        <family val="2"/>
      </rPr>
      <t>coeficient total del RISC NET</t>
    </r>
    <r>
      <rPr>
        <sz val="11"/>
        <color theme="1"/>
        <rFont val="Calibri"/>
        <family val="2"/>
        <scheme val="minor"/>
      </rPr>
      <t xml:space="preserve"> de cadascun dels riscos predefinits (calculat com a mitjana dels riscos nets dels diferents indicadors de risc).</t>
    </r>
  </si>
  <si>
    <r>
      <t xml:space="preserve">En el cas que el risc net s'hagi de reduir o si no hi ha controls o el nivell de confiança és baix, l'equip avaluador haurà d'indicar quin ha de ser el seu </t>
    </r>
    <r>
      <rPr>
        <b/>
        <sz val="11"/>
        <color indexed="8"/>
        <rFont val="Calibri"/>
        <family val="2"/>
      </rPr>
      <t>Pla d'Acció</t>
    </r>
    <r>
      <rPr>
        <sz val="11"/>
        <color theme="1"/>
        <rFont val="Calibri"/>
        <family val="2"/>
        <scheme val="minor"/>
      </rPr>
      <t xml:space="preserve"> (nous controls previstos, persona o unitat responsable i termini d'aplicació), d'acord amb les regles que s'indiquen a l'apartat Conclusió.
Tenint en compte aquests nous controls a implementar per l'entitat, l'equip avaluador haurà d'indicar l'efecte combinat que preveu que aquests nous controls tindran sobre l'IMPACTE i la PROBABILITAT de cada risc, indicant fins a quin punt considera que s'han reduït amb els controls a implementar (per això haurà de triar entre -1 i -4 en el menú desplegable).</t>
    </r>
  </si>
  <si>
    <t>A partir de les valoracions efectuades, l'eina d'avaluació de risc calcularà automàticament el resultat del RISC OBJECTIU de cadascun dels indicadors de risc i el coeficient total del RISC OBJECTIU de cadascun dels riscos predefinits (calculat com a mitjana dels riscos nets dels diferents indicadors de risc).</t>
  </si>
  <si>
    <t>Tal com s'ha indicat, la matriu permet obtenir els resultats del RISC BRUT, RISC NET i RISC OBJECTIU per a cadascun dels indicadors de risc associats a cada risc i per a cadascun dels riscos predefinits en els diferents mètodes de gestió (coeficient total).</t>
  </si>
  <si>
    <t>Classificació risc:</t>
  </si>
  <si>
    <t>Acceptable</t>
  </si>
  <si>
    <t>Puntuació d' 1,00 a 3,00</t>
  </si>
  <si>
    <t>IMPACTE</t>
  </si>
  <si>
    <t>Significatiu</t>
  </si>
  <si>
    <t>Puntuació de 3,01 a 6,00</t>
  </si>
  <si>
    <t>Greu</t>
  </si>
  <si>
    <t>Puntuació de 6,01 a 16,00</t>
  </si>
  <si>
    <t>PROBABILITAT</t>
  </si>
  <si>
    <t>Conclusió</t>
  </si>
  <si>
    <t>L' objectiu de la matriu és que la puntuació del risc net obtinguda, tant per a cada risc com per a cadascun dels indicadors de risc associats a ells, serveixi com a referència a l' entitat per prevenir en cada risc identificat el possible frau o la comissió d' irregularitats i, en aquest cas, establir un pla d' acció per incrementar el nombre de controls o la seva intensitat.
Per tant, en funció de la puntuació del risc net obtinguda, l'entitat haurà d'incloure controls addicionals (pla d'acció), d'acord amb les següents regles:
- Si el risc net total és baix (acceptable), en principi, no caldrà incloure controls addicionals als ja existents, llevat que l'entitat consideri que és convenient. No obstant això, seria recomanable adoptar mesures per millorar o redissenyar els controls existents en el cas d' aquells indicadors de risc concrets que poguessin presentar un risc elevat.
- Si el risc net total és mitjà (significatiu), s'han d'incloure els controls i mesures addicionals que es preveu aplicar amb indicació de la unitat/persona responsable i del termini per a la seva posada en pràctica. Es considera adequat un període a mitjà o curt termini, en funció de la naturalesa de les mesures, havent-se de tractar, en tot cas, d' un termini inferior a un any.
- Si és risc net total és alt (greu), s'han d'incloure els controls i mesures addicionals que s'aplicaran amb indicació amb indicació de la unitat/persona responsable i del termini per a la seva posada en pràctica. En cas de risc net alt s' haurà d' actuar de manera immediata, per la qual cosa el termini límit per a l' aplicació dels controls i mesures previstos ha de ser el més reduït possible.
Si bé és la puntuació del risc total net de cada risc (la mitjana dels seus indicadors de risc) la que determina, principalment, les actuacions a realitzar, la matriu ofereix la puntuació de cada indicador de risc a efectes d'orientar l'entitat sobre les necessitats de control o cap a on dirigir el pla d'acció. Per tant, cal tenir en compte que els controls i mesures de millora proposats s' han de dirigir a pal·liar els riscos en aquells indicadors concrets en què no hi ha controls o els controls existents no resulten eficaços.
A títol informatiu, l' eina calcula de forma automàtica un coeficient que indica el risc total net i el risc total objectiu per cada mètode de gestió. Aquests coeficients únicament pretenen donar una imatge resumida de la situació que presenta l'entitat davant el risc (en cas que s'afegeixin o suprimeixin files a la caràtula de cada mètode de gestió i fulls corresponents a nous riscos, s'haurà de verificar que la fórmula queda actualitzada).
Finalment, la revisió periòdica de l' avaluació s' haurà de realitzar en base a les regles següents:
- Si és risc net total va obtenir una puntuació de nivell acceptable es realitzarà una re-avaluació periòdica, en base a l' establert per l' entitat. Tot i que la norma general pot ser anualment, podria realitzar-se cada dos anys si el nivell dels riscos identificats és molt baix i durant l' any anterior no es va informar de casos de frau, corrupció, conflictes d' interès o doble finançament.
- Si el risc net total va obtenir una puntuació de significatiu o de greu es realitzarà una revisió de l' avaluació un cop transcorregut el termini límit establert per a la implementació dels controls i mesures addicionals. En el cas de risc net greu ha de ser de forma immediata, en el termini més breu possible.
Així mateix, s' haurà de procedir immediatament a la revisió de les parts pertinents de l' autoavaluació si apareix qualsevol nou cas de frau o si es produeixen canvis significatius en l' entorn de l' entitat tals com modificacions normatives, canvis de procediment, tecnologia, personal, etc...</t>
  </si>
  <si>
    <t>Fonts:</t>
  </si>
  <si>
    <t>La metodologia utilitzada en aquestes matrius de risc es basa en la continguda en les orientacions de la Comissió Europea per a l'Avaluació del risc de frau i mesures efectives i proporcionades contra el frau, de 16 de juny de 2014 (EGESIF_14-0021-00).</t>
  </si>
  <si>
    <t>Coordinador Adjunt d'Urbanisme</t>
  </si>
  <si>
    <t>Servei de Planificació Urbanística</t>
  </si>
  <si>
    <t>Transformació organitzativa</t>
  </si>
  <si>
    <t>Servei de Planificació urbanística</t>
  </si>
  <si>
    <t>Servei de llicències urbanístiques</t>
  </si>
  <si>
    <t>3 anys</t>
  </si>
  <si>
    <t>6 mesos</t>
  </si>
  <si>
    <t>1 any</t>
  </si>
  <si>
    <t>Revisió periòdica mitjançant el gestor d'expedient de les dates de tramitació dels espedients LLU</t>
  </si>
  <si>
    <t>Immediat</t>
  </si>
  <si>
    <t>Ignorancia de regulació sectorial municipal en la planificació urbanística</t>
  </si>
  <si>
    <t>Existència de contradiccions entre la planificació urbanística i altres disposicions municipals per tal de respondre a interessos privats.</t>
  </si>
  <si>
    <t>Risc de legalitzaicó d'edificacions/obres/actuacions contraries al planejament i manca d'execució de la potestat sancionadora</t>
  </si>
  <si>
    <t>Manca d'exercici de les potestats de control, inspecció i de sanció municipals</t>
  </si>
  <si>
    <t>Enfortir els mecanismes de resposta i la capacitat d'execució mitjançant el correcte dimensionament dels recursos humans destinats a elaborar i executar plans d'inspecció per evitar l'aplicació selectiva d'aquestes potestats en benefici de determinades persones.</t>
  </si>
  <si>
    <t>Irregularitats derivades de la compatibilitat laboral externa del personal funcionari</t>
  </si>
  <si>
    <t>Pérdua d'objectivitat o tracte preferent de determinades matèries o agents particulars derivades de la compatibilitat laboral del personal tramitador</t>
  </si>
  <si>
    <t>Afavorir agents particulars concrets en funció d'un vincle professional extern</t>
  </si>
  <si>
    <t>Enfortir els mecanismes de resposta mitjançant el correcte dimensionament dels recursos humans destinats a gestionar les denúncies i el control dels mateixos.</t>
  </si>
  <si>
    <t>Revisió per part dels caps de secció (edificació i planificació) de tots els projectes i informes tècnics per dotar-los de coherència</t>
  </si>
  <si>
    <t>Limitació de les compatibilitats de segona activitat al servei de planificació urbanística:
Per evitar qualsevol possible conflicte d’interès, i degut a l’alta especialització del lloc de treball, qualsevol feina per a la que se sol·liciti la compatibilitat no ha d’implicar cap tracte o negoci amb:
- Professionals o clients que hagin tramitat expedients de gestió i/o planejament urbanístic amb l’ajuntament durant el
període en què la tècnica que sol·licita la compatibilitat ha treballat per al Servei de Planificació urbanística.
- Promotors immobiliaris ni els seus representants legals que hagin presentat al·legacions i/o contenciosos a alguns dels expedients tramitats pel Servei de Planificació Urbanística durant el període en què la tècnica que sol·licita la compatibilitat ha treballat per al Servei de Planificació urbanística.
- Tècnics que estiguin treballant per l’Ajuntament en el moment que es desenvolupin els treballs o que tinguin o hagin participat en els darrers anys algun expedient tramitat pel Servei de Planificació Urbanística.
- La compatibilitat no admetrà en cap cas la participació com a lletrat ni com a assessor en cap operació immobiliària dins del terme municipal de Sabadell.</t>
  </si>
  <si>
    <t>Ampliació als serveis de l'àrea que impliquin aprovació/títols habilitants a instància de particulars</t>
  </si>
  <si>
    <t>2 anys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</si>
</sst>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indexed="8"/>
      <name val="Calibri"/>
      <family val="2"/>
    </font>
    <font>
      <sz val="11"/>
      <color indexed="8"/>
      <name val="Calibri"/>
      <family val="2"/>
    </font>
    <font>
      <b/>
      <sz val="9"/>
      <color indexed="62"/>
      <name val="Calibri"/>
      <family val="2"/>
    </font>
    <font>
      <sz val="10"/>
      <name val="Arial"/>
      <family val="2"/>
    </font>
    <font>
      <sz val="9"/>
      <name val="Calibri"/>
      <family val="2"/>
    </font>
    <font>
      <u/>
      <sz val="11"/>
      <color theme="10"/>
      <name val="Calibri"/>
      <family val="2"/>
      <scheme val="minor"/>
    </font>
    <font>
      <sz val="10"/>
      <color theme="1"/>
      <name val="Arial"/>
      <family val="2"/>
    </font>
    <font>
      <b/>
      <sz val="11"/>
      <color theme="1"/>
      <name val="Calibri"/>
      <family val="2"/>
      <scheme val="minor"/>
    </font>
    <font>
      <b/>
      <sz val="9"/>
      <color theme="1"/>
      <name val="Calibri"/>
      <family val="2"/>
      <scheme val="minor"/>
    </font>
    <font>
      <sz val="9"/>
      <color theme="1"/>
      <name val="Calibri"/>
      <family val="2"/>
      <scheme val="minor"/>
    </font>
    <font>
      <b/>
      <sz val="12"/>
      <color theme="1"/>
      <name val="Calibri"/>
      <family val="2"/>
      <scheme val="minor"/>
    </font>
    <font>
      <sz val="9"/>
      <color theme="0" tint="-0.499984740745262"/>
      <name val="Calibri"/>
      <family val="2"/>
      <scheme val="minor"/>
    </font>
    <font>
      <sz val="12"/>
      <color theme="0" tint="-0.499984740745262"/>
      <name val="Arial"/>
      <family val="2"/>
    </font>
    <font>
      <b/>
      <sz val="9"/>
      <name val="Calibri"/>
      <family val="2"/>
      <scheme val="minor"/>
    </font>
    <font>
      <b/>
      <sz val="12"/>
      <color theme="1"/>
      <name val="Arial"/>
      <family val="2"/>
    </font>
    <font>
      <i/>
      <sz val="9"/>
      <color theme="1"/>
      <name val="Calibri"/>
      <family val="2"/>
      <scheme val="minor"/>
    </font>
    <font>
      <b/>
      <sz val="9"/>
      <color theme="0"/>
      <name val="Calibri"/>
      <family val="2"/>
      <scheme val="minor"/>
    </font>
    <font>
      <sz val="12"/>
      <color theme="1"/>
      <name val="Arial"/>
      <family val="2"/>
    </font>
    <font>
      <sz val="9"/>
      <color theme="0"/>
      <name val="Calibri"/>
      <family val="2"/>
      <scheme val="minor"/>
    </font>
    <font>
      <sz val="9"/>
      <color rgb="FFFF0000"/>
      <name val="Calibri"/>
      <family val="2"/>
      <scheme val="minor"/>
    </font>
    <font>
      <sz val="14"/>
      <color theme="1"/>
      <name val="Calibri"/>
      <family val="2"/>
      <scheme val="minor"/>
    </font>
    <font>
      <b/>
      <sz val="14"/>
      <color rgb="FFFF0000"/>
      <name val="Calibri"/>
      <family val="2"/>
      <scheme val="minor"/>
    </font>
    <font>
      <b/>
      <u/>
      <sz val="11"/>
      <color theme="1"/>
      <name val="Calibri"/>
      <family val="2"/>
      <scheme val="minor"/>
    </font>
    <font>
      <sz val="11"/>
      <name val="Calibri"/>
      <family val="2"/>
      <scheme val="minor"/>
    </font>
    <font>
      <b/>
      <i/>
      <sz val="11"/>
      <color theme="4" tint="-0.249977111117893"/>
      <name val="Calibri"/>
      <family val="2"/>
      <scheme val="minor"/>
    </font>
    <font>
      <sz val="10"/>
      <color theme="1"/>
      <name val="Calibri"/>
      <family val="2"/>
      <scheme val="minor"/>
    </font>
    <font>
      <vertAlign val="superscript"/>
      <sz val="10"/>
      <color theme="1"/>
      <name val="Calibri"/>
      <family val="2"/>
      <scheme val="minor"/>
    </font>
    <font>
      <b/>
      <sz val="9"/>
      <color rgb="FFFF0000"/>
      <name val="Calibri"/>
      <family val="2"/>
      <scheme val="minor"/>
    </font>
    <font>
      <b/>
      <sz val="9"/>
      <color theme="4" tint="-0.249977111117893"/>
      <name val="Calibri"/>
      <family val="2"/>
      <scheme val="minor"/>
    </font>
    <font>
      <b/>
      <sz val="9"/>
      <color theme="8"/>
      <name val="Calibri"/>
      <family val="2"/>
      <scheme val="minor"/>
    </font>
    <font>
      <sz val="9"/>
      <color theme="8"/>
      <name val="Calibri"/>
      <family val="2"/>
      <scheme val="minor"/>
    </font>
    <font>
      <b/>
      <i/>
      <sz val="9"/>
      <color theme="1"/>
      <name val="Calibri"/>
      <family val="2"/>
      <scheme val="minor"/>
    </font>
    <font>
      <i/>
      <sz val="10"/>
      <color theme="1"/>
      <name val="Arial"/>
      <family val="2"/>
    </font>
    <font>
      <sz val="9"/>
      <name val="Calibri"/>
      <family val="2"/>
      <scheme val="minor"/>
    </font>
    <font>
      <b/>
      <i/>
      <sz val="11"/>
      <color theme="1"/>
      <name val="Calibri"/>
      <family val="2"/>
      <scheme val="minor"/>
    </font>
    <font>
      <i/>
      <sz val="11"/>
      <color theme="1"/>
      <name val="Calibri"/>
      <family val="2"/>
      <scheme val="minor"/>
    </font>
    <font>
      <b/>
      <sz val="14"/>
      <color theme="0"/>
      <name val="Calibri"/>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C6EFCE"/>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3300"/>
        <bgColor indexed="64"/>
      </patternFill>
    </fill>
    <fill>
      <patternFill patternType="solid">
        <fgColor theme="0"/>
        <bgColor indexed="64"/>
      </patternFill>
    </fill>
    <fill>
      <patternFill patternType="solid">
        <fgColor theme="7"/>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8"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s>
  <cellStyleXfs count="3">
    <xf numFmtId="0" fontId="0" fillId="0" borderId="0"/>
    <xf numFmtId="0" fontId="6" fillId="0" borderId="0" applyNumberFormat="0" applyFill="0" applyBorder="0" applyAlignment="0" applyProtection="0"/>
    <xf numFmtId="0" fontId="7" fillId="0" borderId="0"/>
  </cellStyleXfs>
  <cellXfs count="177">
    <xf numFmtId="0" fontId="0" fillId="0" borderId="0" xfId="0"/>
    <xf numFmtId="0" fontId="9" fillId="0" borderId="0" xfId="2" applyFont="1"/>
    <xf numFmtId="0" fontId="10" fillId="0" borderId="0" xfId="2" applyFont="1" applyAlignment="1">
      <alignment wrapText="1"/>
    </xf>
    <xf numFmtId="0" fontId="10" fillId="0" borderId="0" xfId="2" applyFont="1" applyFill="1" applyAlignment="1">
      <alignment wrapText="1"/>
    </xf>
    <xf numFmtId="0" fontId="10" fillId="0" borderId="0" xfId="2" applyFont="1"/>
    <xf numFmtId="0" fontId="7" fillId="0" borderId="0" xfId="2"/>
    <xf numFmtId="0" fontId="11" fillId="0" borderId="0" xfId="2" applyFont="1"/>
    <xf numFmtId="0" fontId="12" fillId="0" borderId="0" xfId="2" applyFont="1" applyAlignment="1">
      <alignment wrapText="1"/>
    </xf>
    <xf numFmtId="0" fontId="13" fillId="0" borderId="0" xfId="2" applyFont="1" applyAlignment="1">
      <alignment wrapText="1"/>
    </xf>
    <xf numFmtId="0" fontId="9" fillId="2" borderId="1" xfId="2" applyFont="1" applyFill="1" applyBorder="1" applyAlignment="1">
      <alignment horizontal="center" vertical="center" wrapText="1"/>
    </xf>
    <xf numFmtId="0" fontId="14" fillId="2" borderId="1" xfId="2" applyFont="1" applyFill="1" applyBorder="1" applyAlignment="1">
      <alignment horizontal="center" vertical="center" wrapText="1"/>
    </xf>
    <xf numFmtId="0" fontId="14" fillId="2" borderId="2" xfId="2" applyFont="1" applyFill="1" applyBorder="1" applyAlignment="1">
      <alignment horizontal="center" vertical="center" wrapText="1"/>
    </xf>
    <xf numFmtId="0" fontId="9" fillId="0" borderId="0" xfId="2" applyFont="1" applyFill="1" applyAlignment="1">
      <alignment wrapText="1"/>
    </xf>
    <xf numFmtId="0" fontId="15" fillId="0" borderId="0" xfId="2" applyFont="1" applyFill="1" applyAlignment="1">
      <alignment wrapText="1"/>
    </xf>
    <xf numFmtId="0" fontId="16" fillId="3" borderId="1" xfId="2" applyFont="1" applyFill="1" applyBorder="1" applyAlignment="1">
      <alignment horizontal="center" vertical="center" wrapText="1"/>
    </xf>
    <xf numFmtId="2" fontId="10" fillId="4" borderId="1" xfId="2" applyNumberFormat="1" applyFont="1" applyFill="1" applyBorder="1" applyAlignment="1">
      <alignment horizontal="center" vertical="center"/>
    </xf>
    <xf numFmtId="0" fontId="9" fillId="3" borderId="1" xfId="2" applyFont="1" applyFill="1" applyBorder="1" applyAlignment="1">
      <alignment horizontal="center" vertical="center" wrapText="1"/>
    </xf>
    <xf numFmtId="0" fontId="9" fillId="0" borderId="0" xfId="2" applyFont="1" applyFill="1"/>
    <xf numFmtId="0" fontId="10" fillId="0" borderId="0" xfId="2" applyFont="1" applyFill="1"/>
    <xf numFmtId="0" fontId="7" fillId="0" borderId="0" xfId="2" applyFill="1"/>
    <xf numFmtId="0" fontId="15" fillId="0" borderId="0" xfId="2" applyFont="1" applyFill="1"/>
    <xf numFmtId="0" fontId="7" fillId="0" borderId="0" xfId="2" applyFill="1" applyAlignment="1">
      <alignment wrapText="1"/>
    </xf>
    <xf numFmtId="0" fontId="15" fillId="0" borderId="0" xfId="2" applyFont="1"/>
    <xf numFmtId="0" fontId="7" fillId="0" borderId="0" xfId="2" applyAlignment="1">
      <alignment wrapText="1"/>
    </xf>
    <xf numFmtId="0" fontId="7" fillId="5" borderId="0" xfId="2" applyFill="1" applyAlignment="1">
      <alignment wrapText="1"/>
    </xf>
    <xf numFmtId="0" fontId="13" fillId="0" borderId="0" xfId="2" applyFont="1" applyBorder="1" applyAlignment="1">
      <alignment wrapText="1"/>
    </xf>
    <xf numFmtId="0" fontId="17" fillId="0" borderId="0" xfId="2" applyFont="1" applyAlignment="1">
      <alignment wrapText="1"/>
    </xf>
    <xf numFmtId="0" fontId="15" fillId="0" borderId="0" xfId="2" applyFont="1" applyFill="1" applyBorder="1" applyAlignment="1">
      <alignment wrapText="1"/>
    </xf>
    <xf numFmtId="0" fontId="9" fillId="0" borderId="0" xfId="2" applyFont="1" applyFill="1" applyBorder="1" applyAlignment="1">
      <alignment horizontal="center" vertical="center" wrapText="1"/>
    </xf>
    <xf numFmtId="0" fontId="9" fillId="6" borderId="2" xfId="2" applyFont="1" applyFill="1" applyBorder="1" applyAlignment="1">
      <alignment horizontal="center" vertical="center" wrapText="1"/>
    </xf>
    <xf numFmtId="0" fontId="9" fillId="6" borderId="1" xfId="2" applyFont="1" applyFill="1" applyBorder="1" applyAlignment="1">
      <alignment horizontal="center" vertical="center" wrapText="1"/>
    </xf>
    <xf numFmtId="0" fontId="9" fillId="6" borderId="3" xfId="2" applyFont="1" applyFill="1" applyBorder="1" applyAlignment="1">
      <alignment horizontal="center" wrapText="1"/>
    </xf>
    <xf numFmtId="0" fontId="17" fillId="0" borderId="0" xfId="2" applyFont="1" applyFill="1" applyAlignment="1">
      <alignment wrapText="1"/>
    </xf>
    <xf numFmtId="0" fontId="18" fillId="0" borderId="0" xfId="2" applyFont="1" applyBorder="1"/>
    <xf numFmtId="0" fontId="10" fillId="0" borderId="0" xfId="2" applyFont="1" applyFill="1" applyBorder="1" applyAlignment="1">
      <alignment horizontal="center" vertical="center" wrapText="1"/>
    </xf>
    <xf numFmtId="0" fontId="10" fillId="0" borderId="4"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10" fillId="0" borderId="6" xfId="2" applyFont="1" applyFill="1" applyBorder="1" applyAlignment="1">
      <alignment horizontal="center" vertical="center" wrapText="1"/>
    </xf>
    <xf numFmtId="0" fontId="19" fillId="0" borderId="0" xfId="2" applyFont="1"/>
    <xf numFmtId="0" fontId="18" fillId="0" borderId="0" xfId="2" applyFont="1"/>
    <xf numFmtId="0" fontId="10" fillId="0" borderId="0" xfId="2" applyFont="1" applyBorder="1"/>
    <xf numFmtId="0" fontId="9" fillId="7" borderId="1" xfId="2" applyFont="1" applyFill="1" applyBorder="1" applyAlignment="1">
      <alignment horizontal="center" vertical="center" wrapText="1"/>
    </xf>
    <xf numFmtId="0" fontId="9" fillId="2" borderId="7" xfId="2" applyFont="1" applyFill="1" applyBorder="1" applyAlignment="1">
      <alignment horizontal="center" vertical="center" wrapText="1"/>
    </xf>
    <xf numFmtId="0" fontId="9" fillId="7" borderId="8" xfId="2" applyFont="1" applyFill="1" applyBorder="1" applyAlignment="1">
      <alignment horizontal="center" vertical="center" wrapText="1"/>
    </xf>
    <xf numFmtId="0" fontId="10" fillId="0" borderId="1" xfId="2" applyFont="1" applyBorder="1" applyAlignment="1">
      <alignment horizontal="center" vertical="center"/>
    </xf>
    <xf numFmtId="0" fontId="10" fillId="3" borderId="7" xfId="2" applyFont="1" applyFill="1" applyBorder="1" applyAlignment="1">
      <alignment horizontal="center" vertical="center"/>
    </xf>
    <xf numFmtId="1" fontId="10" fillId="4" borderId="1" xfId="2" applyNumberFormat="1" applyFont="1" applyFill="1" applyBorder="1" applyAlignment="1">
      <alignment horizontal="center" vertical="center"/>
    </xf>
    <xf numFmtId="0" fontId="10" fillId="3" borderId="1" xfId="2" applyFont="1" applyFill="1" applyBorder="1" applyAlignment="1">
      <alignment horizontal="center" vertical="center"/>
    </xf>
    <xf numFmtId="0" fontId="10" fillId="0" borderId="1" xfId="2" applyFont="1" applyFill="1" applyBorder="1" applyAlignment="1">
      <alignment horizontal="center" vertical="center"/>
    </xf>
    <xf numFmtId="0" fontId="10" fillId="3" borderId="1" xfId="2" applyFont="1" applyFill="1" applyBorder="1" applyAlignment="1">
      <alignment vertical="center" wrapText="1"/>
    </xf>
    <xf numFmtId="0" fontId="20" fillId="0" borderId="1" xfId="2" applyFont="1" applyBorder="1" applyAlignment="1">
      <alignment vertical="center" wrapText="1"/>
    </xf>
    <xf numFmtId="0" fontId="21" fillId="0" borderId="0" xfId="0" applyFont="1" applyProtection="1"/>
    <xf numFmtId="0" fontId="21" fillId="0" borderId="0" xfId="0" applyFont="1" applyAlignment="1" applyProtection="1">
      <alignment vertical="center"/>
    </xf>
    <xf numFmtId="0" fontId="22" fillId="0" borderId="0" xfId="0" applyFont="1" applyAlignment="1" applyProtection="1">
      <alignment vertical="center"/>
    </xf>
    <xf numFmtId="0" fontId="23" fillId="0" borderId="0" xfId="0" applyFont="1" applyAlignment="1" applyProtection="1">
      <alignment vertical="center"/>
    </xf>
    <xf numFmtId="0" fontId="0" fillId="0" borderId="0" xfId="0" applyFont="1" applyAlignment="1" applyProtection="1">
      <alignment vertical="center"/>
    </xf>
    <xf numFmtId="0" fontId="0" fillId="0" borderId="0" xfId="0" applyFont="1" applyProtection="1"/>
    <xf numFmtId="0" fontId="24" fillId="0" borderId="0" xfId="0" applyFont="1" applyAlignment="1" applyProtection="1">
      <alignment vertical="center"/>
    </xf>
    <xf numFmtId="0" fontId="8" fillId="0" borderId="0" xfId="0" applyFont="1" applyAlignment="1" applyProtection="1">
      <alignment horizontal="right" vertical="center"/>
    </xf>
    <xf numFmtId="0" fontId="8" fillId="0" borderId="0" xfId="0" applyFont="1" applyAlignment="1" applyProtection="1">
      <alignment vertical="center"/>
    </xf>
    <xf numFmtId="0" fontId="0" fillId="0" borderId="0" xfId="0" applyProtection="1"/>
    <xf numFmtId="0" fontId="0" fillId="0" borderId="1" xfId="0" applyFont="1" applyBorder="1" applyAlignment="1" applyProtection="1">
      <alignment horizontal="center" vertical="center"/>
    </xf>
    <xf numFmtId="0" fontId="25" fillId="0" borderId="1" xfId="0" applyFont="1" applyBorder="1" applyAlignment="1" applyProtection="1">
      <alignment horizontal="center" vertical="center"/>
    </xf>
    <xf numFmtId="0" fontId="0" fillId="0" borderId="0" xfId="0" applyAlignment="1">
      <alignment vertical="center"/>
    </xf>
    <xf numFmtId="0" fontId="8" fillId="0" borderId="1" xfId="0" applyFont="1" applyBorder="1" applyAlignment="1" applyProtection="1">
      <alignment vertical="center" wrapText="1"/>
    </xf>
    <xf numFmtId="0" fontId="0" fillId="0" borderId="0" xfId="0" applyBorder="1" applyAlignment="1">
      <alignment vertical="center"/>
    </xf>
    <xf numFmtId="0" fontId="10" fillId="8" borderId="1" xfId="0" applyFont="1" applyFill="1" applyBorder="1" applyAlignment="1">
      <alignment vertical="center" wrapText="1"/>
    </xf>
    <xf numFmtId="0" fontId="0" fillId="0" borderId="1" xfId="0" applyFont="1" applyBorder="1" applyAlignment="1">
      <alignment horizontal="center" vertical="center" wrapText="1"/>
    </xf>
    <xf numFmtId="0" fontId="26"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0" fillId="9" borderId="1" xfId="0" applyFill="1" applyBorder="1"/>
    <xf numFmtId="0" fontId="0" fillId="10" borderId="1" xfId="0" applyFill="1" applyBorder="1"/>
    <xf numFmtId="0" fontId="10" fillId="9" borderId="1" xfId="0" applyFont="1" applyFill="1" applyBorder="1" applyAlignment="1">
      <alignment vertical="center" wrapText="1"/>
    </xf>
    <xf numFmtId="0" fontId="0" fillId="8" borderId="1" xfId="0" applyFill="1" applyBorder="1"/>
    <xf numFmtId="0" fontId="10" fillId="10" borderId="1" xfId="0" applyFont="1" applyFill="1" applyBorder="1" applyAlignment="1">
      <alignment vertical="center" wrapText="1"/>
    </xf>
    <xf numFmtId="0" fontId="8" fillId="7" borderId="1" xfId="0" applyFont="1" applyFill="1" applyBorder="1" applyAlignment="1">
      <alignment horizontal="center"/>
    </xf>
    <xf numFmtId="0" fontId="23" fillId="0" borderId="0" xfId="0" applyFont="1"/>
    <xf numFmtId="0" fontId="27" fillId="0" borderId="0" xfId="0" applyFont="1" applyAlignment="1">
      <alignment vertical="center"/>
    </xf>
    <xf numFmtId="0" fontId="6" fillId="0" borderId="0" xfId="1" applyAlignment="1">
      <alignment vertical="center"/>
    </xf>
    <xf numFmtId="0" fontId="28" fillId="0" borderId="0" xfId="2" applyFont="1" applyAlignment="1">
      <alignment horizontal="left" vertical="center"/>
    </xf>
    <xf numFmtId="0" fontId="29" fillId="0" borderId="0" xfId="2" applyFont="1" applyAlignment="1">
      <alignment horizontal="left" vertical="center"/>
    </xf>
    <xf numFmtId="0" fontId="30" fillId="0" borderId="0" xfId="2" applyFont="1" applyAlignment="1">
      <alignment horizontal="left" vertical="center"/>
    </xf>
    <xf numFmtId="0" fontId="31" fillId="0" borderId="1" xfId="2" applyFont="1" applyFill="1" applyBorder="1" applyAlignment="1" applyProtection="1">
      <alignment vertical="center" wrapText="1"/>
    </xf>
    <xf numFmtId="0" fontId="9" fillId="12" borderId="7" xfId="2" applyFont="1" applyFill="1" applyBorder="1" applyAlignment="1">
      <alignment horizontal="center" vertical="center"/>
    </xf>
    <xf numFmtId="0" fontId="16" fillId="0" borderId="0" xfId="2" applyFont="1" applyFill="1" applyAlignment="1">
      <alignment horizontal="left" wrapText="1"/>
    </xf>
    <xf numFmtId="0" fontId="32" fillId="2" borderId="1" xfId="2" applyFont="1" applyFill="1" applyBorder="1" applyAlignment="1">
      <alignment horizontal="left" vertical="center" wrapText="1"/>
    </xf>
    <xf numFmtId="0" fontId="33" fillId="0" borderId="0" xfId="2" applyFont="1" applyFill="1" applyAlignment="1">
      <alignment horizontal="left" wrapText="1"/>
    </xf>
    <xf numFmtId="0" fontId="33" fillId="0" borderId="0" xfId="2" applyFont="1" applyAlignment="1">
      <alignment horizontal="left" wrapText="1"/>
    </xf>
    <xf numFmtId="0" fontId="14" fillId="12" borderId="7" xfId="2" applyFont="1" applyFill="1" applyBorder="1" applyAlignment="1">
      <alignment horizontal="center" vertical="center"/>
    </xf>
    <xf numFmtId="0" fontId="34" fillId="0" borderId="1" xfId="2" applyFont="1" applyBorder="1" applyAlignment="1">
      <alignment horizontal="center" vertical="center"/>
    </xf>
    <xf numFmtId="0" fontId="34" fillId="0" borderId="1" xfId="2" applyFont="1" applyFill="1" applyBorder="1" applyAlignment="1" applyProtection="1">
      <alignment vertical="center" wrapText="1"/>
    </xf>
    <xf numFmtId="0" fontId="34" fillId="3" borderId="7" xfId="2" applyFont="1" applyFill="1" applyBorder="1" applyAlignment="1">
      <alignment horizontal="center" vertical="center"/>
    </xf>
    <xf numFmtId="1" fontId="34" fillId="4" borderId="1" xfId="2" applyNumberFormat="1" applyFont="1" applyFill="1" applyBorder="1" applyAlignment="1">
      <alignment horizontal="center" vertical="center"/>
    </xf>
    <xf numFmtId="0" fontId="34" fillId="0" borderId="1" xfId="2" applyFont="1" applyFill="1" applyBorder="1" applyAlignment="1">
      <alignment horizontal="center" vertical="center"/>
    </xf>
    <xf numFmtId="0" fontId="34" fillId="0" borderId="1" xfId="2" applyFont="1" applyFill="1" applyBorder="1" applyAlignment="1">
      <alignment vertical="center" wrapText="1"/>
    </xf>
    <xf numFmtId="0" fontId="34" fillId="3" borderId="1" xfId="2" applyFont="1" applyFill="1" applyBorder="1" applyAlignment="1">
      <alignment horizontal="center" vertical="center"/>
    </xf>
    <xf numFmtId="0" fontId="34" fillId="11" borderId="1" xfId="2" applyFont="1" applyFill="1" applyBorder="1" applyAlignment="1" applyProtection="1">
      <alignment vertical="center" wrapText="1"/>
    </xf>
    <xf numFmtId="0" fontId="34" fillId="0" borderId="1" xfId="2" applyFont="1" applyBorder="1" applyAlignment="1">
      <alignment vertical="center" wrapText="1"/>
    </xf>
    <xf numFmtId="0" fontId="34" fillId="0" borderId="1" xfId="2" applyFont="1" applyFill="1" applyBorder="1" applyAlignment="1">
      <alignment horizontal="left" vertical="center" wrapText="1"/>
    </xf>
    <xf numFmtId="0" fontId="10" fillId="7" borderId="1" xfId="2" applyFont="1" applyFill="1" applyBorder="1" applyAlignment="1">
      <alignment horizontal="center" vertical="center" wrapText="1"/>
    </xf>
    <xf numFmtId="0" fontId="10" fillId="11" borderId="1" xfId="2" applyFont="1" applyFill="1" applyBorder="1" applyAlignment="1">
      <alignment horizontal="center" vertical="center" wrapText="1"/>
    </xf>
    <xf numFmtId="0" fontId="34" fillId="0" borderId="1" xfId="2" applyFont="1" applyFill="1" applyBorder="1" applyAlignment="1">
      <alignment horizontal="center" vertical="center" wrapText="1"/>
    </xf>
    <xf numFmtId="0" fontId="14" fillId="0" borderId="1" xfId="2" applyFont="1" applyBorder="1" applyAlignment="1">
      <alignment horizontal="left" vertical="center"/>
    </xf>
    <xf numFmtId="0" fontId="10" fillId="0" borderId="1" xfId="2" applyFont="1" applyFill="1" applyBorder="1" applyAlignment="1">
      <alignment vertical="center" wrapText="1"/>
    </xf>
    <xf numFmtId="0" fontId="9" fillId="6" borderId="2" xfId="2" applyFont="1" applyFill="1" applyBorder="1" applyAlignment="1">
      <alignment horizontal="center" vertical="center" wrapText="1"/>
    </xf>
    <xf numFmtId="0" fontId="0" fillId="0" borderId="1" xfId="0" applyFont="1" applyBorder="1" applyAlignment="1" applyProtection="1">
      <alignment vertical="center" wrapText="1"/>
    </xf>
    <xf numFmtId="0" fontId="0" fillId="0" borderId="0" xfId="0" applyAlignment="1">
      <alignment vertical="center" wrapText="1"/>
    </xf>
    <xf numFmtId="0" fontId="3" fillId="0" borderId="0" xfId="2" applyFont="1" applyAlignment="1">
      <alignment horizontal="left" vertical="center"/>
    </xf>
    <xf numFmtId="0" fontId="0" fillId="0" borderId="0" xfId="0" applyFont="1" applyBorder="1" applyAlignment="1" applyProtection="1">
      <alignment vertical="center"/>
    </xf>
    <xf numFmtId="0" fontId="0" fillId="0" borderId="0" xfId="0" applyBorder="1" applyAlignment="1">
      <alignment vertical="center" wrapText="1"/>
    </xf>
    <xf numFmtId="0" fontId="0" fillId="0" borderId="0" xfId="0" applyFont="1" applyBorder="1" applyProtection="1"/>
    <xf numFmtId="0" fontId="21" fillId="0" borderId="0" xfId="0" applyFont="1" applyBorder="1" applyProtection="1"/>
    <xf numFmtId="0" fontId="0" fillId="0" borderId="0" xfId="0" applyBorder="1"/>
    <xf numFmtId="0" fontId="14" fillId="12" borderId="1" xfId="2" applyFont="1" applyFill="1" applyBorder="1" applyAlignment="1">
      <alignment horizontal="center" vertical="center"/>
    </xf>
    <xf numFmtId="0" fontId="9" fillId="2" borderId="8" xfId="2" applyFont="1" applyFill="1" applyBorder="1" applyAlignment="1">
      <alignment horizontal="center" vertical="center" wrapText="1"/>
    </xf>
    <xf numFmtId="2" fontId="10" fillId="4" borderId="8" xfId="2" applyNumberFormat="1" applyFont="1" applyFill="1" applyBorder="1" applyAlignment="1">
      <alignment horizontal="center" vertical="center"/>
    </xf>
    <xf numFmtId="0" fontId="34" fillId="0" borderId="2" xfId="2" applyFont="1" applyBorder="1" applyAlignment="1">
      <alignment horizontal="left" vertical="center"/>
    </xf>
    <xf numFmtId="0" fontId="34" fillId="0" borderId="1" xfId="2" applyFont="1" applyFill="1" applyBorder="1" applyAlignment="1" applyProtection="1">
      <alignment horizontal="center" vertical="center" wrapText="1"/>
    </xf>
    <xf numFmtId="0" fontId="34" fillId="3" borderId="1" xfId="2" applyFont="1" applyFill="1" applyBorder="1" applyAlignment="1">
      <alignment vertical="center" wrapText="1"/>
    </xf>
    <xf numFmtId="0" fontId="4" fillId="0" borderId="9" xfId="2" applyFont="1" applyBorder="1"/>
    <xf numFmtId="0" fontId="7" fillId="0" borderId="19" xfId="2" applyBorder="1"/>
    <xf numFmtId="0" fontId="7" fillId="0" borderId="1" xfId="2" applyBorder="1"/>
    <xf numFmtId="0" fontId="7" fillId="0" borderId="9" xfId="2" applyBorder="1"/>
    <xf numFmtId="0" fontId="10" fillId="0" borderId="2" xfId="2" applyFont="1" applyFill="1" applyBorder="1" applyAlignment="1">
      <alignment horizontal="center" vertical="center" wrapText="1"/>
    </xf>
    <xf numFmtId="0" fontId="7" fillId="0" borderId="9" xfId="2" applyBorder="1" applyAlignment="1">
      <alignment vertical="top" wrapText="1"/>
    </xf>
    <xf numFmtId="0" fontId="7" fillId="0" borderId="9" xfId="2" applyBorder="1" applyAlignment="1">
      <alignment vertical="center" wrapText="1"/>
    </xf>
    <xf numFmtId="0" fontId="0" fillId="0" borderId="1" xfId="0" applyFont="1" applyBorder="1" applyAlignment="1" applyProtection="1">
      <alignment vertical="center" wrapText="1"/>
    </xf>
    <xf numFmtId="0" fontId="0" fillId="0" borderId="1" xfId="0" applyFont="1" applyBorder="1" applyAlignment="1">
      <alignment vertical="center" wrapText="1"/>
    </xf>
    <xf numFmtId="0" fontId="37" fillId="14" borderId="0" xfId="0" applyFont="1" applyFill="1" applyAlignment="1" applyProtection="1">
      <alignment vertical="center" wrapText="1"/>
    </xf>
    <xf numFmtId="0" fontId="0" fillId="0" borderId="0" xfId="0" applyAlignment="1">
      <alignment vertical="center" wrapText="1"/>
    </xf>
    <xf numFmtId="0" fontId="0" fillId="0" borderId="0" xfId="0" applyFont="1" applyAlignment="1" applyProtection="1">
      <alignment vertical="center" wrapText="1"/>
    </xf>
    <xf numFmtId="0" fontId="35" fillId="0" borderId="0" xfId="0" applyFont="1" applyAlignment="1" applyProtection="1">
      <alignment vertical="center" wrapText="1"/>
    </xf>
    <xf numFmtId="0" fontId="35" fillId="0" borderId="0" xfId="0" applyFont="1" applyAlignment="1">
      <alignment vertical="center" wrapText="1"/>
    </xf>
    <xf numFmtId="0" fontId="0" fillId="0" borderId="0" xfId="0" applyFont="1" applyAlignment="1" applyProtection="1">
      <alignment vertical="top" wrapText="1"/>
    </xf>
    <xf numFmtId="0" fontId="0" fillId="0" borderId="0" xfId="0" applyAlignment="1">
      <alignment vertical="top" wrapText="1"/>
    </xf>
    <xf numFmtId="0" fontId="24" fillId="0" borderId="0" xfId="0" applyFont="1" applyAlignment="1" applyProtection="1">
      <alignment vertical="top" wrapText="1"/>
    </xf>
    <xf numFmtId="0" fontId="36" fillId="3" borderId="2" xfId="2" applyFont="1" applyFill="1" applyBorder="1" applyAlignment="1">
      <alignment horizontal="center" vertical="center" wrapText="1"/>
    </xf>
    <xf numFmtId="0" fontId="0" fillId="3" borderId="9" xfId="0" applyFont="1" applyFill="1" applyBorder="1" applyAlignment="1">
      <alignment horizontal="center" vertical="center" wrapText="1"/>
    </xf>
    <xf numFmtId="0" fontId="0" fillId="3" borderId="10" xfId="0" applyFont="1" applyFill="1" applyBorder="1" applyAlignment="1">
      <alignment horizontal="center" vertical="center" wrapText="1"/>
    </xf>
    <xf numFmtId="0" fontId="8" fillId="13" borderId="7"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8" fillId="13" borderId="2" xfId="0" applyFont="1" applyFill="1"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0" xfId="0" applyAlignment="1">
      <alignment wrapText="1"/>
    </xf>
    <xf numFmtId="0" fontId="35" fillId="0" borderId="0" xfId="0" applyFont="1" applyAlignment="1">
      <alignment horizontal="justify" vertical="center" wrapText="1"/>
    </xf>
    <xf numFmtId="0" fontId="35" fillId="0" borderId="0" xfId="0" applyFont="1" applyAlignment="1">
      <alignment wrapText="1"/>
    </xf>
    <xf numFmtId="0" fontId="0" fillId="0" borderId="1" xfId="0" applyFont="1" applyBorder="1" applyAlignment="1" applyProtection="1">
      <alignment vertical="top" wrapText="1"/>
    </xf>
    <xf numFmtId="0" fontId="0" fillId="0" borderId="1" xfId="0" applyFont="1" applyBorder="1" applyAlignment="1">
      <alignment vertical="top" wrapText="1"/>
    </xf>
    <xf numFmtId="0" fontId="2" fillId="0" borderId="2" xfId="0" applyFont="1" applyBorder="1" applyAlignment="1" applyProtection="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8" fillId="0" borderId="1" xfId="0" applyFont="1" applyBorder="1" applyAlignment="1" applyProtection="1">
      <alignment horizontal="left" vertical="center" wrapText="1"/>
    </xf>
    <xf numFmtId="0" fontId="0" fillId="0" borderId="2" xfId="0" applyFont="1" applyBorder="1" applyAlignment="1" applyProtection="1">
      <alignment vertical="center" wrapText="1"/>
    </xf>
    <xf numFmtId="0" fontId="14" fillId="15" borderId="2" xfId="2" applyFont="1" applyFill="1" applyBorder="1" applyAlignment="1">
      <alignment horizontal="center" vertical="center" wrapText="1"/>
    </xf>
    <xf numFmtId="0" fontId="14" fillId="15" borderId="9" xfId="2" applyFont="1" applyFill="1" applyBorder="1" applyAlignment="1">
      <alignment horizontal="center" vertical="center" wrapText="1"/>
    </xf>
    <xf numFmtId="0" fontId="14" fillId="15" borderId="10" xfId="2" applyFont="1" applyFill="1" applyBorder="1" applyAlignment="1">
      <alignment horizontal="center" vertical="center" wrapText="1"/>
    </xf>
    <xf numFmtId="0" fontId="14" fillId="13" borderId="2" xfId="2" applyFont="1" applyFill="1" applyBorder="1" applyAlignment="1">
      <alignment horizontal="center" vertical="center" wrapText="1"/>
    </xf>
    <xf numFmtId="0" fontId="0" fillId="13" borderId="9" xfId="0" applyFill="1" applyBorder="1" applyAlignment="1">
      <alignment horizontal="center" vertical="center" wrapText="1"/>
    </xf>
    <xf numFmtId="0" fontId="0" fillId="15" borderId="9" xfId="0" applyFill="1" applyBorder="1" applyAlignment="1">
      <alignment horizontal="center" vertical="center" wrapText="1"/>
    </xf>
    <xf numFmtId="0" fontId="0" fillId="15" borderId="10" xfId="0" applyFill="1" applyBorder="1" applyAlignment="1">
      <alignment horizontal="center" vertical="center" wrapText="1"/>
    </xf>
    <xf numFmtId="0" fontId="14" fillId="13" borderId="9" xfId="2" applyFont="1" applyFill="1" applyBorder="1" applyAlignment="1">
      <alignment horizontal="center" vertical="center" wrapText="1"/>
    </xf>
    <xf numFmtId="0" fontId="14" fillId="13" borderId="10" xfId="2" applyFont="1" applyFill="1" applyBorder="1" applyAlignment="1">
      <alignment horizontal="center" vertical="center" wrapText="1"/>
    </xf>
    <xf numFmtId="0" fontId="14" fillId="15" borderId="12" xfId="2" applyFont="1" applyFill="1" applyBorder="1" applyAlignment="1">
      <alignment horizontal="center" wrapText="1"/>
    </xf>
    <xf numFmtId="0" fontId="14" fillId="15" borderId="13" xfId="2" applyFont="1" applyFill="1" applyBorder="1" applyAlignment="1">
      <alignment horizontal="center" wrapText="1"/>
    </xf>
    <xf numFmtId="0" fontId="14" fillId="15" borderId="14" xfId="2" applyFont="1" applyFill="1" applyBorder="1" applyAlignment="1">
      <alignment horizontal="center" wrapText="1"/>
    </xf>
    <xf numFmtId="0" fontId="14" fillId="15" borderId="15" xfId="2" applyFont="1" applyFill="1" applyBorder="1" applyAlignment="1">
      <alignment horizontal="center" wrapText="1"/>
    </xf>
    <xf numFmtId="0" fontId="9" fillId="6" borderId="16" xfId="2" applyFont="1" applyFill="1" applyBorder="1" applyAlignment="1">
      <alignment horizontal="center" vertical="center" wrapText="1"/>
    </xf>
    <xf numFmtId="0" fontId="10" fillId="6" borderId="10" xfId="2" applyFont="1" applyFill="1" applyBorder="1" applyAlignment="1">
      <alignment horizontal="center" vertical="center" wrapText="1"/>
    </xf>
    <xf numFmtId="0" fontId="9" fillId="6" borderId="2" xfId="2" applyFont="1" applyFill="1" applyBorder="1" applyAlignment="1">
      <alignment horizontal="center" vertical="center" wrapText="1"/>
    </xf>
    <xf numFmtId="0" fontId="9" fillId="6" borderId="10" xfId="2" applyFont="1" applyFill="1" applyBorder="1" applyAlignment="1">
      <alignment horizontal="center" vertical="center" wrapText="1"/>
    </xf>
    <xf numFmtId="0" fontId="9" fillId="12" borderId="17" xfId="2" applyFont="1" applyFill="1" applyBorder="1" applyAlignment="1">
      <alignment horizontal="center" vertical="center"/>
    </xf>
    <xf numFmtId="0" fontId="10" fillId="12" borderId="18" xfId="2" applyFont="1" applyFill="1" applyBorder="1" applyAlignment="1">
      <alignment horizontal="center" vertical="center"/>
    </xf>
    <xf numFmtId="0" fontId="9" fillId="12" borderId="4" xfId="2" applyFont="1" applyFill="1" applyBorder="1" applyAlignment="1">
      <alignment horizontal="center" vertical="center" wrapText="1"/>
    </xf>
    <xf numFmtId="0" fontId="9" fillId="12" borderId="18" xfId="2" applyFont="1" applyFill="1" applyBorder="1" applyAlignment="1">
      <alignment horizontal="center" vertical="center" wrapText="1"/>
    </xf>
    <xf numFmtId="0" fontId="9" fillId="12" borderId="18" xfId="2" applyFont="1" applyFill="1" applyBorder="1" applyAlignment="1">
      <alignment horizontal="center" vertical="center"/>
    </xf>
  </cellXfs>
  <cellStyles count="3">
    <cellStyle name="Enllaç" xfId="1" builtinId="8"/>
    <cellStyle name="Normal" xfId="0" builtinId="0"/>
    <cellStyle name="Normal 2" xfId="2" xr:uid="{00000000-0005-0000-0000-000002000000}"/>
  </cellStyles>
  <dxfs count="461">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428625</xdr:colOff>
      <xdr:row>30</xdr:row>
      <xdr:rowOff>104774</xdr:rowOff>
    </xdr:from>
    <xdr:to>
      <xdr:col>7</xdr:col>
      <xdr:colOff>85726</xdr:colOff>
      <xdr:row>40</xdr:row>
      <xdr:rowOff>9525</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428625" y="15430499"/>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"Resultat de la Autoavaluació" se calculen directament al estar vinculades con los resultats de las pestanyes donde</a:t>
          </a:r>
          <a:r>
            <a:rPr lang="es-ES" sz="1100" baseline="0"/>
            <a:t> se desarrolla </a:t>
          </a:r>
          <a:r>
            <a:rPr lang="es-ES" sz="1100"/>
            <a:t>cada un de los riscos.</a:t>
          </a:r>
        </a:p>
        <a:p>
          <a:endParaRPr lang="es-ES" sz="1100"/>
        </a:p>
        <a:p>
          <a:r>
            <a:rPr lang="en-GB" sz="1100">
              <a:solidFill>
                <a:schemeClr val="dk1"/>
              </a:solidFill>
              <a:effectLst/>
              <a:latin typeface="+mn-lt"/>
              <a:ea typeface="+mn-ea"/>
              <a:cs typeface="+mn-cs"/>
            </a:rPr>
            <a:t>Dentro de cada un de los riscos, en el caso de que el coeficient total del riesgo net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2_DOC_SERVEI_TBG/Integritat/Pla%20mesures%20antifrau/Comit&#233;%20seguiment%20Pla%20de%20mesures/Avaluaci&#243;%20de%20riscos/Av%20RECURSOS%20HUMANS/Avaluaci&#243;%20SUBVENCIONS%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troducció"/>
      <sheetName val="Introducción"/>
      <sheetName val="1. Subvencions (S)"/>
      <sheetName val="S.R1"/>
      <sheetName val="S.R3"/>
      <sheetName val="S.R4"/>
      <sheetName val="S.R5"/>
      <sheetName val="S.R6"/>
      <sheetName val="S.R7"/>
      <sheetName val="S.R8"/>
      <sheetName val="S.R9"/>
      <sheetName val="S.R10"/>
      <sheetName val="S.R11"/>
      <sheetName val="S.R12"/>
      <sheetName val="S.R13"/>
      <sheetName val="S.R14"/>
      <sheetName val="S.R15"/>
      <sheetName val="S.R16"/>
      <sheetName val="S.R17"/>
      <sheetName val="S.R18"/>
      <sheetName val="S.R19"/>
      <sheetName val="S.R20"/>
      <sheetName val="S.R21"/>
      <sheetName val="S.R22"/>
      <sheetName val="S.R23"/>
      <sheetName val="S.R24"/>
      <sheetName val="S.R25"/>
      <sheetName val="S.RX"/>
    </sheetNames>
    <sheetDataSet>
      <sheetData sheetId="0" refreshError="1"/>
      <sheetData sheetId="1" refreshError="1"/>
      <sheetData sheetId="2" refreshError="1"/>
      <sheetData sheetId="3"/>
      <sheetData sheetId="4">
        <row r="37">
          <cell r="D37">
            <v>1</v>
          </cell>
          <cell r="E37">
            <v>-1</v>
          </cell>
        </row>
        <row r="38">
          <cell r="D38">
            <v>2</v>
          </cell>
          <cell r="E38">
            <v>-2</v>
          </cell>
        </row>
        <row r="39">
          <cell r="D39">
            <v>3</v>
          </cell>
          <cell r="E39">
            <v>-3</v>
          </cell>
        </row>
        <row r="40">
          <cell r="D40">
            <v>4</v>
          </cell>
          <cell r="E40">
            <v>-4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1"/>
  <sheetViews>
    <sheetView topLeftCell="A64" workbookViewId="0">
      <selection activeCell="B17" sqref="B17:E19"/>
    </sheetView>
  </sheetViews>
  <sheetFormatPr defaultColWidth="11.42578125" defaultRowHeight="15" x14ac:dyDescent="0.25"/>
  <cols>
    <col min="1" max="1" width="11.42578125" customWidth="1"/>
    <col min="2" max="2" width="43.5703125" customWidth="1"/>
    <col min="3" max="3" width="12.85546875" customWidth="1"/>
    <col min="4" max="4" width="35.28515625" customWidth="1"/>
    <col min="5" max="5" width="63.28515625" customWidth="1"/>
    <col min="6" max="6" width="11.42578125" customWidth="1"/>
    <col min="7" max="7" width="11.5703125" customWidth="1"/>
    <col min="257" max="257" width="11.42578125" customWidth="1"/>
    <col min="258" max="258" width="43.5703125" customWidth="1"/>
    <col min="259" max="259" width="12.85546875" customWidth="1"/>
    <col min="260" max="260" width="35.28515625" customWidth="1"/>
    <col min="261" max="261" width="63.28515625" customWidth="1"/>
    <col min="262" max="262" width="11.42578125" customWidth="1"/>
    <col min="263" max="263" width="11.5703125" customWidth="1"/>
    <col min="513" max="513" width="11.42578125" customWidth="1"/>
    <col min="514" max="514" width="43.5703125" customWidth="1"/>
    <col min="515" max="515" width="12.85546875" customWidth="1"/>
    <col min="516" max="516" width="35.28515625" customWidth="1"/>
    <col min="517" max="517" width="63.28515625" customWidth="1"/>
    <col min="518" max="518" width="11.42578125" customWidth="1"/>
    <col min="519" max="519" width="11.5703125" customWidth="1"/>
    <col min="769" max="769" width="11.42578125" customWidth="1"/>
    <col min="770" max="770" width="43.5703125" customWidth="1"/>
    <col min="771" max="771" width="12.85546875" customWidth="1"/>
    <col min="772" max="772" width="35.28515625" customWidth="1"/>
    <col min="773" max="773" width="63.28515625" customWidth="1"/>
    <col min="774" max="774" width="11.42578125" customWidth="1"/>
    <col min="775" max="775" width="11.5703125" customWidth="1"/>
    <col min="1025" max="1025" width="11.42578125" customWidth="1"/>
    <col min="1026" max="1026" width="43.5703125" customWidth="1"/>
    <col min="1027" max="1027" width="12.85546875" customWidth="1"/>
    <col min="1028" max="1028" width="35.28515625" customWidth="1"/>
    <col min="1029" max="1029" width="63.28515625" customWidth="1"/>
    <col min="1030" max="1030" width="11.42578125" customWidth="1"/>
    <col min="1031" max="1031" width="11.5703125" customWidth="1"/>
    <col min="1281" max="1281" width="11.42578125" customWidth="1"/>
    <col min="1282" max="1282" width="43.5703125" customWidth="1"/>
    <col min="1283" max="1283" width="12.85546875" customWidth="1"/>
    <col min="1284" max="1284" width="35.28515625" customWidth="1"/>
    <col min="1285" max="1285" width="63.28515625" customWidth="1"/>
    <col min="1286" max="1286" width="11.42578125" customWidth="1"/>
    <col min="1287" max="1287" width="11.5703125" customWidth="1"/>
    <col min="1537" max="1537" width="11.42578125" customWidth="1"/>
    <col min="1538" max="1538" width="43.5703125" customWidth="1"/>
    <col min="1539" max="1539" width="12.85546875" customWidth="1"/>
    <col min="1540" max="1540" width="35.28515625" customWidth="1"/>
    <col min="1541" max="1541" width="63.28515625" customWidth="1"/>
    <col min="1542" max="1542" width="11.42578125" customWidth="1"/>
    <col min="1543" max="1543" width="11.5703125" customWidth="1"/>
    <col min="1793" max="1793" width="11.42578125" customWidth="1"/>
    <col min="1794" max="1794" width="43.5703125" customWidth="1"/>
    <col min="1795" max="1795" width="12.85546875" customWidth="1"/>
    <col min="1796" max="1796" width="35.28515625" customWidth="1"/>
    <col min="1797" max="1797" width="63.28515625" customWidth="1"/>
    <col min="1798" max="1798" width="11.42578125" customWidth="1"/>
    <col min="1799" max="1799" width="11.5703125" customWidth="1"/>
    <col min="2049" max="2049" width="11.42578125" customWidth="1"/>
    <col min="2050" max="2050" width="43.5703125" customWidth="1"/>
    <col min="2051" max="2051" width="12.85546875" customWidth="1"/>
    <col min="2052" max="2052" width="35.28515625" customWidth="1"/>
    <col min="2053" max="2053" width="63.28515625" customWidth="1"/>
    <col min="2054" max="2054" width="11.42578125" customWidth="1"/>
    <col min="2055" max="2055" width="11.5703125" customWidth="1"/>
    <col min="2305" max="2305" width="11.42578125" customWidth="1"/>
    <col min="2306" max="2306" width="43.5703125" customWidth="1"/>
    <col min="2307" max="2307" width="12.85546875" customWidth="1"/>
    <col min="2308" max="2308" width="35.28515625" customWidth="1"/>
    <col min="2309" max="2309" width="63.28515625" customWidth="1"/>
    <col min="2310" max="2310" width="11.42578125" customWidth="1"/>
    <col min="2311" max="2311" width="11.5703125" customWidth="1"/>
    <col min="2561" max="2561" width="11.42578125" customWidth="1"/>
    <col min="2562" max="2562" width="43.5703125" customWidth="1"/>
    <col min="2563" max="2563" width="12.85546875" customWidth="1"/>
    <col min="2564" max="2564" width="35.28515625" customWidth="1"/>
    <col min="2565" max="2565" width="63.28515625" customWidth="1"/>
    <col min="2566" max="2566" width="11.42578125" customWidth="1"/>
    <col min="2567" max="2567" width="11.5703125" customWidth="1"/>
    <col min="2817" max="2817" width="11.42578125" customWidth="1"/>
    <col min="2818" max="2818" width="43.5703125" customWidth="1"/>
    <col min="2819" max="2819" width="12.85546875" customWidth="1"/>
    <col min="2820" max="2820" width="35.28515625" customWidth="1"/>
    <col min="2821" max="2821" width="63.28515625" customWidth="1"/>
    <col min="2822" max="2822" width="11.42578125" customWidth="1"/>
    <col min="2823" max="2823" width="11.5703125" customWidth="1"/>
    <col min="3073" max="3073" width="11.42578125" customWidth="1"/>
    <col min="3074" max="3074" width="43.5703125" customWidth="1"/>
    <col min="3075" max="3075" width="12.85546875" customWidth="1"/>
    <col min="3076" max="3076" width="35.28515625" customWidth="1"/>
    <col min="3077" max="3077" width="63.28515625" customWidth="1"/>
    <col min="3078" max="3078" width="11.42578125" customWidth="1"/>
    <col min="3079" max="3079" width="11.5703125" customWidth="1"/>
    <col min="3329" max="3329" width="11.42578125" customWidth="1"/>
    <col min="3330" max="3330" width="43.5703125" customWidth="1"/>
    <col min="3331" max="3331" width="12.85546875" customWidth="1"/>
    <col min="3332" max="3332" width="35.28515625" customWidth="1"/>
    <col min="3333" max="3333" width="63.28515625" customWidth="1"/>
    <col min="3334" max="3334" width="11.42578125" customWidth="1"/>
    <col min="3335" max="3335" width="11.5703125" customWidth="1"/>
    <col min="3585" max="3585" width="11.42578125" customWidth="1"/>
    <col min="3586" max="3586" width="43.5703125" customWidth="1"/>
    <col min="3587" max="3587" width="12.85546875" customWidth="1"/>
    <col min="3588" max="3588" width="35.28515625" customWidth="1"/>
    <col min="3589" max="3589" width="63.28515625" customWidth="1"/>
    <col min="3590" max="3590" width="11.42578125" customWidth="1"/>
    <col min="3591" max="3591" width="11.5703125" customWidth="1"/>
    <col min="3841" max="3841" width="11.42578125" customWidth="1"/>
    <col min="3842" max="3842" width="43.5703125" customWidth="1"/>
    <col min="3843" max="3843" width="12.85546875" customWidth="1"/>
    <col min="3844" max="3844" width="35.28515625" customWidth="1"/>
    <col min="3845" max="3845" width="63.28515625" customWidth="1"/>
    <col min="3846" max="3846" width="11.42578125" customWidth="1"/>
    <col min="3847" max="3847" width="11.5703125" customWidth="1"/>
    <col min="4097" max="4097" width="11.42578125" customWidth="1"/>
    <col min="4098" max="4098" width="43.5703125" customWidth="1"/>
    <col min="4099" max="4099" width="12.85546875" customWidth="1"/>
    <col min="4100" max="4100" width="35.28515625" customWidth="1"/>
    <col min="4101" max="4101" width="63.28515625" customWidth="1"/>
    <col min="4102" max="4102" width="11.42578125" customWidth="1"/>
    <col min="4103" max="4103" width="11.5703125" customWidth="1"/>
    <col min="4353" max="4353" width="11.42578125" customWidth="1"/>
    <col min="4354" max="4354" width="43.5703125" customWidth="1"/>
    <col min="4355" max="4355" width="12.85546875" customWidth="1"/>
    <col min="4356" max="4356" width="35.28515625" customWidth="1"/>
    <col min="4357" max="4357" width="63.28515625" customWidth="1"/>
    <col min="4358" max="4358" width="11.42578125" customWidth="1"/>
    <col min="4359" max="4359" width="11.5703125" customWidth="1"/>
    <col min="4609" max="4609" width="11.42578125" customWidth="1"/>
    <col min="4610" max="4610" width="43.5703125" customWidth="1"/>
    <col min="4611" max="4611" width="12.85546875" customWidth="1"/>
    <col min="4612" max="4612" width="35.28515625" customWidth="1"/>
    <col min="4613" max="4613" width="63.28515625" customWidth="1"/>
    <col min="4614" max="4614" width="11.42578125" customWidth="1"/>
    <col min="4615" max="4615" width="11.5703125" customWidth="1"/>
    <col min="4865" max="4865" width="11.42578125" customWidth="1"/>
    <col min="4866" max="4866" width="43.5703125" customWidth="1"/>
    <col min="4867" max="4867" width="12.85546875" customWidth="1"/>
    <col min="4868" max="4868" width="35.28515625" customWidth="1"/>
    <col min="4869" max="4869" width="63.28515625" customWidth="1"/>
    <col min="4870" max="4870" width="11.42578125" customWidth="1"/>
    <col min="4871" max="4871" width="11.5703125" customWidth="1"/>
    <col min="5121" max="5121" width="11.42578125" customWidth="1"/>
    <col min="5122" max="5122" width="43.5703125" customWidth="1"/>
    <col min="5123" max="5123" width="12.85546875" customWidth="1"/>
    <col min="5124" max="5124" width="35.28515625" customWidth="1"/>
    <col min="5125" max="5125" width="63.28515625" customWidth="1"/>
    <col min="5126" max="5126" width="11.42578125" customWidth="1"/>
    <col min="5127" max="5127" width="11.5703125" customWidth="1"/>
    <col min="5377" max="5377" width="11.42578125" customWidth="1"/>
    <col min="5378" max="5378" width="43.5703125" customWidth="1"/>
    <col min="5379" max="5379" width="12.85546875" customWidth="1"/>
    <col min="5380" max="5380" width="35.28515625" customWidth="1"/>
    <col min="5381" max="5381" width="63.28515625" customWidth="1"/>
    <col min="5382" max="5382" width="11.42578125" customWidth="1"/>
    <col min="5383" max="5383" width="11.5703125" customWidth="1"/>
    <col min="5633" max="5633" width="11.42578125" customWidth="1"/>
    <col min="5634" max="5634" width="43.5703125" customWidth="1"/>
    <col min="5635" max="5635" width="12.85546875" customWidth="1"/>
    <col min="5636" max="5636" width="35.28515625" customWidth="1"/>
    <col min="5637" max="5637" width="63.28515625" customWidth="1"/>
    <col min="5638" max="5638" width="11.42578125" customWidth="1"/>
    <col min="5639" max="5639" width="11.5703125" customWidth="1"/>
    <col min="5889" max="5889" width="11.42578125" customWidth="1"/>
    <col min="5890" max="5890" width="43.5703125" customWidth="1"/>
    <col min="5891" max="5891" width="12.85546875" customWidth="1"/>
    <col min="5892" max="5892" width="35.28515625" customWidth="1"/>
    <col min="5893" max="5893" width="63.28515625" customWidth="1"/>
    <col min="5894" max="5894" width="11.42578125" customWidth="1"/>
    <col min="5895" max="5895" width="11.5703125" customWidth="1"/>
    <col min="6145" max="6145" width="11.42578125" customWidth="1"/>
    <col min="6146" max="6146" width="43.5703125" customWidth="1"/>
    <col min="6147" max="6147" width="12.85546875" customWidth="1"/>
    <col min="6148" max="6148" width="35.28515625" customWidth="1"/>
    <col min="6149" max="6149" width="63.28515625" customWidth="1"/>
    <col min="6150" max="6150" width="11.42578125" customWidth="1"/>
    <col min="6151" max="6151" width="11.5703125" customWidth="1"/>
    <col min="6401" max="6401" width="11.42578125" customWidth="1"/>
    <col min="6402" max="6402" width="43.5703125" customWidth="1"/>
    <col min="6403" max="6403" width="12.85546875" customWidth="1"/>
    <col min="6404" max="6404" width="35.28515625" customWidth="1"/>
    <col min="6405" max="6405" width="63.28515625" customWidth="1"/>
    <col min="6406" max="6406" width="11.42578125" customWidth="1"/>
    <col min="6407" max="6407" width="11.5703125" customWidth="1"/>
    <col min="6657" max="6657" width="11.42578125" customWidth="1"/>
    <col min="6658" max="6658" width="43.5703125" customWidth="1"/>
    <col min="6659" max="6659" width="12.85546875" customWidth="1"/>
    <col min="6660" max="6660" width="35.28515625" customWidth="1"/>
    <col min="6661" max="6661" width="63.28515625" customWidth="1"/>
    <col min="6662" max="6662" width="11.42578125" customWidth="1"/>
    <col min="6663" max="6663" width="11.5703125" customWidth="1"/>
    <col min="6913" max="6913" width="11.42578125" customWidth="1"/>
    <col min="6914" max="6914" width="43.5703125" customWidth="1"/>
    <col min="6915" max="6915" width="12.85546875" customWidth="1"/>
    <col min="6916" max="6916" width="35.28515625" customWidth="1"/>
    <col min="6917" max="6917" width="63.28515625" customWidth="1"/>
    <col min="6918" max="6918" width="11.42578125" customWidth="1"/>
    <col min="6919" max="6919" width="11.5703125" customWidth="1"/>
    <col min="7169" max="7169" width="11.42578125" customWidth="1"/>
    <col min="7170" max="7170" width="43.5703125" customWidth="1"/>
    <col min="7171" max="7171" width="12.85546875" customWidth="1"/>
    <col min="7172" max="7172" width="35.28515625" customWidth="1"/>
    <col min="7173" max="7173" width="63.28515625" customWidth="1"/>
    <col min="7174" max="7174" width="11.42578125" customWidth="1"/>
    <col min="7175" max="7175" width="11.5703125" customWidth="1"/>
    <col min="7425" max="7425" width="11.42578125" customWidth="1"/>
    <col min="7426" max="7426" width="43.5703125" customWidth="1"/>
    <col min="7427" max="7427" width="12.85546875" customWidth="1"/>
    <col min="7428" max="7428" width="35.28515625" customWidth="1"/>
    <col min="7429" max="7429" width="63.28515625" customWidth="1"/>
    <col min="7430" max="7430" width="11.42578125" customWidth="1"/>
    <col min="7431" max="7431" width="11.5703125" customWidth="1"/>
    <col min="7681" max="7681" width="11.42578125" customWidth="1"/>
    <col min="7682" max="7682" width="43.5703125" customWidth="1"/>
    <col min="7683" max="7683" width="12.85546875" customWidth="1"/>
    <col min="7684" max="7684" width="35.28515625" customWidth="1"/>
    <col min="7685" max="7685" width="63.28515625" customWidth="1"/>
    <col min="7686" max="7686" width="11.42578125" customWidth="1"/>
    <col min="7687" max="7687" width="11.5703125" customWidth="1"/>
    <col min="7937" max="7937" width="11.42578125" customWidth="1"/>
    <col min="7938" max="7938" width="43.5703125" customWidth="1"/>
    <col min="7939" max="7939" width="12.85546875" customWidth="1"/>
    <col min="7940" max="7940" width="35.28515625" customWidth="1"/>
    <col min="7941" max="7941" width="63.28515625" customWidth="1"/>
    <col min="7942" max="7942" width="11.42578125" customWidth="1"/>
    <col min="7943" max="7943" width="11.5703125" customWidth="1"/>
    <col min="8193" max="8193" width="11.42578125" customWidth="1"/>
    <col min="8194" max="8194" width="43.5703125" customWidth="1"/>
    <col min="8195" max="8195" width="12.85546875" customWidth="1"/>
    <col min="8196" max="8196" width="35.28515625" customWidth="1"/>
    <col min="8197" max="8197" width="63.28515625" customWidth="1"/>
    <col min="8198" max="8198" width="11.42578125" customWidth="1"/>
    <col min="8199" max="8199" width="11.5703125" customWidth="1"/>
    <col min="8449" max="8449" width="11.42578125" customWidth="1"/>
    <col min="8450" max="8450" width="43.5703125" customWidth="1"/>
    <col min="8451" max="8451" width="12.85546875" customWidth="1"/>
    <col min="8452" max="8452" width="35.28515625" customWidth="1"/>
    <col min="8453" max="8453" width="63.28515625" customWidth="1"/>
    <col min="8454" max="8454" width="11.42578125" customWidth="1"/>
    <col min="8455" max="8455" width="11.5703125" customWidth="1"/>
    <col min="8705" max="8705" width="11.42578125" customWidth="1"/>
    <col min="8706" max="8706" width="43.5703125" customWidth="1"/>
    <col min="8707" max="8707" width="12.85546875" customWidth="1"/>
    <col min="8708" max="8708" width="35.28515625" customWidth="1"/>
    <col min="8709" max="8709" width="63.28515625" customWidth="1"/>
    <col min="8710" max="8710" width="11.42578125" customWidth="1"/>
    <col min="8711" max="8711" width="11.5703125" customWidth="1"/>
    <col min="8961" max="8961" width="11.42578125" customWidth="1"/>
    <col min="8962" max="8962" width="43.5703125" customWidth="1"/>
    <col min="8963" max="8963" width="12.85546875" customWidth="1"/>
    <col min="8964" max="8964" width="35.28515625" customWidth="1"/>
    <col min="8965" max="8965" width="63.28515625" customWidth="1"/>
    <col min="8966" max="8966" width="11.42578125" customWidth="1"/>
    <col min="8967" max="8967" width="11.5703125" customWidth="1"/>
    <col min="9217" max="9217" width="11.42578125" customWidth="1"/>
    <col min="9218" max="9218" width="43.5703125" customWidth="1"/>
    <col min="9219" max="9219" width="12.85546875" customWidth="1"/>
    <col min="9220" max="9220" width="35.28515625" customWidth="1"/>
    <col min="9221" max="9221" width="63.28515625" customWidth="1"/>
    <col min="9222" max="9222" width="11.42578125" customWidth="1"/>
    <col min="9223" max="9223" width="11.5703125" customWidth="1"/>
    <col min="9473" max="9473" width="11.42578125" customWidth="1"/>
    <col min="9474" max="9474" width="43.5703125" customWidth="1"/>
    <col min="9475" max="9475" width="12.85546875" customWidth="1"/>
    <col min="9476" max="9476" width="35.28515625" customWidth="1"/>
    <col min="9477" max="9477" width="63.28515625" customWidth="1"/>
    <col min="9478" max="9478" width="11.42578125" customWidth="1"/>
    <col min="9479" max="9479" width="11.5703125" customWidth="1"/>
    <col min="9729" max="9729" width="11.42578125" customWidth="1"/>
    <col min="9730" max="9730" width="43.5703125" customWidth="1"/>
    <col min="9731" max="9731" width="12.85546875" customWidth="1"/>
    <col min="9732" max="9732" width="35.28515625" customWidth="1"/>
    <col min="9733" max="9733" width="63.28515625" customWidth="1"/>
    <col min="9734" max="9734" width="11.42578125" customWidth="1"/>
    <col min="9735" max="9735" width="11.5703125" customWidth="1"/>
    <col min="9985" max="9985" width="11.42578125" customWidth="1"/>
    <col min="9986" max="9986" width="43.5703125" customWidth="1"/>
    <col min="9987" max="9987" width="12.85546875" customWidth="1"/>
    <col min="9988" max="9988" width="35.28515625" customWidth="1"/>
    <col min="9989" max="9989" width="63.28515625" customWidth="1"/>
    <col min="9990" max="9990" width="11.42578125" customWidth="1"/>
    <col min="9991" max="9991" width="11.5703125" customWidth="1"/>
    <col min="10241" max="10241" width="11.42578125" customWidth="1"/>
    <col min="10242" max="10242" width="43.5703125" customWidth="1"/>
    <col min="10243" max="10243" width="12.85546875" customWidth="1"/>
    <col min="10244" max="10244" width="35.28515625" customWidth="1"/>
    <col min="10245" max="10245" width="63.28515625" customWidth="1"/>
    <col min="10246" max="10246" width="11.42578125" customWidth="1"/>
    <col min="10247" max="10247" width="11.5703125" customWidth="1"/>
    <col min="10497" max="10497" width="11.42578125" customWidth="1"/>
    <col min="10498" max="10498" width="43.5703125" customWidth="1"/>
    <col min="10499" max="10499" width="12.85546875" customWidth="1"/>
    <col min="10500" max="10500" width="35.28515625" customWidth="1"/>
    <col min="10501" max="10501" width="63.28515625" customWidth="1"/>
    <col min="10502" max="10502" width="11.42578125" customWidth="1"/>
    <col min="10503" max="10503" width="11.5703125" customWidth="1"/>
    <col min="10753" max="10753" width="11.42578125" customWidth="1"/>
    <col min="10754" max="10754" width="43.5703125" customWidth="1"/>
    <col min="10755" max="10755" width="12.85546875" customWidth="1"/>
    <col min="10756" max="10756" width="35.28515625" customWidth="1"/>
    <col min="10757" max="10757" width="63.28515625" customWidth="1"/>
    <col min="10758" max="10758" width="11.42578125" customWidth="1"/>
    <col min="10759" max="10759" width="11.5703125" customWidth="1"/>
    <col min="11009" max="11009" width="11.42578125" customWidth="1"/>
    <col min="11010" max="11010" width="43.5703125" customWidth="1"/>
    <col min="11011" max="11011" width="12.85546875" customWidth="1"/>
    <col min="11012" max="11012" width="35.28515625" customWidth="1"/>
    <col min="11013" max="11013" width="63.28515625" customWidth="1"/>
    <col min="11014" max="11014" width="11.42578125" customWidth="1"/>
    <col min="11015" max="11015" width="11.5703125" customWidth="1"/>
    <col min="11265" max="11265" width="11.42578125" customWidth="1"/>
    <col min="11266" max="11266" width="43.5703125" customWidth="1"/>
    <col min="11267" max="11267" width="12.85546875" customWidth="1"/>
    <col min="11268" max="11268" width="35.28515625" customWidth="1"/>
    <col min="11269" max="11269" width="63.28515625" customWidth="1"/>
    <col min="11270" max="11270" width="11.42578125" customWidth="1"/>
    <col min="11271" max="11271" width="11.5703125" customWidth="1"/>
    <col min="11521" max="11521" width="11.42578125" customWidth="1"/>
    <col min="11522" max="11522" width="43.5703125" customWidth="1"/>
    <col min="11523" max="11523" width="12.85546875" customWidth="1"/>
    <col min="11524" max="11524" width="35.28515625" customWidth="1"/>
    <col min="11525" max="11525" width="63.28515625" customWidth="1"/>
    <col min="11526" max="11526" width="11.42578125" customWidth="1"/>
    <col min="11527" max="11527" width="11.5703125" customWidth="1"/>
    <col min="11777" max="11777" width="11.42578125" customWidth="1"/>
    <col min="11778" max="11778" width="43.5703125" customWidth="1"/>
    <col min="11779" max="11779" width="12.85546875" customWidth="1"/>
    <col min="11780" max="11780" width="35.28515625" customWidth="1"/>
    <col min="11781" max="11781" width="63.28515625" customWidth="1"/>
    <col min="11782" max="11782" width="11.42578125" customWidth="1"/>
    <col min="11783" max="11783" width="11.5703125" customWidth="1"/>
    <col min="12033" max="12033" width="11.42578125" customWidth="1"/>
    <col min="12034" max="12034" width="43.5703125" customWidth="1"/>
    <col min="12035" max="12035" width="12.85546875" customWidth="1"/>
    <col min="12036" max="12036" width="35.28515625" customWidth="1"/>
    <col min="12037" max="12037" width="63.28515625" customWidth="1"/>
    <col min="12038" max="12038" width="11.42578125" customWidth="1"/>
    <col min="12039" max="12039" width="11.5703125" customWidth="1"/>
    <col min="12289" max="12289" width="11.42578125" customWidth="1"/>
    <col min="12290" max="12290" width="43.5703125" customWidth="1"/>
    <col min="12291" max="12291" width="12.85546875" customWidth="1"/>
    <col min="12292" max="12292" width="35.28515625" customWidth="1"/>
    <col min="12293" max="12293" width="63.28515625" customWidth="1"/>
    <col min="12294" max="12294" width="11.42578125" customWidth="1"/>
    <col min="12295" max="12295" width="11.5703125" customWidth="1"/>
    <col min="12545" max="12545" width="11.42578125" customWidth="1"/>
    <col min="12546" max="12546" width="43.5703125" customWidth="1"/>
    <col min="12547" max="12547" width="12.85546875" customWidth="1"/>
    <col min="12548" max="12548" width="35.28515625" customWidth="1"/>
    <col min="12549" max="12549" width="63.28515625" customWidth="1"/>
    <col min="12550" max="12550" width="11.42578125" customWidth="1"/>
    <col min="12551" max="12551" width="11.5703125" customWidth="1"/>
    <col min="12801" max="12801" width="11.42578125" customWidth="1"/>
    <col min="12802" max="12802" width="43.5703125" customWidth="1"/>
    <col min="12803" max="12803" width="12.85546875" customWidth="1"/>
    <col min="12804" max="12804" width="35.28515625" customWidth="1"/>
    <col min="12805" max="12805" width="63.28515625" customWidth="1"/>
    <col min="12806" max="12806" width="11.42578125" customWidth="1"/>
    <col min="12807" max="12807" width="11.5703125" customWidth="1"/>
    <col min="13057" max="13057" width="11.42578125" customWidth="1"/>
    <col min="13058" max="13058" width="43.5703125" customWidth="1"/>
    <col min="13059" max="13059" width="12.85546875" customWidth="1"/>
    <col min="13060" max="13060" width="35.28515625" customWidth="1"/>
    <col min="13061" max="13061" width="63.28515625" customWidth="1"/>
    <col min="13062" max="13062" width="11.42578125" customWidth="1"/>
    <col min="13063" max="13063" width="11.5703125" customWidth="1"/>
    <col min="13313" max="13313" width="11.42578125" customWidth="1"/>
    <col min="13314" max="13314" width="43.5703125" customWidth="1"/>
    <col min="13315" max="13315" width="12.85546875" customWidth="1"/>
    <col min="13316" max="13316" width="35.28515625" customWidth="1"/>
    <col min="13317" max="13317" width="63.28515625" customWidth="1"/>
    <col min="13318" max="13318" width="11.42578125" customWidth="1"/>
    <col min="13319" max="13319" width="11.5703125" customWidth="1"/>
    <col min="13569" max="13569" width="11.42578125" customWidth="1"/>
    <col min="13570" max="13570" width="43.5703125" customWidth="1"/>
    <col min="13571" max="13571" width="12.85546875" customWidth="1"/>
    <col min="13572" max="13572" width="35.28515625" customWidth="1"/>
    <col min="13573" max="13573" width="63.28515625" customWidth="1"/>
    <col min="13574" max="13574" width="11.42578125" customWidth="1"/>
    <col min="13575" max="13575" width="11.5703125" customWidth="1"/>
    <col min="13825" max="13825" width="11.42578125" customWidth="1"/>
    <col min="13826" max="13826" width="43.5703125" customWidth="1"/>
    <col min="13827" max="13827" width="12.85546875" customWidth="1"/>
    <col min="13828" max="13828" width="35.28515625" customWidth="1"/>
    <col min="13829" max="13829" width="63.28515625" customWidth="1"/>
    <col min="13830" max="13830" width="11.42578125" customWidth="1"/>
    <col min="13831" max="13831" width="11.5703125" customWidth="1"/>
    <col min="14081" max="14081" width="11.42578125" customWidth="1"/>
    <col min="14082" max="14082" width="43.5703125" customWidth="1"/>
    <col min="14083" max="14083" width="12.85546875" customWidth="1"/>
    <col min="14084" max="14084" width="35.28515625" customWidth="1"/>
    <col min="14085" max="14085" width="63.28515625" customWidth="1"/>
    <col min="14086" max="14086" width="11.42578125" customWidth="1"/>
    <col min="14087" max="14087" width="11.5703125" customWidth="1"/>
    <col min="14337" max="14337" width="11.42578125" customWidth="1"/>
    <col min="14338" max="14338" width="43.5703125" customWidth="1"/>
    <col min="14339" max="14339" width="12.85546875" customWidth="1"/>
    <col min="14340" max="14340" width="35.28515625" customWidth="1"/>
    <col min="14341" max="14341" width="63.28515625" customWidth="1"/>
    <col min="14342" max="14342" width="11.42578125" customWidth="1"/>
    <col min="14343" max="14343" width="11.5703125" customWidth="1"/>
    <col min="14593" max="14593" width="11.42578125" customWidth="1"/>
    <col min="14594" max="14594" width="43.5703125" customWidth="1"/>
    <col min="14595" max="14595" width="12.85546875" customWidth="1"/>
    <col min="14596" max="14596" width="35.28515625" customWidth="1"/>
    <col min="14597" max="14597" width="63.28515625" customWidth="1"/>
    <col min="14598" max="14598" width="11.42578125" customWidth="1"/>
    <col min="14599" max="14599" width="11.5703125" customWidth="1"/>
    <col min="14849" max="14849" width="11.42578125" customWidth="1"/>
    <col min="14850" max="14850" width="43.5703125" customWidth="1"/>
    <col min="14851" max="14851" width="12.85546875" customWidth="1"/>
    <col min="14852" max="14852" width="35.28515625" customWidth="1"/>
    <col min="14853" max="14853" width="63.28515625" customWidth="1"/>
    <col min="14854" max="14854" width="11.42578125" customWidth="1"/>
    <col min="14855" max="14855" width="11.5703125" customWidth="1"/>
    <col min="15105" max="15105" width="11.42578125" customWidth="1"/>
    <col min="15106" max="15106" width="43.5703125" customWidth="1"/>
    <col min="15107" max="15107" width="12.85546875" customWidth="1"/>
    <col min="15108" max="15108" width="35.28515625" customWidth="1"/>
    <col min="15109" max="15109" width="63.28515625" customWidth="1"/>
    <col min="15110" max="15110" width="11.42578125" customWidth="1"/>
    <col min="15111" max="15111" width="11.5703125" customWidth="1"/>
    <col min="15361" max="15361" width="11.42578125" customWidth="1"/>
    <col min="15362" max="15362" width="43.5703125" customWidth="1"/>
    <col min="15363" max="15363" width="12.85546875" customWidth="1"/>
    <col min="15364" max="15364" width="35.28515625" customWidth="1"/>
    <col min="15365" max="15365" width="63.28515625" customWidth="1"/>
    <col min="15366" max="15366" width="11.42578125" customWidth="1"/>
    <col min="15367" max="15367" width="11.5703125" customWidth="1"/>
    <col min="15617" max="15617" width="11.42578125" customWidth="1"/>
    <col min="15618" max="15618" width="43.5703125" customWidth="1"/>
    <col min="15619" max="15619" width="12.85546875" customWidth="1"/>
    <col min="15620" max="15620" width="35.28515625" customWidth="1"/>
    <col min="15621" max="15621" width="63.28515625" customWidth="1"/>
    <col min="15622" max="15622" width="11.42578125" customWidth="1"/>
    <col min="15623" max="15623" width="11.5703125" customWidth="1"/>
    <col min="15873" max="15873" width="11.42578125" customWidth="1"/>
    <col min="15874" max="15874" width="43.5703125" customWidth="1"/>
    <col min="15875" max="15875" width="12.85546875" customWidth="1"/>
    <col min="15876" max="15876" width="35.28515625" customWidth="1"/>
    <col min="15877" max="15877" width="63.28515625" customWidth="1"/>
    <col min="15878" max="15878" width="11.42578125" customWidth="1"/>
    <col min="15879" max="15879" width="11.5703125" customWidth="1"/>
    <col min="16129" max="16129" width="11.42578125" customWidth="1"/>
    <col min="16130" max="16130" width="43.5703125" customWidth="1"/>
    <col min="16131" max="16131" width="12.85546875" customWidth="1"/>
    <col min="16132" max="16132" width="35.28515625" customWidth="1"/>
    <col min="16133" max="16133" width="63.28515625" customWidth="1"/>
    <col min="16134" max="16134" width="11.42578125" customWidth="1"/>
    <col min="16135" max="16135" width="11.5703125" customWidth="1"/>
  </cols>
  <sheetData>
    <row r="1" spans="1:16" ht="18.75" x14ac:dyDescent="0.3">
      <c r="A1" s="128" t="s">
        <v>201</v>
      </c>
      <c r="B1" s="129"/>
      <c r="C1" s="129"/>
      <c r="D1" s="129"/>
      <c r="E1" s="129"/>
      <c r="F1" s="51"/>
      <c r="G1" s="51"/>
      <c r="H1" s="51"/>
      <c r="I1" s="51"/>
      <c r="J1" s="51"/>
      <c r="K1" s="51"/>
      <c r="L1" s="51"/>
      <c r="M1" s="51"/>
      <c r="N1" s="51"/>
      <c r="O1" s="51"/>
      <c r="P1" s="51"/>
    </row>
    <row r="2" spans="1:16" ht="18.75" x14ac:dyDescent="0.3">
      <c r="A2" s="52"/>
      <c r="B2" s="53"/>
      <c r="C2" s="52"/>
      <c r="D2" s="52"/>
      <c r="E2" s="52"/>
      <c r="F2" s="51"/>
      <c r="G2" s="51"/>
      <c r="H2" s="51"/>
      <c r="I2" s="51"/>
      <c r="J2" s="51"/>
      <c r="K2" s="51"/>
      <c r="L2" s="51"/>
      <c r="M2" s="51"/>
      <c r="N2" s="51"/>
      <c r="O2" s="51"/>
      <c r="P2" s="51"/>
    </row>
    <row r="3" spans="1:16" ht="18.75" x14ac:dyDescent="0.3">
      <c r="A3" s="54" t="s">
        <v>202</v>
      </c>
      <c r="B3" s="52"/>
      <c r="C3" s="52"/>
      <c r="D3" s="52"/>
      <c r="E3" s="52"/>
      <c r="F3" s="51"/>
      <c r="G3" s="51"/>
      <c r="H3" s="51"/>
      <c r="I3" s="51"/>
      <c r="J3" s="51"/>
      <c r="K3" s="51"/>
      <c r="L3" s="51"/>
      <c r="M3" s="51"/>
      <c r="N3" s="51"/>
      <c r="O3" s="51"/>
      <c r="P3" s="51"/>
    </row>
    <row r="4" spans="1:16" ht="18.75" x14ac:dyDescent="0.3">
      <c r="A4" s="54"/>
      <c r="B4" s="52"/>
      <c r="C4" s="52"/>
      <c r="D4" s="52"/>
      <c r="E4" s="52"/>
      <c r="F4" s="51"/>
      <c r="G4" s="51"/>
      <c r="H4" s="51"/>
      <c r="I4" s="51"/>
      <c r="J4" s="51"/>
      <c r="K4" s="51"/>
      <c r="L4" s="51"/>
      <c r="M4" s="51"/>
      <c r="N4" s="51"/>
      <c r="O4" s="51"/>
      <c r="P4" s="51"/>
    </row>
    <row r="5" spans="1:16" ht="18.75" x14ac:dyDescent="0.3">
      <c r="A5" s="55" t="s">
        <v>203</v>
      </c>
      <c r="B5" s="52"/>
      <c r="C5" s="52"/>
      <c r="D5" s="52"/>
      <c r="E5" s="52"/>
      <c r="F5" s="51"/>
      <c r="G5" s="51"/>
      <c r="H5" s="51"/>
      <c r="I5" s="51"/>
      <c r="J5" s="51"/>
      <c r="K5" s="51"/>
      <c r="L5" s="51"/>
      <c r="M5" s="51"/>
      <c r="N5" s="51"/>
      <c r="O5" s="51"/>
      <c r="P5" s="51"/>
    </row>
    <row r="6" spans="1:16" ht="18.75" x14ac:dyDescent="0.3">
      <c r="A6" s="55"/>
      <c r="B6" s="55"/>
      <c r="C6" s="55"/>
      <c r="D6" s="55"/>
      <c r="E6" s="55"/>
      <c r="F6" s="56"/>
      <c r="G6" s="51"/>
      <c r="H6" s="51"/>
      <c r="I6" s="51"/>
      <c r="J6" s="51"/>
      <c r="K6" s="51"/>
      <c r="L6" s="51"/>
      <c r="M6" s="51"/>
      <c r="N6" s="51"/>
      <c r="O6" s="51"/>
      <c r="P6" s="51"/>
    </row>
    <row r="7" spans="1:16" ht="18.75" x14ac:dyDescent="0.3">
      <c r="A7" s="55"/>
      <c r="B7" s="57" t="s">
        <v>204</v>
      </c>
      <c r="C7" s="55"/>
      <c r="D7" s="55"/>
      <c r="E7" s="55"/>
      <c r="F7" s="56"/>
      <c r="G7" s="51"/>
      <c r="H7" s="51"/>
      <c r="I7" s="51"/>
      <c r="J7" s="51"/>
      <c r="K7" s="51"/>
      <c r="L7" s="51"/>
      <c r="M7" s="51"/>
      <c r="N7" s="51"/>
      <c r="O7" s="51"/>
      <c r="P7" s="51"/>
    </row>
    <row r="8" spans="1:16" ht="18.75" x14ac:dyDescent="0.3">
      <c r="A8" s="55"/>
      <c r="B8" s="55" t="s">
        <v>205</v>
      </c>
      <c r="C8" s="55"/>
      <c r="D8" s="55"/>
      <c r="E8" s="55"/>
      <c r="F8" s="56"/>
      <c r="G8" s="51"/>
      <c r="H8" s="51"/>
      <c r="I8" s="51"/>
      <c r="J8" s="51"/>
      <c r="K8" s="51"/>
      <c r="L8" s="51"/>
      <c r="M8" s="51"/>
      <c r="N8" s="51"/>
      <c r="O8" s="51"/>
      <c r="P8" s="51"/>
    </row>
    <row r="9" spans="1:16" ht="18.75" x14ac:dyDescent="0.3">
      <c r="A9" s="55"/>
      <c r="B9" s="55"/>
      <c r="C9" s="55"/>
      <c r="D9" s="55"/>
      <c r="E9" s="55"/>
      <c r="F9" s="56"/>
      <c r="G9" s="51"/>
      <c r="H9" s="51"/>
      <c r="I9" s="51"/>
      <c r="J9" s="51"/>
      <c r="K9" s="51"/>
      <c r="L9" s="51"/>
      <c r="M9" s="51"/>
      <c r="N9" s="51"/>
      <c r="O9" s="51"/>
      <c r="P9" s="51"/>
    </row>
    <row r="10" spans="1:16" ht="18.75" x14ac:dyDescent="0.3">
      <c r="A10" s="55"/>
      <c r="B10" s="130" t="s">
        <v>206</v>
      </c>
      <c r="C10" s="129"/>
      <c r="D10" s="129"/>
      <c r="E10" s="129"/>
      <c r="F10" s="56"/>
      <c r="G10" s="51"/>
      <c r="H10" s="51"/>
      <c r="I10" s="51"/>
      <c r="J10" s="51"/>
      <c r="K10" s="51"/>
      <c r="L10" s="51"/>
      <c r="M10" s="51"/>
      <c r="N10" s="51"/>
      <c r="O10" s="51"/>
      <c r="P10" s="51"/>
    </row>
    <row r="11" spans="1:16" ht="16.5" customHeight="1" x14ac:dyDescent="0.3">
      <c r="A11" s="55"/>
      <c r="B11" s="129"/>
      <c r="C11" s="129"/>
      <c r="D11" s="129"/>
      <c r="E11" s="129"/>
      <c r="F11" s="56"/>
      <c r="G11" s="51"/>
      <c r="H11" s="51"/>
      <c r="I11" s="51"/>
      <c r="J11" s="51"/>
      <c r="K11" s="51"/>
      <c r="L11" s="51"/>
      <c r="M11" s="51"/>
      <c r="N11" s="51"/>
      <c r="O11" s="51"/>
      <c r="P11" s="51"/>
    </row>
    <row r="12" spans="1:16" s="112" customFormat="1" ht="18.75" x14ac:dyDescent="0.3">
      <c r="A12" s="108"/>
      <c r="B12" s="109"/>
      <c r="C12" s="109"/>
      <c r="D12" s="109"/>
      <c r="E12" s="109"/>
      <c r="F12" s="110"/>
      <c r="G12" s="111"/>
      <c r="H12" s="111"/>
      <c r="I12" s="111"/>
      <c r="J12" s="111"/>
      <c r="K12" s="111"/>
      <c r="L12" s="111"/>
      <c r="M12" s="111"/>
      <c r="N12" s="111"/>
      <c r="O12" s="111"/>
      <c r="P12" s="111"/>
    </row>
    <row r="13" spans="1:16" ht="51" customHeight="1" x14ac:dyDescent="0.3">
      <c r="A13" s="55"/>
      <c r="B13" s="129" t="s">
        <v>207</v>
      </c>
      <c r="C13" s="129"/>
      <c r="D13" s="129"/>
      <c r="E13" s="129"/>
      <c r="F13" s="56"/>
      <c r="G13" s="51"/>
      <c r="H13" s="51"/>
      <c r="I13" s="51"/>
      <c r="J13" s="51"/>
      <c r="K13" s="51"/>
      <c r="L13" s="51"/>
      <c r="M13" s="51"/>
      <c r="N13" s="51"/>
      <c r="O13" s="51"/>
      <c r="P13" s="51"/>
    </row>
    <row r="14" spans="1:16" ht="18.75" x14ac:dyDescent="0.3">
      <c r="A14" s="55"/>
      <c r="B14" s="106"/>
      <c r="C14" s="106"/>
      <c r="D14" s="106"/>
      <c r="E14" s="106"/>
      <c r="F14" s="56"/>
      <c r="G14" s="51"/>
      <c r="H14" s="51"/>
      <c r="I14" s="51"/>
      <c r="J14" s="51"/>
      <c r="K14" s="51"/>
      <c r="L14" s="51"/>
      <c r="M14" s="51"/>
      <c r="N14" s="51"/>
      <c r="O14" s="51"/>
      <c r="P14" s="51"/>
    </row>
    <row r="15" spans="1:16" ht="45" customHeight="1" x14ac:dyDescent="0.3">
      <c r="A15" s="55"/>
      <c r="B15" s="129" t="s">
        <v>208</v>
      </c>
      <c r="C15" s="129"/>
      <c r="D15" s="129"/>
      <c r="E15" s="129"/>
      <c r="F15" s="56"/>
      <c r="G15" s="51"/>
      <c r="H15" s="51"/>
      <c r="I15" s="51"/>
      <c r="J15" s="51"/>
      <c r="K15" s="51"/>
      <c r="L15" s="51"/>
      <c r="M15" s="51"/>
      <c r="N15" s="51"/>
      <c r="O15" s="51"/>
      <c r="P15" s="51"/>
    </row>
    <row r="16" spans="1:16" ht="18.75" x14ac:dyDescent="0.3">
      <c r="A16" s="55"/>
      <c r="B16" s="55"/>
      <c r="C16" s="55"/>
      <c r="D16" s="55"/>
      <c r="E16" s="55"/>
      <c r="F16" s="56"/>
      <c r="G16" s="51"/>
      <c r="H16" s="51"/>
      <c r="I16" s="51"/>
      <c r="J16" s="51"/>
      <c r="K16" s="51"/>
      <c r="L16" s="51"/>
      <c r="M16" s="51"/>
      <c r="N16" s="51"/>
      <c r="O16" s="51"/>
      <c r="P16" s="51"/>
    </row>
    <row r="17" spans="1:16" ht="18.75" x14ac:dyDescent="0.3">
      <c r="A17" s="55"/>
      <c r="B17" s="131" t="s">
        <v>209</v>
      </c>
      <c r="C17" s="132"/>
      <c r="D17" s="132"/>
      <c r="E17" s="132"/>
      <c r="F17" s="56"/>
      <c r="G17" s="51"/>
      <c r="H17" s="51"/>
      <c r="I17" s="51"/>
      <c r="J17" s="51"/>
      <c r="K17" s="51"/>
      <c r="L17" s="51"/>
      <c r="M17" s="51"/>
      <c r="N17" s="51"/>
      <c r="O17" s="51"/>
      <c r="P17" s="51"/>
    </row>
    <row r="18" spans="1:16" ht="18.75" x14ac:dyDescent="0.3">
      <c r="A18" s="55"/>
      <c r="B18" s="132"/>
      <c r="C18" s="132"/>
      <c r="D18" s="132"/>
      <c r="E18" s="132"/>
      <c r="F18" s="56"/>
      <c r="G18" s="51"/>
      <c r="H18" s="51"/>
      <c r="I18" s="51"/>
      <c r="J18" s="51"/>
      <c r="K18" s="51"/>
      <c r="L18" s="51"/>
      <c r="M18" s="51"/>
      <c r="N18" s="51"/>
      <c r="O18" s="51"/>
      <c r="P18" s="51"/>
    </row>
    <row r="19" spans="1:16" ht="45" customHeight="1" x14ac:dyDescent="0.3">
      <c r="A19" s="55"/>
      <c r="B19" s="132"/>
      <c r="C19" s="132"/>
      <c r="D19" s="132"/>
      <c r="E19" s="132"/>
      <c r="F19" s="56"/>
      <c r="G19" s="51"/>
      <c r="H19" s="51"/>
      <c r="I19" s="51"/>
      <c r="J19" s="51"/>
      <c r="K19" s="51"/>
      <c r="L19" s="51"/>
      <c r="M19" s="51"/>
      <c r="N19" s="51"/>
      <c r="O19" s="51"/>
      <c r="P19" s="51"/>
    </row>
    <row r="20" spans="1:16" ht="18.75" x14ac:dyDescent="0.3">
      <c r="A20" s="55"/>
      <c r="B20" s="55"/>
      <c r="C20" s="55"/>
      <c r="D20" s="55"/>
      <c r="E20" s="55"/>
      <c r="F20" s="56"/>
      <c r="G20" s="51"/>
      <c r="H20" s="51"/>
      <c r="I20" s="51"/>
      <c r="J20" s="51"/>
      <c r="K20" s="51"/>
      <c r="L20" s="51"/>
      <c r="M20" s="51"/>
      <c r="N20" s="51"/>
      <c r="O20" s="51"/>
      <c r="P20" s="51"/>
    </row>
    <row r="21" spans="1:16" ht="18.75" x14ac:dyDescent="0.3">
      <c r="A21" s="54" t="s">
        <v>210</v>
      </c>
      <c r="B21" s="55"/>
      <c r="C21" s="55"/>
      <c r="D21" s="55"/>
      <c r="E21" s="55"/>
      <c r="F21" s="56"/>
      <c r="G21" s="51"/>
      <c r="H21" s="51"/>
      <c r="I21" s="51"/>
      <c r="J21" s="51"/>
      <c r="K21" s="51"/>
      <c r="L21" s="51"/>
      <c r="M21" s="51"/>
      <c r="N21" s="51"/>
      <c r="O21" s="51"/>
      <c r="P21" s="51"/>
    </row>
    <row r="22" spans="1:16" ht="18.75" x14ac:dyDescent="0.3">
      <c r="A22" s="54"/>
      <c r="B22" s="55"/>
      <c r="C22" s="55"/>
      <c r="D22" s="55"/>
      <c r="E22" s="55"/>
      <c r="F22" s="56"/>
      <c r="G22" s="51"/>
      <c r="H22" s="51"/>
      <c r="I22" s="51"/>
      <c r="J22" s="51"/>
      <c r="K22" s="51"/>
      <c r="L22" s="51"/>
      <c r="M22" s="51"/>
      <c r="N22" s="51"/>
      <c r="O22" s="51"/>
      <c r="P22" s="51"/>
    </row>
    <row r="23" spans="1:16" ht="18.75" x14ac:dyDescent="0.3">
      <c r="A23" s="55" t="s">
        <v>211</v>
      </c>
      <c r="B23" s="55"/>
      <c r="C23" s="55"/>
      <c r="D23" s="55"/>
      <c r="E23" s="55"/>
      <c r="F23" s="56"/>
      <c r="G23" s="51"/>
      <c r="H23" s="51"/>
      <c r="I23" s="51"/>
      <c r="J23" s="51"/>
      <c r="K23" s="51"/>
      <c r="L23" s="51"/>
      <c r="M23" s="51"/>
      <c r="N23" s="51"/>
      <c r="O23" s="51"/>
      <c r="P23" s="51"/>
    </row>
    <row r="24" spans="1:16" ht="18.75" x14ac:dyDescent="0.3">
      <c r="A24" s="55"/>
      <c r="B24" s="55"/>
      <c r="C24" s="55"/>
      <c r="D24" s="55"/>
      <c r="E24" s="55"/>
      <c r="F24" s="56"/>
      <c r="G24" s="51"/>
      <c r="H24" s="51"/>
      <c r="I24" s="51"/>
      <c r="J24" s="51"/>
      <c r="K24" s="51"/>
      <c r="L24" s="51"/>
      <c r="M24" s="51"/>
      <c r="N24" s="51"/>
      <c r="O24" s="51"/>
      <c r="P24" s="51"/>
    </row>
    <row r="25" spans="1:16" ht="18.75" x14ac:dyDescent="0.3">
      <c r="A25" s="58"/>
      <c r="B25" s="59" t="s">
        <v>212</v>
      </c>
      <c r="C25" s="55" t="s">
        <v>213</v>
      </c>
      <c r="D25" s="55"/>
      <c r="E25" s="55"/>
      <c r="F25" s="55"/>
      <c r="G25" s="52"/>
      <c r="H25" s="51"/>
      <c r="I25" s="51"/>
      <c r="J25" s="55"/>
      <c r="K25" s="51"/>
      <c r="L25" s="51"/>
      <c r="M25" s="51"/>
      <c r="N25" s="60"/>
      <c r="O25" s="51"/>
      <c r="P25" s="51"/>
    </row>
    <row r="26" spans="1:16" ht="18.75" x14ac:dyDescent="0.3">
      <c r="A26" s="58"/>
      <c r="B26" s="59"/>
      <c r="C26" s="55"/>
      <c r="D26" s="55"/>
      <c r="E26" s="55"/>
      <c r="F26" s="55"/>
      <c r="G26" s="52"/>
      <c r="H26" s="51"/>
      <c r="I26" s="51"/>
      <c r="J26" s="55"/>
      <c r="K26" s="51"/>
      <c r="L26" s="51"/>
      <c r="M26" s="51"/>
      <c r="N26" s="60"/>
      <c r="O26" s="51"/>
      <c r="P26" s="51"/>
    </row>
    <row r="27" spans="1:16" ht="31.5" customHeight="1" x14ac:dyDescent="0.3">
      <c r="A27" s="58"/>
      <c r="B27" s="59" t="s">
        <v>214</v>
      </c>
      <c r="C27" s="130" t="s">
        <v>215</v>
      </c>
      <c r="D27" s="129"/>
      <c r="E27" s="129"/>
      <c r="F27" s="55"/>
      <c r="G27" s="52"/>
      <c r="H27" s="51"/>
      <c r="I27" s="51"/>
      <c r="J27" s="55"/>
      <c r="K27" s="51"/>
      <c r="L27" s="51"/>
      <c r="M27" s="51"/>
      <c r="N27" s="60"/>
      <c r="O27" s="51"/>
      <c r="P27" s="51"/>
    </row>
    <row r="28" spans="1:16" ht="18.75" x14ac:dyDescent="0.3">
      <c r="A28" s="58"/>
      <c r="B28" s="59"/>
      <c r="C28" s="55"/>
      <c r="D28" s="55"/>
      <c r="E28" s="55"/>
      <c r="F28" s="55"/>
      <c r="G28" s="52"/>
      <c r="H28" s="51"/>
      <c r="I28" s="51"/>
      <c r="J28" s="55"/>
      <c r="K28" s="51"/>
      <c r="L28" s="51"/>
      <c r="M28" s="51"/>
      <c r="N28" s="60"/>
      <c r="O28" s="51"/>
      <c r="P28" s="51"/>
    </row>
    <row r="29" spans="1:16" ht="60" x14ac:dyDescent="0.3">
      <c r="A29" s="58"/>
      <c r="B29" s="59"/>
      <c r="C29" s="61">
        <v>1</v>
      </c>
      <c r="D29" s="62" t="s">
        <v>216</v>
      </c>
      <c r="E29" s="105" t="s">
        <v>217</v>
      </c>
      <c r="F29" s="55"/>
      <c r="G29" s="52"/>
      <c r="H29" s="51"/>
      <c r="I29" s="51"/>
      <c r="J29" s="55"/>
      <c r="K29" s="51"/>
      <c r="L29" s="51"/>
      <c r="M29" s="51"/>
      <c r="N29" s="60"/>
      <c r="O29" s="51"/>
      <c r="P29" s="51"/>
    </row>
    <row r="30" spans="1:16" ht="60" x14ac:dyDescent="0.3">
      <c r="A30" s="58"/>
      <c r="B30" s="59"/>
      <c r="C30" s="61">
        <v>2</v>
      </c>
      <c r="D30" s="62" t="s">
        <v>218</v>
      </c>
      <c r="E30" s="105" t="s">
        <v>219</v>
      </c>
      <c r="F30" s="55"/>
      <c r="G30" s="52"/>
      <c r="H30" s="51"/>
      <c r="I30" s="51"/>
      <c r="J30" s="55"/>
      <c r="K30" s="51"/>
      <c r="L30" s="51"/>
      <c r="M30" s="51"/>
      <c r="N30" s="60"/>
      <c r="O30" s="51"/>
      <c r="P30" s="51"/>
    </row>
    <row r="31" spans="1:16" ht="105" x14ac:dyDescent="0.3">
      <c r="A31" s="58"/>
      <c r="B31" s="59"/>
      <c r="C31" s="61">
        <v>3</v>
      </c>
      <c r="D31" s="62" t="s">
        <v>220</v>
      </c>
      <c r="E31" s="105" t="s">
        <v>221</v>
      </c>
      <c r="F31" s="55"/>
      <c r="G31" s="52"/>
      <c r="H31" s="51"/>
      <c r="I31" s="51"/>
      <c r="J31" s="55"/>
      <c r="K31" s="51"/>
      <c r="L31" s="51"/>
      <c r="M31" s="51"/>
      <c r="N31" s="60"/>
      <c r="O31" s="51"/>
      <c r="P31" s="51"/>
    </row>
    <row r="32" spans="1:16" ht="90" x14ac:dyDescent="0.3">
      <c r="A32" s="58"/>
      <c r="B32" s="59"/>
      <c r="C32" s="61">
        <v>4</v>
      </c>
      <c r="D32" s="62" t="s">
        <v>222</v>
      </c>
      <c r="E32" s="105" t="s">
        <v>223</v>
      </c>
      <c r="F32" s="55"/>
      <c r="G32" s="52"/>
      <c r="H32" s="51"/>
      <c r="I32" s="51"/>
      <c r="J32" s="55"/>
      <c r="K32" s="51"/>
      <c r="L32" s="51"/>
      <c r="M32" s="51"/>
      <c r="N32" s="60"/>
      <c r="O32" s="51"/>
      <c r="P32" s="51"/>
    </row>
    <row r="33" spans="1:16" ht="18.75" x14ac:dyDescent="0.3">
      <c r="A33" s="58"/>
      <c r="B33" s="59"/>
      <c r="C33" s="55"/>
      <c r="D33" s="55"/>
      <c r="E33" s="55"/>
      <c r="F33" s="55"/>
      <c r="G33" s="52"/>
      <c r="H33" s="51"/>
      <c r="I33" s="51"/>
      <c r="J33" s="55"/>
      <c r="K33" s="51"/>
      <c r="L33" s="51"/>
      <c r="M33" s="51"/>
      <c r="N33" s="60"/>
      <c r="O33" s="51"/>
      <c r="P33" s="51"/>
    </row>
    <row r="34" spans="1:16" ht="18.75" x14ac:dyDescent="0.3">
      <c r="A34" s="58"/>
      <c r="B34" s="59" t="s">
        <v>224</v>
      </c>
      <c r="C34" s="55" t="s">
        <v>225</v>
      </c>
      <c r="D34" s="55"/>
      <c r="E34" s="55"/>
      <c r="F34" s="55"/>
      <c r="G34" s="52"/>
      <c r="H34" s="51"/>
      <c r="I34" s="51"/>
      <c r="J34" s="55"/>
      <c r="K34" s="51"/>
      <c r="L34" s="51"/>
      <c r="M34" s="51"/>
      <c r="N34" s="60"/>
      <c r="O34" s="51"/>
      <c r="P34" s="51"/>
    </row>
    <row r="35" spans="1:16" ht="25.5" customHeight="1" x14ac:dyDescent="0.3">
      <c r="A35" s="58"/>
      <c r="B35" s="59"/>
      <c r="C35" s="55"/>
      <c r="D35" s="55"/>
      <c r="E35" s="55"/>
      <c r="F35" s="55"/>
      <c r="G35" s="52"/>
      <c r="H35" s="51"/>
      <c r="I35" s="51"/>
      <c r="J35" s="55"/>
      <c r="K35" s="51"/>
      <c r="L35" s="51"/>
      <c r="M35" s="51"/>
      <c r="N35" s="60"/>
      <c r="O35" s="51"/>
      <c r="P35" s="51"/>
    </row>
    <row r="36" spans="1:16" ht="18.75" x14ac:dyDescent="0.3">
      <c r="A36" s="58"/>
      <c r="B36" s="59"/>
      <c r="C36" s="61">
        <v>1</v>
      </c>
      <c r="D36" s="62" t="s">
        <v>226</v>
      </c>
      <c r="E36" s="55"/>
      <c r="F36" s="55"/>
      <c r="G36" s="52"/>
      <c r="H36" s="51"/>
      <c r="I36" s="51"/>
      <c r="J36" s="55"/>
      <c r="K36" s="51"/>
      <c r="L36" s="51"/>
      <c r="M36" s="51"/>
      <c r="N36" s="60"/>
      <c r="O36" s="51"/>
      <c r="P36" s="51"/>
    </row>
    <row r="37" spans="1:16" ht="18.75" x14ac:dyDescent="0.3">
      <c r="A37" s="58"/>
      <c r="B37" s="59"/>
      <c r="C37" s="61">
        <v>2</v>
      </c>
      <c r="D37" s="62" t="s">
        <v>227</v>
      </c>
      <c r="E37" s="55"/>
      <c r="F37" s="55"/>
      <c r="G37" s="52"/>
      <c r="H37" s="51"/>
      <c r="I37" s="51"/>
      <c r="J37" s="55"/>
      <c r="K37" s="51"/>
      <c r="L37" s="51"/>
      <c r="M37" s="51"/>
      <c r="N37" s="60"/>
      <c r="O37" s="51"/>
      <c r="P37" s="51"/>
    </row>
    <row r="38" spans="1:16" ht="18.75" x14ac:dyDescent="0.3">
      <c r="A38" s="58"/>
      <c r="B38" s="59"/>
      <c r="C38" s="61">
        <v>3</v>
      </c>
      <c r="D38" s="62" t="s">
        <v>228</v>
      </c>
      <c r="E38" s="55"/>
      <c r="F38" s="55"/>
      <c r="G38" s="52"/>
      <c r="H38" s="51"/>
      <c r="I38" s="51"/>
      <c r="J38" s="55"/>
      <c r="K38" s="51"/>
      <c r="L38" s="51"/>
      <c r="M38" s="51"/>
      <c r="N38" s="60"/>
      <c r="O38" s="51"/>
      <c r="P38" s="51"/>
    </row>
    <row r="39" spans="1:16" ht="18.75" x14ac:dyDescent="0.3">
      <c r="A39" s="58"/>
      <c r="B39" s="59"/>
      <c r="C39" s="61">
        <v>4</v>
      </c>
      <c r="D39" s="62" t="s">
        <v>229</v>
      </c>
      <c r="E39" s="55"/>
      <c r="F39" s="55"/>
      <c r="G39" s="52"/>
      <c r="H39" s="51"/>
      <c r="I39" s="51"/>
      <c r="J39" s="55"/>
      <c r="K39" s="51"/>
      <c r="L39" s="51"/>
      <c r="M39" s="51"/>
      <c r="N39" s="60"/>
      <c r="O39" s="51"/>
      <c r="P39" s="51"/>
    </row>
    <row r="40" spans="1:16" ht="18.75" x14ac:dyDescent="0.3">
      <c r="A40" s="58"/>
      <c r="B40" s="59"/>
      <c r="C40" s="55"/>
      <c r="D40" s="55"/>
      <c r="E40" s="55"/>
      <c r="F40" s="55"/>
      <c r="G40" s="52"/>
      <c r="H40" s="51"/>
      <c r="I40" s="51"/>
      <c r="J40" s="51"/>
      <c r="K40" s="51"/>
      <c r="L40" s="51"/>
      <c r="M40" s="51"/>
      <c r="N40" s="51"/>
      <c r="O40" s="51"/>
      <c r="P40" s="51"/>
    </row>
    <row r="41" spans="1:16" ht="18.75" x14ac:dyDescent="0.3">
      <c r="A41" s="58"/>
      <c r="B41" s="59" t="s">
        <v>173</v>
      </c>
      <c r="C41" s="133" t="s">
        <v>230</v>
      </c>
      <c r="D41" s="134"/>
      <c r="E41" s="134"/>
      <c r="F41" s="55"/>
      <c r="G41" s="52"/>
      <c r="H41" s="51"/>
      <c r="I41" s="51"/>
      <c r="J41" s="51"/>
      <c r="K41" s="51"/>
      <c r="L41" s="51"/>
      <c r="M41" s="51"/>
      <c r="N41" s="51"/>
      <c r="O41" s="51"/>
      <c r="P41" s="51"/>
    </row>
    <row r="42" spans="1:16" ht="27.75" customHeight="1" x14ac:dyDescent="0.3">
      <c r="A42" s="58"/>
      <c r="B42" s="59"/>
      <c r="C42" s="134"/>
      <c r="D42" s="134"/>
      <c r="E42" s="134"/>
      <c r="F42" s="55"/>
      <c r="G42" s="52"/>
      <c r="H42" s="51"/>
      <c r="I42" s="51"/>
      <c r="J42" s="51"/>
      <c r="K42" s="51"/>
      <c r="L42" s="51"/>
      <c r="M42" s="51"/>
      <c r="N42" s="51"/>
      <c r="O42" s="51"/>
      <c r="P42" s="51"/>
    </row>
    <row r="43" spans="1:16" ht="18.75" x14ac:dyDescent="0.3">
      <c r="A43" s="58"/>
      <c r="B43" s="59"/>
      <c r="C43" s="55"/>
      <c r="D43" s="55"/>
      <c r="E43" s="55"/>
      <c r="F43" s="55"/>
      <c r="G43" s="52"/>
      <c r="H43" s="51"/>
      <c r="I43" s="51"/>
      <c r="J43" s="51"/>
      <c r="K43" s="51"/>
      <c r="L43" s="51"/>
      <c r="M43" s="51"/>
      <c r="N43" s="51"/>
      <c r="O43" s="51"/>
      <c r="P43" s="51"/>
    </row>
    <row r="44" spans="1:16" ht="18.75" x14ac:dyDescent="0.3">
      <c r="A44" s="52"/>
      <c r="B44" s="59" t="s">
        <v>231</v>
      </c>
      <c r="C44" s="133" t="s">
        <v>232</v>
      </c>
      <c r="D44" s="134"/>
      <c r="E44" s="134"/>
      <c r="F44" s="55"/>
      <c r="G44" s="52"/>
      <c r="H44" s="51"/>
      <c r="I44" s="51"/>
      <c r="J44" s="51"/>
      <c r="K44" s="51"/>
      <c r="L44" s="51"/>
      <c r="M44" s="51"/>
      <c r="N44" s="51"/>
      <c r="O44" s="51"/>
      <c r="P44" s="51"/>
    </row>
    <row r="45" spans="1:16" ht="15" customHeight="1" x14ac:dyDescent="0.3">
      <c r="A45" s="52"/>
      <c r="B45" s="59"/>
      <c r="C45" s="134"/>
      <c r="D45" s="134"/>
      <c r="E45" s="134"/>
      <c r="F45" s="55"/>
      <c r="G45" s="52"/>
      <c r="H45" s="51"/>
      <c r="I45" s="51"/>
      <c r="J45" s="51"/>
      <c r="K45" s="51"/>
      <c r="L45" s="51"/>
      <c r="M45" s="51"/>
      <c r="N45" s="51"/>
      <c r="O45" s="51"/>
      <c r="P45" s="51"/>
    </row>
    <row r="46" spans="1:16" ht="18.75" x14ac:dyDescent="0.3">
      <c r="A46" s="52"/>
      <c r="B46" s="59"/>
      <c r="C46" s="55"/>
      <c r="D46" s="55"/>
      <c r="E46" s="55"/>
      <c r="F46" s="55"/>
      <c r="G46" s="52"/>
      <c r="H46" s="51"/>
      <c r="I46" s="51"/>
      <c r="J46" s="51"/>
      <c r="K46" s="51"/>
      <c r="L46" s="51"/>
      <c r="M46" s="51"/>
      <c r="N46" s="51"/>
      <c r="O46" s="51"/>
      <c r="P46" s="51"/>
    </row>
    <row r="47" spans="1:16" ht="21" customHeight="1" x14ac:dyDescent="0.3">
      <c r="A47" s="52"/>
      <c r="B47" s="59" t="s">
        <v>233</v>
      </c>
      <c r="C47" s="55" t="s">
        <v>234</v>
      </c>
      <c r="D47" s="52"/>
      <c r="E47" s="52"/>
      <c r="F47" s="52"/>
      <c r="G47" s="52"/>
      <c r="H47" s="51"/>
      <c r="I47" s="51"/>
      <c r="J47" s="51"/>
      <c r="K47" s="51"/>
      <c r="L47" s="51"/>
      <c r="M47" s="51"/>
      <c r="N47" s="51"/>
      <c r="O47" s="51"/>
      <c r="P47" s="51"/>
    </row>
    <row r="48" spans="1:16" ht="18.75" x14ac:dyDescent="0.3">
      <c r="A48" s="52"/>
      <c r="B48" s="59"/>
      <c r="C48" s="55"/>
      <c r="D48" s="55"/>
      <c r="E48" s="55"/>
      <c r="F48" s="55"/>
      <c r="G48" s="52"/>
      <c r="H48" s="51"/>
      <c r="I48" s="51"/>
      <c r="J48" s="51"/>
      <c r="K48" s="51"/>
      <c r="L48" s="51"/>
      <c r="M48" s="51"/>
      <c r="N48" s="51"/>
      <c r="O48" s="51"/>
      <c r="P48" s="51"/>
    </row>
    <row r="49" spans="1:16" ht="47.25" customHeight="1" x14ac:dyDescent="0.3">
      <c r="A49" s="52"/>
      <c r="B49" s="59" t="s">
        <v>175</v>
      </c>
      <c r="C49" s="135" t="s">
        <v>235</v>
      </c>
      <c r="D49" s="134"/>
      <c r="E49" s="134"/>
      <c r="F49" s="55"/>
      <c r="G49" s="52"/>
      <c r="H49" s="51"/>
      <c r="I49" s="51"/>
      <c r="J49" s="51"/>
      <c r="K49" s="51"/>
      <c r="L49" s="51"/>
      <c r="M49" s="51"/>
      <c r="N49" s="51"/>
      <c r="O49" s="51"/>
      <c r="P49" s="51"/>
    </row>
    <row r="50" spans="1:16" ht="18.75" x14ac:dyDescent="0.3">
      <c r="A50" s="52"/>
      <c r="B50" s="59"/>
      <c r="C50" s="57"/>
      <c r="D50" s="55"/>
      <c r="E50" s="55"/>
      <c r="F50" s="55"/>
      <c r="G50" s="52"/>
      <c r="H50" s="51"/>
      <c r="I50" s="51"/>
      <c r="J50" s="51"/>
      <c r="K50" s="51"/>
      <c r="L50" s="51"/>
      <c r="M50" s="51"/>
      <c r="N50" s="51"/>
      <c r="O50" s="51"/>
      <c r="P50" s="51"/>
    </row>
    <row r="51" spans="1:16" ht="21.75" customHeight="1" x14ac:dyDescent="0.3">
      <c r="A51" s="52"/>
      <c r="B51" s="59" t="s">
        <v>236</v>
      </c>
      <c r="C51" s="57" t="s">
        <v>237</v>
      </c>
      <c r="D51" s="55"/>
      <c r="E51" s="55"/>
      <c r="F51" s="55"/>
      <c r="G51" s="52"/>
      <c r="H51" s="51"/>
      <c r="I51" s="51"/>
      <c r="J51" s="51"/>
      <c r="K51" s="51"/>
      <c r="L51" s="51"/>
      <c r="M51" s="51"/>
      <c r="N51" s="51"/>
      <c r="O51" s="51"/>
      <c r="P51" s="51"/>
    </row>
    <row r="52" spans="1:16" ht="18.75" x14ac:dyDescent="0.3">
      <c r="A52" s="52"/>
      <c r="B52" s="59"/>
      <c r="C52" s="55"/>
      <c r="D52" s="55"/>
      <c r="E52" s="55"/>
      <c r="F52" s="55"/>
      <c r="G52" s="52"/>
      <c r="H52" s="51"/>
      <c r="I52" s="51"/>
      <c r="J52" s="51"/>
      <c r="K52" s="51"/>
      <c r="L52" s="51"/>
      <c r="M52" s="51"/>
      <c r="N52" s="51"/>
      <c r="O52" s="51"/>
      <c r="P52" s="51"/>
    </row>
    <row r="53" spans="1:16" ht="38.25" customHeight="1" x14ac:dyDescent="0.3">
      <c r="A53" s="52"/>
      <c r="B53" s="59" t="s">
        <v>238</v>
      </c>
      <c r="C53" s="133" t="s">
        <v>239</v>
      </c>
      <c r="D53" s="134"/>
      <c r="E53" s="134"/>
      <c r="F53" s="52"/>
      <c r="G53" s="52"/>
      <c r="H53" s="51"/>
      <c r="I53" s="51"/>
      <c r="J53" s="51"/>
      <c r="K53" s="51"/>
      <c r="L53" s="51"/>
      <c r="M53" s="51"/>
      <c r="N53" s="51"/>
      <c r="O53" s="51"/>
      <c r="P53" s="51"/>
    </row>
    <row r="54" spans="1:16" ht="18.75" x14ac:dyDescent="0.3">
      <c r="A54" s="52"/>
      <c r="B54" s="59"/>
      <c r="C54" s="63"/>
      <c r="D54" s="63"/>
      <c r="E54" s="63"/>
      <c r="F54" s="52"/>
      <c r="G54" s="52"/>
      <c r="H54" s="51"/>
      <c r="I54" s="51"/>
      <c r="J54" s="51"/>
      <c r="K54" s="51"/>
      <c r="L54" s="51"/>
      <c r="M54" s="51"/>
      <c r="N54" s="51"/>
      <c r="O54" s="51"/>
      <c r="P54" s="51"/>
    </row>
    <row r="55" spans="1:16" ht="18.75" x14ac:dyDescent="0.3">
      <c r="A55" s="52"/>
      <c r="B55" s="59"/>
      <c r="C55" s="55"/>
      <c r="D55" s="52"/>
      <c r="E55" s="52"/>
      <c r="F55" s="52"/>
      <c r="G55" s="52"/>
      <c r="H55" s="51"/>
      <c r="I55" s="51"/>
      <c r="J55" s="51"/>
      <c r="K55" s="51"/>
      <c r="L55" s="51"/>
      <c r="M55" s="51"/>
      <c r="N55" s="51"/>
      <c r="O55" s="51"/>
      <c r="P55" s="51"/>
    </row>
    <row r="56" spans="1:16" ht="18.75" x14ac:dyDescent="0.3">
      <c r="A56" s="54" t="s">
        <v>240</v>
      </c>
      <c r="B56" s="59"/>
      <c r="C56" s="55"/>
      <c r="D56" s="52"/>
      <c r="E56" s="52"/>
      <c r="F56" s="52"/>
      <c r="G56" s="52"/>
      <c r="H56" s="51"/>
      <c r="I56" s="51"/>
      <c r="J56" s="51"/>
      <c r="K56" s="51"/>
      <c r="L56" s="51"/>
      <c r="M56" s="51"/>
      <c r="N56" s="51"/>
      <c r="O56" s="51"/>
      <c r="P56" s="51"/>
    </row>
    <row r="57" spans="1:16" ht="18.75" x14ac:dyDescent="0.3">
      <c r="A57" s="54"/>
      <c r="B57" s="59"/>
      <c r="C57" s="55"/>
      <c r="D57" s="52"/>
      <c r="E57" s="52"/>
      <c r="F57" s="52"/>
      <c r="G57" s="52"/>
      <c r="H57" s="51"/>
      <c r="I57" s="51"/>
      <c r="J57" s="51"/>
      <c r="K57" s="51"/>
      <c r="L57" s="51"/>
      <c r="M57" s="51"/>
      <c r="N57" s="51"/>
      <c r="O57" s="51"/>
      <c r="P57" s="51"/>
    </row>
    <row r="58" spans="1:16" ht="18.75" x14ac:dyDescent="0.3">
      <c r="A58" s="54"/>
      <c r="B58" s="136" t="s">
        <v>241</v>
      </c>
      <c r="C58" s="137"/>
      <c r="D58" s="138"/>
      <c r="E58" s="52"/>
      <c r="F58" s="52"/>
      <c r="G58" s="52"/>
      <c r="H58" s="51"/>
      <c r="I58" s="51"/>
      <c r="J58" s="51"/>
      <c r="K58" s="51"/>
      <c r="L58" s="51"/>
      <c r="M58" s="51"/>
      <c r="N58" s="51"/>
      <c r="O58" s="51"/>
      <c r="P58" s="51"/>
    </row>
    <row r="59" spans="1:16" ht="18.75" x14ac:dyDescent="0.3">
      <c r="A59" s="54"/>
      <c r="B59" s="59"/>
      <c r="C59" s="55"/>
      <c r="D59" s="52"/>
      <c r="E59" s="52"/>
      <c r="F59" s="52"/>
      <c r="G59" s="52"/>
      <c r="H59" s="51"/>
      <c r="I59" s="51"/>
      <c r="J59" s="51"/>
      <c r="K59" s="51"/>
      <c r="L59" s="51"/>
      <c r="M59" s="51"/>
      <c r="N59" s="51"/>
      <c r="O59" s="51"/>
      <c r="P59" s="51"/>
    </row>
    <row r="60" spans="1:16" ht="48" customHeight="1" x14ac:dyDescent="0.3">
      <c r="A60" s="54"/>
      <c r="B60" s="126" t="s">
        <v>242</v>
      </c>
      <c r="C60" s="127"/>
      <c r="D60" s="127"/>
      <c r="E60" s="52"/>
      <c r="F60" s="52"/>
      <c r="G60" s="52"/>
      <c r="H60" s="51"/>
      <c r="I60" s="51"/>
      <c r="J60" s="51"/>
      <c r="K60" s="51"/>
      <c r="L60" s="51"/>
      <c r="M60" s="51"/>
      <c r="N60" s="51"/>
      <c r="O60" s="51"/>
      <c r="P60" s="51"/>
    </row>
    <row r="61" spans="1:16" ht="18.75" x14ac:dyDescent="0.3">
      <c r="A61" s="54"/>
      <c r="B61" s="59"/>
      <c r="C61" s="55"/>
      <c r="D61" s="52"/>
      <c r="E61" s="52"/>
      <c r="F61" s="52"/>
      <c r="G61" s="52"/>
      <c r="H61" s="51"/>
      <c r="I61" s="51"/>
      <c r="J61" s="51"/>
      <c r="K61" s="51"/>
      <c r="L61" s="51"/>
      <c r="M61" s="51"/>
      <c r="N61" s="51"/>
      <c r="O61" s="51"/>
      <c r="P61" s="51"/>
    </row>
    <row r="62" spans="1:16" ht="125.25" customHeight="1" x14ac:dyDescent="0.3">
      <c r="A62" s="54"/>
      <c r="B62" s="148" t="s">
        <v>243</v>
      </c>
      <c r="C62" s="149"/>
      <c r="D62" s="149"/>
      <c r="E62" s="149"/>
      <c r="F62" s="52"/>
      <c r="G62" s="52"/>
      <c r="H62" s="51"/>
      <c r="I62" s="51"/>
      <c r="J62" s="51"/>
      <c r="K62" s="51"/>
      <c r="L62" s="51"/>
      <c r="M62" s="51"/>
      <c r="N62" s="51"/>
      <c r="O62" s="51"/>
      <c r="P62" s="51"/>
    </row>
    <row r="63" spans="1:16" ht="18.75" x14ac:dyDescent="0.3">
      <c r="A63" s="54"/>
      <c r="B63" s="59"/>
      <c r="C63" s="55"/>
      <c r="D63" s="52"/>
      <c r="E63" s="52"/>
      <c r="F63" s="52"/>
      <c r="G63" s="52"/>
      <c r="H63" s="51"/>
      <c r="I63" s="51"/>
      <c r="J63" s="51"/>
      <c r="K63" s="51"/>
      <c r="L63" s="51"/>
      <c r="M63" s="51"/>
      <c r="N63" s="51"/>
      <c r="O63" s="51"/>
      <c r="P63" s="51"/>
    </row>
    <row r="64" spans="1:16" ht="42" customHeight="1" x14ac:dyDescent="0.3">
      <c r="A64" s="51"/>
      <c r="B64" s="64" t="s">
        <v>244</v>
      </c>
      <c r="C64" s="150" t="s">
        <v>245</v>
      </c>
      <c r="D64" s="151"/>
      <c r="E64" s="152"/>
      <c r="F64" s="65"/>
      <c r="G64" s="52"/>
      <c r="H64" s="51"/>
      <c r="I64" s="51"/>
      <c r="J64" s="51"/>
      <c r="K64" s="51"/>
      <c r="L64" s="51"/>
      <c r="M64" s="51"/>
      <c r="N64" s="51"/>
      <c r="O64" s="51"/>
      <c r="P64" s="51"/>
    </row>
    <row r="65" spans="1:16" ht="18.75" x14ac:dyDescent="0.3">
      <c r="A65" s="55"/>
      <c r="B65" s="59"/>
      <c r="C65" s="55"/>
      <c r="D65" s="52"/>
      <c r="E65" s="52"/>
      <c r="F65" s="52"/>
      <c r="G65" s="52"/>
      <c r="H65" s="51"/>
      <c r="I65" s="51"/>
      <c r="J65" s="51"/>
      <c r="K65" s="51"/>
      <c r="L65" s="51"/>
      <c r="M65" s="51"/>
      <c r="N65" s="51"/>
      <c r="O65" s="51"/>
      <c r="P65" s="51"/>
    </row>
    <row r="66" spans="1:16" ht="45" customHeight="1" x14ac:dyDescent="0.3">
      <c r="A66" s="51"/>
      <c r="B66" s="153" t="s">
        <v>246</v>
      </c>
      <c r="C66" s="154" t="s">
        <v>247</v>
      </c>
      <c r="D66" s="151"/>
      <c r="E66" s="152"/>
      <c r="F66" s="52"/>
      <c r="G66" s="52"/>
      <c r="H66" s="51"/>
      <c r="I66" s="51"/>
      <c r="J66" s="51"/>
      <c r="K66" s="51"/>
      <c r="L66" s="51"/>
      <c r="M66" s="51"/>
      <c r="N66" s="51"/>
      <c r="O66" s="51"/>
      <c r="P66" s="51"/>
    </row>
    <row r="67" spans="1:16" ht="45.75" customHeight="1" x14ac:dyDescent="0.3">
      <c r="A67" s="51"/>
      <c r="B67" s="153"/>
      <c r="C67" s="154" t="s">
        <v>248</v>
      </c>
      <c r="D67" s="151"/>
      <c r="E67" s="152"/>
      <c r="F67" s="52"/>
      <c r="G67" s="52"/>
      <c r="H67" s="51"/>
      <c r="I67" s="51"/>
      <c r="J67" s="51"/>
      <c r="K67" s="51"/>
      <c r="L67" s="51"/>
      <c r="M67" s="51"/>
      <c r="N67" s="51"/>
      <c r="O67" s="51"/>
      <c r="P67" s="51"/>
    </row>
    <row r="68" spans="1:16" ht="61.5" customHeight="1" x14ac:dyDescent="0.3">
      <c r="A68" s="51"/>
      <c r="B68" s="153"/>
      <c r="C68" s="154" t="s">
        <v>249</v>
      </c>
      <c r="D68" s="151"/>
      <c r="E68" s="152"/>
      <c r="F68" s="52"/>
      <c r="G68" s="52"/>
      <c r="H68" s="51"/>
      <c r="I68" s="51"/>
      <c r="J68" s="51"/>
      <c r="K68" s="51"/>
      <c r="L68" s="51"/>
      <c r="M68" s="51"/>
      <c r="N68" s="51"/>
      <c r="O68" s="51"/>
      <c r="P68" s="51"/>
    </row>
    <row r="69" spans="1:16" ht="232.5" customHeight="1" x14ac:dyDescent="0.3">
      <c r="A69" s="51"/>
      <c r="B69" s="153"/>
      <c r="C69" s="154" t="s">
        <v>250</v>
      </c>
      <c r="D69" s="151"/>
      <c r="E69" s="152"/>
      <c r="F69" s="52"/>
      <c r="G69" s="52"/>
      <c r="H69" s="51"/>
      <c r="I69" s="51"/>
      <c r="J69" s="51"/>
      <c r="K69" s="51"/>
      <c r="L69" s="51"/>
      <c r="M69" s="51"/>
      <c r="N69" s="51"/>
      <c r="O69" s="51"/>
      <c r="P69" s="51"/>
    </row>
    <row r="70" spans="1:16" ht="133.5" customHeight="1" x14ac:dyDescent="0.3">
      <c r="A70" s="52"/>
      <c r="B70" s="153"/>
      <c r="C70" s="154" t="s">
        <v>251</v>
      </c>
      <c r="D70" s="151"/>
      <c r="E70" s="152"/>
      <c r="F70" s="52"/>
      <c r="G70" s="52"/>
      <c r="H70" s="51"/>
      <c r="I70" s="51"/>
      <c r="J70" s="51"/>
      <c r="K70" s="51"/>
      <c r="L70" s="51"/>
      <c r="M70" s="51"/>
      <c r="N70" s="51"/>
      <c r="O70" s="51"/>
      <c r="P70" s="51"/>
    </row>
    <row r="71" spans="1:16" ht="51.75" customHeight="1" x14ac:dyDescent="0.3">
      <c r="A71" s="52"/>
      <c r="B71" s="153"/>
      <c r="C71" s="154" t="s">
        <v>252</v>
      </c>
      <c r="D71" s="151"/>
      <c r="E71" s="152"/>
      <c r="F71" s="52"/>
      <c r="G71" s="52"/>
      <c r="H71" s="51"/>
      <c r="I71" s="51"/>
      <c r="J71" s="51"/>
      <c r="K71" s="51"/>
      <c r="L71" s="51"/>
      <c r="M71" s="51"/>
      <c r="N71" s="51"/>
      <c r="O71" s="51"/>
      <c r="P71" s="51"/>
    </row>
    <row r="72" spans="1:16" ht="123.75" customHeight="1" x14ac:dyDescent="0.3">
      <c r="A72" s="52"/>
      <c r="B72" s="153"/>
      <c r="C72" s="154" t="s">
        <v>253</v>
      </c>
      <c r="D72" s="151"/>
      <c r="E72" s="152"/>
      <c r="F72" s="52"/>
      <c r="G72" s="52"/>
      <c r="H72" s="51"/>
      <c r="I72" s="51"/>
      <c r="J72" s="51"/>
      <c r="K72" s="51"/>
      <c r="L72" s="51"/>
      <c r="M72" s="51"/>
      <c r="N72" s="51"/>
      <c r="O72" s="51"/>
      <c r="P72" s="51"/>
    </row>
    <row r="73" spans="1:16" ht="60" customHeight="1" x14ac:dyDescent="0.3">
      <c r="A73" s="52"/>
      <c r="B73" s="153"/>
      <c r="C73" s="154" t="s">
        <v>254</v>
      </c>
      <c r="D73" s="151"/>
      <c r="E73" s="152"/>
      <c r="F73" s="52"/>
      <c r="G73" s="52"/>
      <c r="H73" s="51"/>
      <c r="I73" s="51"/>
      <c r="J73" s="51"/>
      <c r="K73" s="51"/>
      <c r="L73" s="51"/>
      <c r="M73" s="51"/>
      <c r="N73" s="51"/>
      <c r="O73" s="51"/>
      <c r="P73" s="51"/>
    </row>
    <row r="74" spans="1:16" ht="18.75" x14ac:dyDescent="0.3">
      <c r="A74" s="52"/>
      <c r="B74" s="52"/>
      <c r="C74" s="55"/>
      <c r="D74" s="52"/>
      <c r="E74" s="52"/>
      <c r="F74" s="52"/>
      <c r="G74" s="52"/>
      <c r="H74" s="51"/>
      <c r="I74" s="51"/>
      <c r="J74" s="51"/>
      <c r="K74" s="51"/>
      <c r="L74" s="51"/>
      <c r="M74" s="51"/>
      <c r="N74" s="51"/>
      <c r="O74" s="51"/>
      <c r="P74" s="51"/>
    </row>
    <row r="75" spans="1:16" ht="18.75" x14ac:dyDescent="0.3">
      <c r="A75" s="54" t="s">
        <v>14</v>
      </c>
      <c r="B75" s="52"/>
      <c r="C75" s="52"/>
      <c r="D75" s="52"/>
      <c r="E75" s="52"/>
      <c r="F75" s="51"/>
      <c r="G75" s="51"/>
      <c r="H75" s="51"/>
      <c r="I75" s="51"/>
      <c r="J75" s="51"/>
      <c r="K75" s="51"/>
      <c r="L75" s="51"/>
      <c r="M75" s="51"/>
      <c r="N75" s="51"/>
      <c r="O75" s="51"/>
      <c r="P75" s="51"/>
    </row>
    <row r="76" spans="1:16" ht="18.75" x14ac:dyDescent="0.3">
      <c r="A76" s="54"/>
      <c r="B76" s="52"/>
      <c r="C76" s="52"/>
      <c r="D76" s="52"/>
      <c r="E76" s="52"/>
      <c r="F76" s="51"/>
      <c r="G76" s="51"/>
      <c r="H76" s="51"/>
      <c r="I76" s="51"/>
      <c r="J76" s="51"/>
      <c r="K76" s="51"/>
      <c r="L76" s="51"/>
      <c r="M76" s="51"/>
      <c r="N76" s="51"/>
      <c r="O76" s="51"/>
      <c r="P76" s="51"/>
    </row>
    <row r="77" spans="1:16" ht="18.75" x14ac:dyDescent="0.3">
      <c r="A77" s="55" t="s">
        <v>255</v>
      </c>
      <c r="B77" s="52"/>
      <c r="C77" s="52"/>
      <c r="D77" s="52"/>
      <c r="E77" s="52"/>
      <c r="F77" s="51"/>
      <c r="G77" s="51"/>
      <c r="H77" s="51"/>
      <c r="I77" s="51"/>
      <c r="J77" s="51"/>
      <c r="K77" s="51"/>
      <c r="L77" s="51"/>
      <c r="M77" s="51"/>
      <c r="N77" s="51"/>
      <c r="O77" s="51"/>
      <c r="P77" s="51"/>
    </row>
    <row r="78" spans="1:16" ht="18.75" x14ac:dyDescent="0.3">
      <c r="A78" s="55"/>
      <c r="B78" s="52"/>
      <c r="C78" s="52"/>
      <c r="D78" s="52"/>
      <c r="E78" s="52"/>
      <c r="F78" s="51"/>
      <c r="G78" s="51"/>
      <c r="H78" s="51"/>
      <c r="I78" s="51"/>
      <c r="J78" s="51"/>
      <c r="K78" s="51"/>
      <c r="L78" s="51"/>
      <c r="M78" s="51"/>
      <c r="N78" s="51"/>
      <c r="O78" s="51"/>
      <c r="P78" s="51"/>
    </row>
    <row r="79" spans="1:16" ht="18.75" x14ac:dyDescent="0.3">
      <c r="A79" s="59" t="s">
        <v>256</v>
      </c>
      <c r="B79" s="52"/>
      <c r="C79" s="52"/>
      <c r="D79" s="52"/>
      <c r="E79" s="52"/>
      <c r="F79" s="59" t="s">
        <v>15</v>
      </c>
      <c r="G79" s="51"/>
      <c r="H79" s="51"/>
      <c r="I79" s="51"/>
      <c r="J79" s="51"/>
      <c r="K79" s="51"/>
      <c r="L79" s="51"/>
      <c r="M79" s="51"/>
      <c r="N79" s="51"/>
      <c r="O79" s="51"/>
      <c r="P79" s="51"/>
    </row>
    <row r="80" spans="1:16" ht="18.75" x14ac:dyDescent="0.3">
      <c r="A80" s="59"/>
      <c r="B80" s="52"/>
      <c r="C80" s="52"/>
      <c r="D80" s="52"/>
      <c r="E80" s="52"/>
      <c r="F80" s="51"/>
      <c r="G80" s="51"/>
      <c r="H80" s="51"/>
      <c r="I80" s="51"/>
      <c r="J80" s="51"/>
      <c r="K80" s="51"/>
      <c r="L80" s="51"/>
      <c r="M80" s="51"/>
      <c r="N80" s="51"/>
      <c r="O80" s="51"/>
      <c r="P80" s="51"/>
    </row>
    <row r="81" spans="1:12" ht="25.5" customHeight="1" x14ac:dyDescent="0.25">
      <c r="B81" s="66"/>
      <c r="C81" s="62" t="s">
        <v>257</v>
      </c>
      <c r="D81" s="67" t="s">
        <v>258</v>
      </c>
      <c r="F81" s="139" t="s">
        <v>259</v>
      </c>
      <c r="G81" s="68" t="s">
        <v>222</v>
      </c>
      <c r="H81" s="69">
        <v>4</v>
      </c>
      <c r="I81" s="70"/>
      <c r="J81" s="71"/>
      <c r="K81" s="71"/>
      <c r="L81" s="71"/>
    </row>
    <row r="82" spans="1:12" ht="27" customHeight="1" x14ac:dyDescent="0.25">
      <c r="B82" s="72"/>
      <c r="C82" s="62" t="s">
        <v>260</v>
      </c>
      <c r="D82" s="67" t="s">
        <v>261</v>
      </c>
      <c r="F82" s="140"/>
      <c r="G82" s="68" t="s">
        <v>220</v>
      </c>
      <c r="H82" s="69">
        <v>3</v>
      </c>
      <c r="I82" s="73"/>
      <c r="J82" s="70"/>
      <c r="K82" s="71"/>
      <c r="L82" s="71"/>
    </row>
    <row r="83" spans="1:12" ht="25.5" x14ac:dyDescent="0.25">
      <c r="B83" s="74"/>
      <c r="C83" s="62" t="s">
        <v>262</v>
      </c>
      <c r="D83" s="67" t="s">
        <v>263</v>
      </c>
      <c r="F83" s="140"/>
      <c r="G83" s="68" t="s">
        <v>218</v>
      </c>
      <c r="H83" s="69">
        <v>2</v>
      </c>
      <c r="I83" s="73"/>
      <c r="J83" s="70"/>
      <c r="K83" s="70"/>
      <c r="L83" s="71"/>
    </row>
    <row r="84" spans="1:12" ht="25.5" x14ac:dyDescent="0.25">
      <c r="F84" s="141"/>
      <c r="G84" s="68" t="s">
        <v>216</v>
      </c>
      <c r="H84" s="69">
        <v>1</v>
      </c>
      <c r="I84" s="73"/>
      <c r="J84" s="73"/>
      <c r="K84" s="73"/>
      <c r="L84" s="70"/>
    </row>
    <row r="85" spans="1:12" x14ac:dyDescent="0.25">
      <c r="I85" s="75">
        <v>1</v>
      </c>
      <c r="J85" s="75">
        <v>2</v>
      </c>
      <c r="K85" s="75">
        <v>3</v>
      </c>
      <c r="L85" s="75">
        <v>4</v>
      </c>
    </row>
    <row r="86" spans="1:12" ht="38.25" x14ac:dyDescent="0.25">
      <c r="I86" s="68" t="s">
        <v>226</v>
      </c>
      <c r="J86" s="68" t="s">
        <v>227</v>
      </c>
      <c r="K86" s="68" t="s">
        <v>228</v>
      </c>
      <c r="L86" s="68" t="s">
        <v>229</v>
      </c>
    </row>
    <row r="87" spans="1:12" ht="15" customHeight="1" x14ac:dyDescent="0.25">
      <c r="I87" s="142" t="s">
        <v>264</v>
      </c>
      <c r="J87" s="143"/>
      <c r="K87" s="143"/>
      <c r="L87" s="144"/>
    </row>
    <row r="89" spans="1:12" x14ac:dyDescent="0.25">
      <c r="A89" s="54" t="s">
        <v>265</v>
      </c>
    </row>
    <row r="91" spans="1:12" ht="409.5" customHeight="1" x14ac:dyDescent="0.25">
      <c r="A91" s="145" t="s">
        <v>266</v>
      </c>
      <c r="B91" s="145"/>
      <c r="C91" s="145"/>
      <c r="D91" s="145"/>
      <c r="E91" s="145"/>
    </row>
    <row r="92" spans="1:12" ht="120.75" customHeight="1" x14ac:dyDescent="0.25">
      <c r="A92" s="145"/>
      <c r="B92" s="145"/>
      <c r="C92" s="145"/>
      <c r="D92" s="145"/>
      <c r="E92" s="145"/>
    </row>
    <row r="95" spans="1:12" x14ac:dyDescent="0.25">
      <c r="A95" s="76" t="s">
        <v>267</v>
      </c>
    </row>
    <row r="97" spans="1:5" ht="48.75" customHeight="1" x14ac:dyDescent="0.25">
      <c r="A97" s="146" t="s">
        <v>268</v>
      </c>
      <c r="B97" s="147"/>
      <c r="C97" s="147"/>
      <c r="D97" s="147"/>
      <c r="E97" s="147"/>
    </row>
    <row r="100" spans="1:5" x14ac:dyDescent="0.25">
      <c r="A100" s="77"/>
    </row>
    <row r="101" spans="1:5" x14ac:dyDescent="0.25">
      <c r="A101" s="78"/>
    </row>
  </sheetData>
  <mergeCells count="27">
    <mergeCell ref="F81:F84"/>
    <mergeCell ref="I87:L87"/>
    <mergeCell ref="A91:E92"/>
    <mergeCell ref="A97:E97"/>
    <mergeCell ref="B62:E62"/>
    <mergeCell ref="C64:E64"/>
    <mergeCell ref="B66:B73"/>
    <mergeCell ref="C66:E66"/>
    <mergeCell ref="C67:E67"/>
    <mergeCell ref="C68:E68"/>
    <mergeCell ref="C69:E69"/>
    <mergeCell ref="C70:E70"/>
    <mergeCell ref="C71:E71"/>
    <mergeCell ref="C72:E72"/>
    <mergeCell ref="C73:E73"/>
    <mergeCell ref="B60:D60"/>
    <mergeCell ref="A1:E1"/>
    <mergeCell ref="B10:E11"/>
    <mergeCell ref="B13:E13"/>
    <mergeCell ref="B15:E15"/>
    <mergeCell ref="B17:E19"/>
    <mergeCell ref="C27:E27"/>
    <mergeCell ref="C41:E42"/>
    <mergeCell ref="C44:E45"/>
    <mergeCell ref="C49:E49"/>
    <mergeCell ref="C53:E53"/>
    <mergeCell ref="B58:D5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pageSetUpPr fitToPage="1"/>
  </sheetPr>
  <dimension ref="A1:V38"/>
  <sheetViews>
    <sheetView zoomScaleNormal="100" zoomScaleSheetLayoutView="100" workbookViewId="0">
      <selection activeCell="O12" sqref="O12"/>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Urbanisme!A15</f>
        <v>U.R8</v>
      </c>
      <c r="D5" s="173"/>
      <c r="E5" s="174" t="str">
        <f>Urbanisme!B15</f>
        <v>Discriminació front a tercers en la gestió de l'expedient</v>
      </c>
      <c r="F5" s="175"/>
      <c r="G5" s="35" t="str">
        <f>Urbanisme!C15</f>
        <v>Discriminació positiva/negativa en gestió de l'expedient administratiu en funció del subjecte, per interés porpi o de tercers, sense justificació objectiva</v>
      </c>
      <c r="H5" s="36" t="str">
        <f>Urbanisme!D15</f>
        <v>EE</v>
      </c>
      <c r="I5" s="37" t="str">
        <f>Urbanisme!E15</f>
        <v>intern</v>
      </c>
      <c r="J5" s="4"/>
      <c r="K5" s="4"/>
      <c r="L5" s="4"/>
      <c r="M5" s="38" t="s">
        <v>11</v>
      </c>
      <c r="N5" s="4"/>
      <c r="O5" s="4"/>
    </row>
    <row r="6" spans="1:22" x14ac:dyDescent="0.2">
      <c r="A6" s="80"/>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55.5" customHeight="1" x14ac:dyDescent="0.2">
      <c r="A10" s="89" t="s">
        <v>44</v>
      </c>
      <c r="B10" s="90" t="s">
        <v>100</v>
      </c>
      <c r="C10" s="91">
        <v>2</v>
      </c>
      <c r="D10" s="91">
        <v>2</v>
      </c>
      <c r="E10" s="92">
        <f>C10*D10</f>
        <v>4</v>
      </c>
      <c r="F10" s="89" t="s">
        <v>45</v>
      </c>
      <c r="G10" s="121"/>
      <c r="H10" s="47"/>
      <c r="I10" s="47"/>
      <c r="J10" s="45"/>
      <c r="K10" s="45"/>
      <c r="L10" s="48">
        <f>IF(ISNUMBER(C10),IF(C10+J10&gt;1,C10+J10,1),"")</f>
        <v>2</v>
      </c>
      <c r="M10" s="48">
        <f>IF(ISNUMBER(D10),IF(D10+K10&gt;1,D10+K10,1),"")</f>
        <v>2</v>
      </c>
      <c r="N10" s="46">
        <f>L10*M10</f>
        <v>4</v>
      </c>
      <c r="O10" s="90" t="s">
        <v>147</v>
      </c>
      <c r="P10" s="49" t="s">
        <v>269</v>
      </c>
      <c r="Q10" s="49" t="s">
        <v>274</v>
      </c>
      <c r="R10" s="45">
        <v>-1</v>
      </c>
      <c r="S10" s="45">
        <v>-1</v>
      </c>
      <c r="T10" s="48">
        <f>IF(ISNUMBER($L10),IF($L10+R10&gt;1,$L10+R10,1),"")</f>
        <v>1</v>
      </c>
      <c r="U10" s="48">
        <f>IF(ISNUMBER($M10),IF($M10+S10&gt;1,$M10+S10,1),"")</f>
        <v>1</v>
      </c>
      <c r="V10" s="46">
        <f>T10*U10</f>
        <v>1</v>
      </c>
    </row>
    <row r="11" spans="1:22" ht="48" customHeight="1" x14ac:dyDescent="0.2">
      <c r="A11" s="93" t="s">
        <v>121</v>
      </c>
      <c r="B11" s="94" t="s">
        <v>123</v>
      </c>
      <c r="C11" s="95">
        <v>2</v>
      </c>
      <c r="D11" s="95">
        <v>2</v>
      </c>
      <c r="E11" s="92">
        <f>C11*D11</f>
        <v>4</v>
      </c>
      <c r="F11" s="93" t="s">
        <v>122</v>
      </c>
      <c r="G11" s="120"/>
      <c r="H11" s="47"/>
      <c r="I11" s="47"/>
      <c r="J11" s="47"/>
      <c r="K11" s="47"/>
      <c r="L11" s="48">
        <f>IF(ISNUMBER(C11),IF(C11+J11&gt;1,C11+J11,1),"")</f>
        <v>2</v>
      </c>
      <c r="M11" s="48">
        <f>IF(ISNUMBER(D11),IF(D11+K11&gt;1,D11+K11,1),"")</f>
        <v>2</v>
      </c>
      <c r="N11" s="46">
        <f>L11*M11</f>
        <v>4</v>
      </c>
      <c r="O11" s="94" t="s">
        <v>124</v>
      </c>
      <c r="P11" s="49" t="s">
        <v>271</v>
      </c>
      <c r="Q11" s="49" t="s">
        <v>274</v>
      </c>
      <c r="R11" s="47">
        <v>-1</v>
      </c>
      <c r="S11" s="47">
        <v>-1</v>
      </c>
      <c r="T11" s="48">
        <f>IF(ISNUMBER($L11),IF($L11+R11&gt;1,$L11+R11,1),"")</f>
        <v>1</v>
      </c>
      <c r="U11" s="48">
        <f>IF(ISNUMBER($M11),IF($M11+S11&gt;1,$M11+S11,1),"")</f>
        <v>1</v>
      </c>
      <c r="V11" s="46">
        <f>T11*U11</f>
        <v>1</v>
      </c>
    </row>
    <row r="12" spans="1:22" ht="48" customHeight="1" x14ac:dyDescent="0.2">
      <c r="D12" s="114" t="s">
        <v>200</v>
      </c>
      <c r="E12" s="115">
        <f>ROUND(SUM(E10:E11)/COUNT(C10:C11),2)</f>
        <v>4</v>
      </c>
      <c r="M12" s="114" t="s">
        <v>167</v>
      </c>
      <c r="N12" s="115">
        <f>ROUND(SUMIF(N10:N11,"&gt;0",N10:N11)/COUNT(N10:N11),2)</f>
        <v>4</v>
      </c>
      <c r="U12" s="114" t="s">
        <v>199</v>
      </c>
      <c r="V12" s="115">
        <f>ROUND(SUMIF(V10:V11,"&gt;0",V10:V11)/COUNT(V10:V11),2)</f>
        <v>1</v>
      </c>
    </row>
    <row r="35" spans="4:5" x14ac:dyDescent="0.2">
      <c r="D35" s="5">
        <v>1</v>
      </c>
      <c r="E35" s="5">
        <v>-1</v>
      </c>
    </row>
    <row r="36" spans="4:5" x14ac:dyDescent="0.2">
      <c r="D36" s="5">
        <v>2</v>
      </c>
      <c r="E36" s="5">
        <v>-2</v>
      </c>
    </row>
    <row r="37" spans="4:5" x14ac:dyDescent="0.2">
      <c r="D37" s="5">
        <v>3</v>
      </c>
      <c r="E37" s="5">
        <v>-3</v>
      </c>
    </row>
    <row r="38" spans="4:5" x14ac:dyDescent="0.2">
      <c r="D38" s="5">
        <v>4</v>
      </c>
      <c r="E38"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1 N11 V11">
    <cfRule type="cellIs" dxfId="267" priority="29" operator="between">
      <formula>8</formula>
      <formula>16</formula>
    </cfRule>
    <cfRule type="cellIs" dxfId="266" priority="30" operator="between">
      <formula>4</formula>
      <formula>7.99</formula>
    </cfRule>
    <cfRule type="cellIs" dxfId="265" priority="31" operator="between">
      <formula>1</formula>
      <formula>3.99</formula>
    </cfRule>
  </conditionalFormatting>
  <conditionalFormatting sqref="H11">
    <cfRule type="containsText" dxfId="264" priority="24" operator="containsText" text="Sí">
      <formula>NOT(ISERROR(SEARCH("Sí",H11)))</formula>
    </cfRule>
    <cfRule type="containsText" dxfId="263" priority="25" operator="containsText" text="No">
      <formula>NOT(ISERROR(SEARCH("No",H11)))</formula>
    </cfRule>
  </conditionalFormatting>
  <conditionalFormatting sqref="I11">
    <cfRule type="containsText" dxfId="262" priority="21" operator="containsText" text="Bajo">
      <formula>NOT(ISERROR(SEARCH("Bajo",I11)))</formula>
    </cfRule>
    <cfRule type="containsText" dxfId="261" priority="22" operator="containsText" text="Medio">
      <formula>NOT(ISERROR(SEARCH("Medio",I11)))</formula>
    </cfRule>
    <cfRule type="containsText" dxfId="260" priority="23" operator="containsText" text="Alto">
      <formula>NOT(ISERROR(SEARCH("Alto",I11)))</formula>
    </cfRule>
  </conditionalFormatting>
  <conditionalFormatting sqref="E12">
    <cfRule type="cellIs" dxfId="259" priority="18" operator="between">
      <formula>8</formula>
      <formula>16</formula>
    </cfRule>
    <cfRule type="cellIs" dxfId="258" priority="19" operator="between">
      <formula>4</formula>
      <formula>7.99</formula>
    </cfRule>
    <cfRule type="cellIs" dxfId="257" priority="20" operator="between">
      <formula>1</formula>
      <formula>3.99</formula>
    </cfRule>
  </conditionalFormatting>
  <conditionalFormatting sqref="N12">
    <cfRule type="cellIs" dxfId="256" priority="15" operator="between">
      <formula>8</formula>
      <formula>16</formula>
    </cfRule>
    <cfRule type="cellIs" dxfId="255" priority="16" operator="between">
      <formula>4</formula>
      <formula>7.99</formula>
    </cfRule>
    <cfRule type="cellIs" dxfId="254" priority="17" operator="between">
      <formula>1</formula>
      <formula>3.99</formula>
    </cfRule>
  </conditionalFormatting>
  <conditionalFormatting sqref="V12">
    <cfRule type="cellIs" dxfId="253" priority="12" operator="between">
      <formula>8</formula>
      <formula>16</formula>
    </cfRule>
    <cfRule type="cellIs" dxfId="252" priority="13" operator="between">
      <formula>4</formula>
      <formula>7.99</formula>
    </cfRule>
    <cfRule type="cellIs" dxfId="251" priority="14" operator="between">
      <formula>1</formula>
      <formula>3.99</formula>
    </cfRule>
  </conditionalFormatting>
  <conditionalFormatting sqref="E10 N10 V10">
    <cfRule type="cellIs" dxfId="250" priority="9" operator="between">
      <formula>8</formula>
      <formula>16</formula>
    </cfRule>
    <cfRule type="cellIs" dxfId="249" priority="10" operator="between">
      <formula>4</formula>
      <formula>7.99</formula>
    </cfRule>
    <cfRule type="cellIs" dxfId="248" priority="11" operator="between">
      <formula>1</formula>
      <formula>3.99</formula>
    </cfRule>
  </conditionalFormatting>
  <conditionalFormatting sqref="F10">
    <cfRule type="cellIs" dxfId="247" priority="6" operator="between">
      <formula>11</formula>
      <formula>25</formula>
    </cfRule>
    <cfRule type="cellIs" dxfId="246" priority="7" operator="between">
      <formula>6</formula>
      <formula>10</formula>
    </cfRule>
    <cfRule type="cellIs" dxfId="245" priority="8" operator="between">
      <formula>0</formula>
      <formula>5</formula>
    </cfRule>
  </conditionalFormatting>
  <conditionalFormatting sqref="H10">
    <cfRule type="containsText" dxfId="244" priority="4" operator="containsText" text="Sí">
      <formula>NOT(ISERROR(SEARCH("Sí",H10)))</formula>
    </cfRule>
    <cfRule type="containsText" dxfId="243" priority="5" operator="containsText" text="No">
      <formula>NOT(ISERROR(SEARCH("No",H10)))</formula>
    </cfRule>
  </conditionalFormatting>
  <conditionalFormatting sqref="I10">
    <cfRule type="containsText" dxfId="242" priority="1" operator="containsText" text="Bajo">
      <formula>NOT(ISERROR(SEARCH("Bajo",I10)))</formula>
    </cfRule>
    <cfRule type="containsText" dxfId="241" priority="2" operator="containsText" text="Medio">
      <formula>NOT(ISERROR(SEARCH("Medio",I10)))</formula>
    </cfRule>
    <cfRule type="containsText" dxfId="240" priority="3" operator="containsText" text="Alto">
      <formula>NOT(ISERROR(SEARCH("Alto",I10)))</formula>
    </cfRule>
  </conditionalFormatting>
  <dataValidations count="4">
    <dataValidation type="list" allowBlank="1" showInputMessage="1" showErrorMessage="1" sqref="I10:I11" xr:uid="{00000000-0002-0000-0900-000000000000}">
      <formula1>$M$3:$M$5</formula1>
    </dataValidation>
    <dataValidation type="list" allowBlank="1" showInputMessage="1" showErrorMessage="1" sqref="H10:H11" xr:uid="{00000000-0002-0000-0900-000001000000}">
      <formula1>$L$3:$L$4</formula1>
    </dataValidation>
    <dataValidation type="list" allowBlank="1" showInputMessage="1" showErrorMessage="1" sqref="C10:D11" xr:uid="{00000000-0002-0000-0900-000002000000}">
      <formula1>positive</formula1>
    </dataValidation>
    <dataValidation type="list" allowBlank="1" showInputMessage="1" showErrorMessage="1" sqref="R10:S11 J10:K11" xr:uid="{00000000-0002-0000-09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pageSetUpPr fitToPage="1"/>
  </sheetPr>
  <dimension ref="A1:V37"/>
  <sheetViews>
    <sheetView zoomScaleNormal="100" zoomScaleSheetLayoutView="100" workbookViewId="0">
      <selection activeCell="G14" sqref="G14"/>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Urbanisme!A16</f>
        <v>U.R9</v>
      </c>
      <c r="D5" s="173"/>
      <c r="E5" s="174" t="str">
        <f>Urbanisme!B16</f>
        <v>Redacció de disposicions generals amb caràcter ambigu</v>
      </c>
      <c r="F5" s="175"/>
      <c r="G5" s="35" t="str">
        <f>Urbanisme!C16</f>
        <v>Redacció de reglaments, ordenances, normes urbanístiques, etc. de manera ambigüa per interés propi o de tercers sense justificació objectiva</v>
      </c>
      <c r="H5" s="36" t="str">
        <f>Urbanisme!D16</f>
        <v>ED/EE</v>
      </c>
      <c r="I5" s="37" t="str">
        <f>Urbanisme!E16</f>
        <v>intern</v>
      </c>
      <c r="J5" s="4"/>
      <c r="K5" s="4"/>
      <c r="L5" s="4"/>
      <c r="M5" s="38" t="s">
        <v>11</v>
      </c>
      <c r="N5" s="4"/>
      <c r="O5" s="4"/>
    </row>
    <row r="6" spans="1:22" x14ac:dyDescent="0.2">
      <c r="A6" s="80"/>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55.5" customHeight="1" x14ac:dyDescent="0.2">
      <c r="A10" s="44" t="s">
        <v>51</v>
      </c>
      <c r="B10" s="90" t="s">
        <v>101</v>
      </c>
      <c r="C10" s="47">
        <v>4</v>
      </c>
      <c r="D10" s="47">
        <v>2</v>
      </c>
      <c r="E10" s="46">
        <f>C10*D10</f>
        <v>8</v>
      </c>
      <c r="F10" s="44" t="s">
        <v>50</v>
      </c>
      <c r="G10" s="90" t="s">
        <v>148</v>
      </c>
      <c r="H10" s="47" t="s">
        <v>7</v>
      </c>
      <c r="I10" s="47" t="s">
        <v>8</v>
      </c>
      <c r="J10" s="47">
        <v>-2</v>
      </c>
      <c r="K10" s="47">
        <v>-1</v>
      </c>
      <c r="L10" s="48">
        <f>IF(ISNUMBER(C10),IF(C10+J10&gt;1,C10+J10,1),"")</f>
        <v>2</v>
      </c>
      <c r="M10" s="48">
        <f>IF(ISNUMBER(D10),IF(D10+K10&gt;1,D10+K10,1),"")</f>
        <v>1</v>
      </c>
      <c r="N10" s="46">
        <f>L10*M10</f>
        <v>2</v>
      </c>
      <c r="O10" s="49"/>
      <c r="P10" s="49"/>
      <c r="Q10" s="49"/>
      <c r="R10" s="47"/>
      <c r="S10" s="47"/>
      <c r="T10" s="48">
        <f>IF(ISNUMBER($L10),IF($L10+R10&gt;1,$L10+R10,1),"")</f>
        <v>2</v>
      </c>
      <c r="U10" s="48">
        <f>IF(ISNUMBER($M10),IF($M10+S10&gt;1,$M10+S10,1),"")</f>
        <v>1</v>
      </c>
      <c r="V10" s="46">
        <f>T10*U10</f>
        <v>2</v>
      </c>
    </row>
    <row r="11" spans="1:22" ht="48" customHeight="1" x14ac:dyDescent="0.2">
      <c r="D11" s="114" t="s">
        <v>200</v>
      </c>
      <c r="E11" s="115">
        <f>ROUND(SUM(E10:E10)/COUNT(C10:C10),2)</f>
        <v>8</v>
      </c>
      <c r="M11" s="114" t="s">
        <v>167</v>
      </c>
      <c r="N11" s="115">
        <f>ROUND(SUMIF(N10:N10,"&gt;0",N10:N10)/COUNT(N10:N10),2)</f>
        <v>2</v>
      </c>
      <c r="U11" s="114" t="s">
        <v>199</v>
      </c>
      <c r="V11" s="115">
        <f>ROUND(SUMIF(V10:V10,"&gt;0",V10:V10)/COUNT(V10:V10),2)</f>
        <v>2</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1">
    <cfRule type="cellIs" dxfId="239" priority="18" operator="between">
      <formula>8</formula>
      <formula>16</formula>
    </cfRule>
    <cfRule type="cellIs" dxfId="238" priority="19" operator="between">
      <formula>4</formula>
      <formula>7.99</formula>
    </cfRule>
    <cfRule type="cellIs" dxfId="237" priority="20" operator="between">
      <formula>1</formula>
      <formula>3.99</formula>
    </cfRule>
  </conditionalFormatting>
  <conditionalFormatting sqref="N11">
    <cfRule type="cellIs" dxfId="236" priority="15" operator="between">
      <formula>8</formula>
      <formula>16</formula>
    </cfRule>
    <cfRule type="cellIs" dxfId="235" priority="16" operator="between">
      <formula>4</formula>
      <formula>7.99</formula>
    </cfRule>
    <cfRule type="cellIs" dxfId="234" priority="17" operator="between">
      <formula>1</formula>
      <formula>3.99</formula>
    </cfRule>
  </conditionalFormatting>
  <conditionalFormatting sqref="V11">
    <cfRule type="cellIs" dxfId="233" priority="12" operator="between">
      <formula>8</formula>
      <formula>16</formula>
    </cfRule>
    <cfRule type="cellIs" dxfId="232" priority="13" operator="between">
      <formula>4</formula>
      <formula>7.99</formula>
    </cfRule>
    <cfRule type="cellIs" dxfId="231" priority="14" operator="between">
      <formula>1</formula>
      <formula>3.99</formula>
    </cfRule>
  </conditionalFormatting>
  <conditionalFormatting sqref="E10 N10 V10">
    <cfRule type="cellIs" dxfId="230" priority="9" operator="between">
      <formula>8</formula>
      <formula>16</formula>
    </cfRule>
    <cfRule type="cellIs" dxfId="229" priority="10" operator="between">
      <formula>4</formula>
      <formula>7.99</formula>
    </cfRule>
    <cfRule type="cellIs" dxfId="228" priority="11" operator="between">
      <formula>1</formula>
      <formula>3.99</formula>
    </cfRule>
  </conditionalFormatting>
  <conditionalFormatting sqref="F10">
    <cfRule type="cellIs" dxfId="227" priority="6" operator="between">
      <formula>11</formula>
      <formula>25</formula>
    </cfRule>
    <cfRule type="cellIs" dxfId="226" priority="7" operator="between">
      <formula>6</formula>
      <formula>10</formula>
    </cfRule>
    <cfRule type="cellIs" dxfId="225" priority="8" operator="between">
      <formula>0</formula>
      <formula>5</formula>
    </cfRule>
  </conditionalFormatting>
  <conditionalFormatting sqref="H10">
    <cfRule type="containsText" dxfId="224" priority="4" operator="containsText" text="Sí">
      <formula>NOT(ISERROR(SEARCH("Sí",H10)))</formula>
    </cfRule>
    <cfRule type="containsText" dxfId="223" priority="5" operator="containsText" text="No">
      <formula>NOT(ISERROR(SEARCH("No",H10)))</formula>
    </cfRule>
  </conditionalFormatting>
  <conditionalFormatting sqref="I10">
    <cfRule type="containsText" dxfId="222" priority="1" operator="containsText" text="Bajo">
      <formula>NOT(ISERROR(SEARCH("Bajo",I10)))</formula>
    </cfRule>
    <cfRule type="containsText" dxfId="221" priority="2" operator="containsText" text="Medio">
      <formula>NOT(ISERROR(SEARCH("Medio",I10)))</formula>
    </cfRule>
    <cfRule type="containsText" dxfId="220" priority="3" operator="containsText" text="Alto">
      <formula>NOT(ISERROR(SEARCH("Alto",I10)))</formula>
    </cfRule>
  </conditionalFormatting>
  <dataValidations count="4">
    <dataValidation type="list" allowBlank="1" showInputMessage="1" showErrorMessage="1" sqref="R10:S10 J10:K10" xr:uid="{00000000-0002-0000-0A00-000000000000}">
      <formula1>negative</formula1>
    </dataValidation>
    <dataValidation type="list" allowBlank="1" showInputMessage="1" showErrorMessage="1" sqref="C10:D10" xr:uid="{00000000-0002-0000-0A00-000001000000}">
      <formula1>positive</formula1>
    </dataValidation>
    <dataValidation type="list" allowBlank="1" showInputMessage="1" showErrorMessage="1" sqref="H10" xr:uid="{00000000-0002-0000-0A00-000002000000}">
      <formula1>$L$3:$L$4</formula1>
    </dataValidation>
    <dataValidation type="list" allowBlank="1" showInputMessage="1" showErrorMessage="1" sqref="I10" xr:uid="{00000000-0002-0000-0A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pageSetUpPr fitToPage="1"/>
  </sheetPr>
  <dimension ref="A1:V37"/>
  <sheetViews>
    <sheetView zoomScaleNormal="100" zoomScaleSheetLayoutView="100" workbookViewId="0">
      <selection activeCell="V10" sqref="V10"/>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43.5" customHeight="1" thickBot="1" x14ac:dyDescent="0.25">
      <c r="A5" s="33"/>
      <c r="B5" s="34"/>
      <c r="C5" s="172" t="str">
        <f>Urbanisme!A17</f>
        <v>U.R10</v>
      </c>
      <c r="D5" s="173"/>
      <c r="E5" s="174" t="s">
        <v>104</v>
      </c>
      <c r="F5" s="175"/>
      <c r="G5" s="35" t="str">
        <f>Urbanisme!C17</f>
        <v xml:space="preserve">Risc de que es porti a terme la ordenació urbanística sense concretar els objectius que es pretenen </v>
      </c>
      <c r="H5" s="36" t="str">
        <f>Urbanisme!D17</f>
        <v>EE</v>
      </c>
      <c r="I5" s="37" t="str">
        <f>Urbanisme!E17</f>
        <v>intern</v>
      </c>
      <c r="J5" s="4"/>
      <c r="K5" s="4"/>
      <c r="L5" s="4"/>
      <c r="M5" s="38" t="s">
        <v>11</v>
      </c>
      <c r="N5" s="4"/>
      <c r="O5" s="4"/>
    </row>
    <row r="6" spans="1:22" x14ac:dyDescent="0.2">
      <c r="A6" s="81"/>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60.75" customHeight="1" x14ac:dyDescent="0.2">
      <c r="A10" s="89" t="s">
        <v>68</v>
      </c>
      <c r="B10" s="96" t="s">
        <v>125</v>
      </c>
      <c r="C10" s="47">
        <v>4</v>
      </c>
      <c r="D10" s="47">
        <v>2</v>
      </c>
      <c r="E10" s="46">
        <f>C10*D10</f>
        <v>8</v>
      </c>
      <c r="F10" s="89" t="s">
        <v>69</v>
      </c>
      <c r="G10" s="97" t="s">
        <v>126</v>
      </c>
      <c r="H10" s="47" t="s">
        <v>7</v>
      </c>
      <c r="I10" s="47" t="s">
        <v>8</v>
      </c>
      <c r="J10" s="47">
        <v>-3</v>
      </c>
      <c r="K10" s="47">
        <v>-2</v>
      </c>
      <c r="L10" s="48">
        <f t="shared" ref="L10:M10" si="0">IF(ISNUMBER(C10),IF(C10+J10&gt;1,C10+J10,1),"")</f>
        <v>1</v>
      </c>
      <c r="M10" s="48">
        <f t="shared" si="0"/>
        <v>1</v>
      </c>
      <c r="N10" s="46">
        <f>L10*M10</f>
        <v>1</v>
      </c>
      <c r="O10" s="49"/>
      <c r="P10" s="49"/>
      <c r="Q10" s="49"/>
      <c r="R10" s="47"/>
      <c r="S10" s="47"/>
      <c r="T10" s="48">
        <f>IF(ISNUMBER($L10),IF($L10+R10&gt;1,$L10+R10,1),"")</f>
        <v>1</v>
      </c>
      <c r="U10" s="48">
        <f>IF(ISNUMBER($M10),IF($M10+S10&gt;1,$M10+S10,1),"")</f>
        <v>1</v>
      </c>
      <c r="V10" s="46">
        <f>T10*U10</f>
        <v>1</v>
      </c>
    </row>
    <row r="11" spans="1:22" ht="48" customHeight="1" x14ac:dyDescent="0.2">
      <c r="D11" s="114" t="s">
        <v>200</v>
      </c>
      <c r="E11" s="115">
        <f>ROUND(SUM(E10:E10)/COUNT(C10:C10),2)</f>
        <v>8</v>
      </c>
      <c r="M11" s="114" t="s">
        <v>167</v>
      </c>
      <c r="N11" s="115">
        <f>ROUND(SUMIF(N10:N10,"&gt;0",N10:N10)/COUNT(N10:N10),2)</f>
        <v>1</v>
      </c>
      <c r="U11" s="114" t="s">
        <v>199</v>
      </c>
      <c r="V11" s="115">
        <f>ROUND(SUMIF(V10:V10,"&gt;0",V10:V10)/COUNT(V10:V10),2)</f>
        <v>1</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C3:I3"/>
    <mergeCell ref="C4:D4"/>
    <mergeCell ref="E4:F4"/>
    <mergeCell ref="C5:D5"/>
    <mergeCell ref="E5:F5"/>
    <mergeCell ref="T8:V8"/>
    <mergeCell ref="A8:B8"/>
    <mergeCell ref="C8:E8"/>
    <mergeCell ref="F8:K8"/>
    <mergeCell ref="L8:N8"/>
    <mergeCell ref="O8:S8"/>
  </mergeCells>
  <conditionalFormatting sqref="N10 V10 E10">
    <cfRule type="cellIs" dxfId="219" priority="18" operator="between">
      <formula>8</formula>
      <formula>16</formula>
    </cfRule>
    <cfRule type="cellIs" dxfId="218" priority="19" operator="between">
      <formula>4</formula>
      <formula>7.99</formula>
    </cfRule>
    <cfRule type="cellIs" dxfId="217" priority="20" operator="between">
      <formula>1</formula>
      <formula>3.99</formula>
    </cfRule>
  </conditionalFormatting>
  <conditionalFormatting sqref="F10">
    <cfRule type="cellIs" dxfId="216" priority="15" operator="between">
      <formula>11</formula>
      <formula>25</formula>
    </cfRule>
    <cfRule type="cellIs" dxfId="215" priority="16" operator="between">
      <formula>6</formula>
      <formula>10</formula>
    </cfRule>
    <cfRule type="cellIs" dxfId="214" priority="17" operator="between">
      <formula>0</formula>
      <formula>5</formula>
    </cfRule>
  </conditionalFormatting>
  <conditionalFormatting sqref="H10">
    <cfRule type="containsText" dxfId="213" priority="13" operator="containsText" text="Sí">
      <formula>NOT(ISERROR(SEARCH("Sí",H10)))</formula>
    </cfRule>
    <cfRule type="containsText" dxfId="212" priority="14" operator="containsText" text="No">
      <formula>NOT(ISERROR(SEARCH("No",H10)))</formula>
    </cfRule>
  </conditionalFormatting>
  <conditionalFormatting sqref="I10">
    <cfRule type="containsText" dxfId="211" priority="10" operator="containsText" text="Bajo">
      <formula>NOT(ISERROR(SEARCH("Bajo",I10)))</formula>
    </cfRule>
    <cfRule type="containsText" dxfId="210" priority="11" operator="containsText" text="Medio">
      <formula>NOT(ISERROR(SEARCH("Medio",I10)))</formula>
    </cfRule>
    <cfRule type="containsText" dxfId="209" priority="12" operator="containsText" text="Alto">
      <formula>NOT(ISERROR(SEARCH("Alto",I10)))</formula>
    </cfRule>
  </conditionalFormatting>
  <conditionalFormatting sqref="E11">
    <cfRule type="cellIs" dxfId="208" priority="7" operator="between">
      <formula>8</formula>
      <formula>16</formula>
    </cfRule>
    <cfRule type="cellIs" dxfId="207" priority="8" operator="between">
      <formula>4</formula>
      <formula>7.99</formula>
    </cfRule>
    <cfRule type="cellIs" dxfId="206" priority="9" operator="between">
      <formula>1</formula>
      <formula>3.99</formula>
    </cfRule>
  </conditionalFormatting>
  <conditionalFormatting sqref="N11">
    <cfRule type="cellIs" dxfId="205" priority="4" operator="between">
      <formula>8</formula>
      <formula>16</formula>
    </cfRule>
    <cfRule type="cellIs" dxfId="204" priority="5" operator="between">
      <formula>4</formula>
      <formula>7.99</formula>
    </cfRule>
    <cfRule type="cellIs" dxfId="203" priority="6" operator="between">
      <formula>1</formula>
      <formula>3.99</formula>
    </cfRule>
  </conditionalFormatting>
  <conditionalFormatting sqref="V11">
    <cfRule type="cellIs" dxfId="202" priority="1" operator="between">
      <formula>8</formula>
      <formula>16</formula>
    </cfRule>
    <cfRule type="cellIs" dxfId="201" priority="2" operator="between">
      <formula>4</formula>
      <formula>7.99</formula>
    </cfRule>
    <cfRule type="cellIs" dxfId="200" priority="3" operator="between">
      <formula>1</formula>
      <formula>3.99</formula>
    </cfRule>
  </conditionalFormatting>
  <dataValidations count="4">
    <dataValidation type="list" allowBlank="1" showInputMessage="1" showErrorMessage="1" sqref="I10" xr:uid="{00000000-0002-0000-0B00-000000000000}">
      <formula1>$M$3:$M$5</formula1>
    </dataValidation>
    <dataValidation type="list" allowBlank="1" showInputMessage="1" showErrorMessage="1" sqref="H10" xr:uid="{00000000-0002-0000-0B00-000001000000}">
      <formula1>$L$3:$L$4</formula1>
    </dataValidation>
    <dataValidation type="list" allowBlank="1" showInputMessage="1" showErrorMessage="1" sqref="C10:D10" xr:uid="{00000000-0002-0000-0B00-000002000000}">
      <formula1>positive</formula1>
    </dataValidation>
    <dataValidation type="list" allowBlank="1" showInputMessage="1" showErrorMessage="1" sqref="J10:K10 R10:S10" xr:uid="{00000000-0002-0000-0B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pageSetUpPr fitToPage="1"/>
  </sheetPr>
  <dimension ref="A1:V37"/>
  <sheetViews>
    <sheetView zoomScaleNormal="100" zoomScaleSheetLayoutView="100" workbookViewId="0">
      <selection activeCell="B10" sqref="B10"/>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Urbanisme!A18</f>
        <v>U.R11</v>
      </c>
      <c r="D5" s="173"/>
      <c r="E5" s="174" t="s">
        <v>55</v>
      </c>
      <c r="F5" s="175"/>
      <c r="G5" s="35" t="str">
        <f>Urbanisme!B18</f>
        <v>Ignorancia de regulació sectorial municipal en la planificació urbanística</v>
      </c>
      <c r="H5" s="36" t="str">
        <f>Urbanisme!D18</f>
        <v>EE</v>
      </c>
      <c r="I5" s="37" t="str">
        <f>Urbanisme!E18</f>
        <v>intern</v>
      </c>
      <c r="J5" s="4"/>
      <c r="K5" s="4"/>
      <c r="L5" s="4"/>
      <c r="M5" s="38" t="s">
        <v>11</v>
      </c>
      <c r="N5" s="4"/>
      <c r="O5" s="4"/>
    </row>
    <row r="6" spans="1:22" x14ac:dyDescent="0.2">
      <c r="A6" s="81"/>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63" customHeight="1" x14ac:dyDescent="0.2">
      <c r="A10" s="44" t="s">
        <v>66</v>
      </c>
      <c r="B10" s="98" t="s">
        <v>280</v>
      </c>
      <c r="C10" s="47">
        <v>3</v>
      </c>
      <c r="D10" s="47">
        <v>2</v>
      </c>
      <c r="E10" s="46">
        <f>C10*D10</f>
        <v>6</v>
      </c>
      <c r="F10" s="44" t="s">
        <v>67</v>
      </c>
      <c r="G10" s="50"/>
      <c r="H10" s="47"/>
      <c r="I10" s="47"/>
      <c r="J10" s="47"/>
      <c r="K10" s="47"/>
      <c r="L10" s="48">
        <f>IF(ISNUMBER(C10),IF(C10+J10&gt;1,C10+J10,1),"")</f>
        <v>3</v>
      </c>
      <c r="M10" s="48">
        <f>IF(ISNUMBER(D10),IF(D10+K10&gt;1,D10+K10,1),"")</f>
        <v>2</v>
      </c>
      <c r="N10" s="46">
        <f>L10*M10</f>
        <v>6</v>
      </c>
      <c r="O10" s="94" t="s">
        <v>137</v>
      </c>
      <c r="P10" s="49" t="s">
        <v>269</v>
      </c>
      <c r="Q10" s="49" t="s">
        <v>278</v>
      </c>
      <c r="R10" s="47">
        <v>-1</v>
      </c>
      <c r="S10" s="47">
        <v>-2</v>
      </c>
      <c r="T10" s="48">
        <f>IF(ISNUMBER($L10),IF($L10+R10&gt;1,$L10+R10,1),"")</f>
        <v>2</v>
      </c>
      <c r="U10" s="48">
        <f>IF(ISNUMBER($M10),IF($M10+S10&gt;1,$M10+S10,1),"")</f>
        <v>1</v>
      </c>
      <c r="V10" s="46">
        <f>T10*U10</f>
        <v>2</v>
      </c>
    </row>
    <row r="11" spans="1:22" ht="48" customHeight="1" x14ac:dyDescent="0.2">
      <c r="D11" s="114" t="s">
        <v>200</v>
      </c>
      <c r="E11" s="115">
        <f>ROUND(SUM(E10:E10)/COUNT(C10:C10),2)</f>
        <v>6</v>
      </c>
      <c r="M11" s="114" t="s">
        <v>167</v>
      </c>
      <c r="N11" s="115">
        <f>ROUND(SUMIF(N10:N10,"&gt;0",N10:N10)/COUNT(N10:N10),2)</f>
        <v>6</v>
      </c>
      <c r="U11" s="114" t="s">
        <v>199</v>
      </c>
      <c r="V11" s="115">
        <f>ROUND(SUMIF(V10:V10,"&gt;0",V10:V10)/COUNT(V10:V10),2)</f>
        <v>2</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0 N10 V10">
    <cfRule type="cellIs" dxfId="199" priority="18" operator="between">
      <formula>8</formula>
      <formula>16</formula>
    </cfRule>
    <cfRule type="cellIs" dxfId="198" priority="19" operator="between">
      <formula>4</formula>
      <formula>7.99</formula>
    </cfRule>
    <cfRule type="cellIs" dxfId="197" priority="20" operator="between">
      <formula>1</formula>
      <formula>3.99</formula>
    </cfRule>
  </conditionalFormatting>
  <conditionalFormatting sqref="F10">
    <cfRule type="cellIs" dxfId="196" priority="15" operator="between">
      <formula>11</formula>
      <formula>25</formula>
    </cfRule>
    <cfRule type="cellIs" dxfId="195" priority="16" operator="between">
      <formula>6</formula>
      <formula>10</formula>
    </cfRule>
    <cfRule type="cellIs" dxfId="194" priority="17" operator="between">
      <formula>0</formula>
      <formula>5</formula>
    </cfRule>
  </conditionalFormatting>
  <conditionalFormatting sqref="H10">
    <cfRule type="containsText" dxfId="193" priority="13" operator="containsText" text="Sí">
      <formula>NOT(ISERROR(SEARCH("Sí",H10)))</formula>
    </cfRule>
    <cfRule type="containsText" dxfId="192" priority="14" operator="containsText" text="No">
      <formula>NOT(ISERROR(SEARCH("No",H10)))</formula>
    </cfRule>
  </conditionalFormatting>
  <conditionalFormatting sqref="I10">
    <cfRule type="containsText" dxfId="191" priority="10" operator="containsText" text="Bajo">
      <formula>NOT(ISERROR(SEARCH("Bajo",I10)))</formula>
    </cfRule>
    <cfRule type="containsText" dxfId="190" priority="11" operator="containsText" text="Medio">
      <formula>NOT(ISERROR(SEARCH("Medio",I10)))</formula>
    </cfRule>
    <cfRule type="containsText" dxfId="189" priority="12" operator="containsText" text="Alto">
      <formula>NOT(ISERROR(SEARCH("Alto",I10)))</formula>
    </cfRule>
  </conditionalFormatting>
  <conditionalFormatting sqref="E11">
    <cfRule type="cellIs" dxfId="188" priority="7" operator="between">
      <formula>8</formula>
      <formula>16</formula>
    </cfRule>
    <cfRule type="cellIs" dxfId="187" priority="8" operator="between">
      <formula>4</formula>
      <formula>7.99</formula>
    </cfRule>
    <cfRule type="cellIs" dxfId="186" priority="9" operator="between">
      <formula>1</formula>
      <formula>3.99</formula>
    </cfRule>
  </conditionalFormatting>
  <conditionalFormatting sqref="N11">
    <cfRule type="cellIs" dxfId="185" priority="4" operator="between">
      <formula>8</formula>
      <formula>16</formula>
    </cfRule>
    <cfRule type="cellIs" dxfId="184" priority="5" operator="between">
      <formula>4</formula>
      <formula>7.99</formula>
    </cfRule>
    <cfRule type="cellIs" dxfId="183" priority="6" operator="between">
      <formula>1</formula>
      <formula>3.99</formula>
    </cfRule>
  </conditionalFormatting>
  <conditionalFormatting sqref="V11">
    <cfRule type="cellIs" dxfId="182" priority="1" operator="between">
      <formula>8</formula>
      <formula>16</formula>
    </cfRule>
    <cfRule type="cellIs" dxfId="181" priority="2" operator="between">
      <formula>4</formula>
      <formula>7.99</formula>
    </cfRule>
    <cfRule type="cellIs" dxfId="180" priority="3" operator="between">
      <formula>1</formula>
      <formula>3.99</formula>
    </cfRule>
  </conditionalFormatting>
  <dataValidations count="4">
    <dataValidation type="list" allowBlank="1" showInputMessage="1" showErrorMessage="1" sqref="I10" xr:uid="{00000000-0002-0000-0C00-000000000000}">
      <formula1>$M$3:$M$5</formula1>
    </dataValidation>
    <dataValidation type="list" allowBlank="1" showInputMessage="1" showErrorMessage="1" sqref="H10" xr:uid="{00000000-0002-0000-0C00-000001000000}">
      <formula1>$L$3:$L$4</formula1>
    </dataValidation>
    <dataValidation type="list" allowBlank="1" showInputMessage="1" showErrorMessage="1" sqref="C10:D10" xr:uid="{00000000-0002-0000-0C00-000002000000}">
      <formula1>positive</formula1>
    </dataValidation>
    <dataValidation type="list" allowBlank="1" showInputMessage="1" showErrorMessage="1" sqref="J10:K10 R10:S10" xr:uid="{00000000-0002-0000-0C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pageSetUpPr fitToPage="1"/>
  </sheetPr>
  <dimension ref="A1:V37"/>
  <sheetViews>
    <sheetView zoomScaleNormal="100" zoomScaleSheetLayoutView="100" workbookViewId="0">
      <selection activeCell="E25" sqref="E25"/>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Urbanisme!A19</f>
        <v>U.R12</v>
      </c>
      <c r="D5" s="173"/>
      <c r="E5" s="174" t="str">
        <f>Urbanisme!B19</f>
        <v>Manca dels elements necessaris pera la correcta i completa formació i tramitació dels expedients</v>
      </c>
      <c r="F5" s="175"/>
      <c r="G5" s="35" t="str">
        <f>Urbanisme!C19</f>
        <v>Risc de no comptar amb informes sectorials exigibles</v>
      </c>
      <c r="H5" s="36" t="str">
        <f>Urbanisme!D19</f>
        <v>EE</v>
      </c>
      <c r="I5" s="37" t="str">
        <f>Urbanisme!E19</f>
        <v>intern</v>
      </c>
      <c r="J5" s="4"/>
      <c r="K5" s="4"/>
      <c r="L5" s="4"/>
      <c r="M5" s="38" t="s">
        <v>11</v>
      </c>
      <c r="N5" s="4"/>
      <c r="O5" s="4"/>
    </row>
    <row r="6" spans="1:22" x14ac:dyDescent="0.2">
      <c r="A6" s="81"/>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55.5" customHeight="1" x14ac:dyDescent="0.2">
      <c r="A10" s="44" t="s">
        <v>64</v>
      </c>
      <c r="B10" s="98" t="s">
        <v>128</v>
      </c>
      <c r="C10" s="47">
        <v>4</v>
      </c>
      <c r="D10" s="47">
        <v>2</v>
      </c>
      <c r="E10" s="46">
        <f>C10*D10</f>
        <v>8</v>
      </c>
      <c r="F10" s="44" t="s">
        <v>65</v>
      </c>
      <c r="G10" s="97" t="s">
        <v>129</v>
      </c>
      <c r="H10" s="47" t="s">
        <v>7</v>
      </c>
      <c r="I10" s="47" t="s">
        <v>10</v>
      </c>
      <c r="J10" s="47">
        <v>-2</v>
      </c>
      <c r="K10" s="47">
        <v>-1</v>
      </c>
      <c r="L10" s="48">
        <f>IF(ISNUMBER(C10),IF(C10+J10&gt;1,C10+J10,1),"")</f>
        <v>2</v>
      </c>
      <c r="M10" s="48">
        <f>IF(ISNUMBER(D10),IF(D10+K10&gt;1,D10+K10,1),"")</f>
        <v>1</v>
      </c>
      <c r="N10" s="46">
        <f>L10*M10</f>
        <v>2</v>
      </c>
      <c r="O10" s="49"/>
      <c r="P10" s="49"/>
      <c r="Q10" s="49"/>
      <c r="R10" s="47"/>
      <c r="S10" s="47"/>
      <c r="T10" s="48">
        <f>IF(ISNUMBER($L10),IF($L10+R10&gt;1,$L10+R10,1),"")</f>
        <v>2</v>
      </c>
      <c r="U10" s="48">
        <f>IF(ISNUMBER($M10),IF($M10+S10&gt;1,$M10+S10,1),"")</f>
        <v>1</v>
      </c>
      <c r="V10" s="46">
        <f>T10*U10</f>
        <v>2</v>
      </c>
    </row>
    <row r="11" spans="1:22" ht="48" customHeight="1" x14ac:dyDescent="0.2">
      <c r="D11" s="114" t="s">
        <v>200</v>
      </c>
      <c r="E11" s="115">
        <f>ROUND(SUM(E10:E10)/COUNT(C10:C10),2)</f>
        <v>8</v>
      </c>
      <c r="M11" s="114" t="s">
        <v>167</v>
      </c>
      <c r="N11" s="115">
        <f>ROUND(SUMIF(N10:N10,"&gt;0",N10:N10)/COUNT(N10:N10),2)</f>
        <v>2</v>
      </c>
      <c r="U11" s="9" t="s">
        <v>199</v>
      </c>
      <c r="V11" s="15">
        <f>ROUND(SUMIF(V10:V10,"&gt;0",V10:V10)/COUNT(V10:V10),2)</f>
        <v>2</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0 N10 V10">
    <cfRule type="cellIs" dxfId="179" priority="18" operator="between">
      <formula>8</formula>
      <formula>16</formula>
    </cfRule>
    <cfRule type="cellIs" dxfId="178" priority="19" operator="between">
      <formula>4</formula>
      <formula>7.99</formula>
    </cfRule>
    <cfRule type="cellIs" dxfId="177" priority="20" operator="between">
      <formula>1</formula>
      <formula>3.99</formula>
    </cfRule>
  </conditionalFormatting>
  <conditionalFormatting sqref="F10">
    <cfRule type="cellIs" dxfId="176" priority="15" operator="between">
      <formula>11</formula>
      <formula>25</formula>
    </cfRule>
    <cfRule type="cellIs" dxfId="175" priority="16" operator="between">
      <formula>6</formula>
      <formula>10</formula>
    </cfRule>
    <cfRule type="cellIs" dxfId="174" priority="17" operator="between">
      <formula>0</formula>
      <formula>5</formula>
    </cfRule>
  </conditionalFormatting>
  <conditionalFormatting sqref="H10">
    <cfRule type="containsText" dxfId="173" priority="13" operator="containsText" text="Sí">
      <formula>NOT(ISERROR(SEARCH("Sí",H10)))</formula>
    </cfRule>
    <cfRule type="containsText" dxfId="172" priority="14" operator="containsText" text="No">
      <formula>NOT(ISERROR(SEARCH("No",H10)))</formula>
    </cfRule>
  </conditionalFormatting>
  <conditionalFormatting sqref="I10">
    <cfRule type="containsText" dxfId="171" priority="10" operator="containsText" text="Bajo">
      <formula>NOT(ISERROR(SEARCH("Bajo",I10)))</formula>
    </cfRule>
    <cfRule type="containsText" dxfId="170" priority="11" operator="containsText" text="Medio">
      <formula>NOT(ISERROR(SEARCH("Medio",I10)))</formula>
    </cfRule>
    <cfRule type="containsText" dxfId="169" priority="12" operator="containsText" text="Alto">
      <formula>NOT(ISERROR(SEARCH("Alto",I10)))</formula>
    </cfRule>
  </conditionalFormatting>
  <conditionalFormatting sqref="E11">
    <cfRule type="cellIs" dxfId="168" priority="7" operator="between">
      <formula>8</formula>
      <formula>16</formula>
    </cfRule>
    <cfRule type="cellIs" dxfId="167" priority="8" operator="between">
      <formula>4</formula>
      <formula>7.99</formula>
    </cfRule>
    <cfRule type="cellIs" dxfId="166" priority="9" operator="between">
      <formula>1</formula>
      <formula>3.99</formula>
    </cfRule>
  </conditionalFormatting>
  <conditionalFormatting sqref="N11">
    <cfRule type="cellIs" dxfId="165" priority="4" operator="between">
      <formula>8</formula>
      <formula>16</formula>
    </cfRule>
    <cfRule type="cellIs" dxfId="164" priority="5" operator="between">
      <formula>4</formula>
      <formula>7.99</formula>
    </cfRule>
    <cfRule type="cellIs" dxfId="163" priority="6" operator="between">
      <formula>1</formula>
      <formula>3.99</formula>
    </cfRule>
  </conditionalFormatting>
  <conditionalFormatting sqref="V11">
    <cfRule type="cellIs" dxfId="162" priority="1" operator="between">
      <formula>8</formula>
      <formula>16</formula>
    </cfRule>
    <cfRule type="cellIs" dxfId="161" priority="2" operator="between">
      <formula>4</formula>
      <formula>7.99</formula>
    </cfRule>
    <cfRule type="cellIs" dxfId="160" priority="3" operator="between">
      <formula>1</formula>
      <formula>3.99</formula>
    </cfRule>
  </conditionalFormatting>
  <dataValidations count="4">
    <dataValidation type="list" allowBlank="1" showInputMessage="1" showErrorMessage="1" sqref="I10" xr:uid="{00000000-0002-0000-0D00-000000000000}">
      <formula1>$M$3:$M$5</formula1>
    </dataValidation>
    <dataValidation type="list" allowBlank="1" showInputMessage="1" showErrorMessage="1" sqref="H10" xr:uid="{00000000-0002-0000-0D00-000001000000}">
      <formula1>$L$3:$L$4</formula1>
    </dataValidation>
    <dataValidation type="list" allowBlank="1" showInputMessage="1" showErrorMessage="1" sqref="C10:D10" xr:uid="{00000000-0002-0000-0D00-000002000000}">
      <formula1>positive</formula1>
    </dataValidation>
    <dataValidation type="list" allowBlank="1" showInputMessage="1" showErrorMessage="1" sqref="J10:K10 R10:S10" xr:uid="{00000000-0002-0000-0D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pageSetUpPr fitToPage="1"/>
  </sheetPr>
  <dimension ref="A1:V37"/>
  <sheetViews>
    <sheetView zoomScaleNormal="100" zoomScaleSheetLayoutView="100" workbookViewId="0">
      <selection activeCell="F24" sqref="F24"/>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Urbanisme!A20</f>
        <v>U.R13</v>
      </c>
      <c r="D5" s="173"/>
      <c r="E5" s="174" t="str">
        <f>Urbanisme!B20</f>
        <v>Alteració dels objectius dels documents urbanístics</v>
      </c>
      <c r="F5" s="175"/>
      <c r="G5" s="35" t="str">
        <f>Urbanisme!C20</f>
        <v>Risc de que les modificacions ocultin una revisió del planejament o excedeixin l'abast del seu objecte</v>
      </c>
      <c r="H5" s="36" t="str">
        <f>Urbanisme!D20</f>
        <v>EE</v>
      </c>
      <c r="I5" s="37" t="str">
        <f>Urbanisme!E20</f>
        <v>intern</v>
      </c>
      <c r="J5" s="4"/>
      <c r="K5" s="4"/>
      <c r="L5" s="4"/>
      <c r="M5" s="38" t="s">
        <v>11</v>
      </c>
      <c r="N5" s="4"/>
      <c r="O5" s="4"/>
    </row>
    <row r="6" spans="1:22" x14ac:dyDescent="0.2">
      <c r="A6" s="81"/>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38.25" customHeight="1" x14ac:dyDescent="0.2">
      <c r="A10" s="44" t="s">
        <v>62</v>
      </c>
      <c r="B10" s="98" t="s">
        <v>130</v>
      </c>
      <c r="C10" s="47">
        <v>4</v>
      </c>
      <c r="D10" s="47">
        <v>2</v>
      </c>
      <c r="E10" s="46">
        <f>C10*D10</f>
        <v>8</v>
      </c>
      <c r="F10" s="44" t="s">
        <v>63</v>
      </c>
      <c r="G10" s="97" t="s">
        <v>41</v>
      </c>
      <c r="H10" s="47" t="s">
        <v>7</v>
      </c>
      <c r="I10" s="47" t="s">
        <v>10</v>
      </c>
      <c r="J10" s="47">
        <v>-2</v>
      </c>
      <c r="K10" s="47">
        <v>-1</v>
      </c>
      <c r="L10" s="48">
        <f>IF(ISNUMBER(C10),IF(C10+J10&gt;1,C10+J10,1),"")</f>
        <v>2</v>
      </c>
      <c r="M10" s="48">
        <f>IF(ISNUMBER(D10),IF(D10+K10&gt;1,D10+K10,1),"")</f>
        <v>1</v>
      </c>
      <c r="N10" s="46">
        <f>L10*M10</f>
        <v>2</v>
      </c>
      <c r="O10" s="49"/>
      <c r="P10" s="49"/>
      <c r="Q10" s="49"/>
      <c r="R10" s="47"/>
      <c r="S10" s="47"/>
      <c r="T10" s="48">
        <f>IF(ISNUMBER($L10),IF($L10+R10&gt;1,$L10+R10,1),"")</f>
        <v>2</v>
      </c>
      <c r="U10" s="48">
        <f>IF(ISNUMBER($M10),IF($M10+S10&gt;1,$M10+S10,1),"")</f>
        <v>1</v>
      </c>
      <c r="V10" s="46">
        <f>T10*U10</f>
        <v>2</v>
      </c>
    </row>
    <row r="11" spans="1:22" ht="48" customHeight="1" x14ac:dyDescent="0.2">
      <c r="D11" s="114" t="s">
        <v>200</v>
      </c>
      <c r="E11" s="115">
        <f>ROUND(SUM(E10:E10)/COUNT(C10:C10),2)</f>
        <v>8</v>
      </c>
      <c r="M11" s="114" t="s">
        <v>167</v>
      </c>
      <c r="N11" s="115">
        <f>ROUND(SUMIF(N10:N10,"&gt;0",N10:N10)/COUNT(N10:N10),2)</f>
        <v>2</v>
      </c>
      <c r="U11" s="114" t="s">
        <v>199</v>
      </c>
      <c r="V11" s="115">
        <f>ROUND(SUMIF(V10:V10,"&gt;0",V10:V10)/COUNT(V10:V10),2)</f>
        <v>2</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0 N10 V10">
    <cfRule type="cellIs" dxfId="159" priority="18" operator="between">
      <formula>8</formula>
      <formula>16</formula>
    </cfRule>
    <cfRule type="cellIs" dxfId="158" priority="19" operator="between">
      <formula>4</formula>
      <formula>7.99</formula>
    </cfRule>
    <cfRule type="cellIs" dxfId="157" priority="20" operator="between">
      <formula>1</formula>
      <formula>3.99</formula>
    </cfRule>
  </conditionalFormatting>
  <conditionalFormatting sqref="F10">
    <cfRule type="cellIs" dxfId="156" priority="15" operator="between">
      <formula>11</formula>
      <formula>25</formula>
    </cfRule>
    <cfRule type="cellIs" dxfId="155" priority="16" operator="between">
      <formula>6</formula>
      <formula>10</formula>
    </cfRule>
    <cfRule type="cellIs" dxfId="154" priority="17" operator="between">
      <formula>0</formula>
      <formula>5</formula>
    </cfRule>
  </conditionalFormatting>
  <conditionalFormatting sqref="H10">
    <cfRule type="containsText" dxfId="153" priority="13" operator="containsText" text="Sí">
      <formula>NOT(ISERROR(SEARCH("Sí",H10)))</formula>
    </cfRule>
    <cfRule type="containsText" dxfId="152" priority="14" operator="containsText" text="No">
      <formula>NOT(ISERROR(SEARCH("No",H10)))</formula>
    </cfRule>
  </conditionalFormatting>
  <conditionalFormatting sqref="I10">
    <cfRule type="containsText" dxfId="151" priority="10" operator="containsText" text="Bajo">
      <formula>NOT(ISERROR(SEARCH("Bajo",I10)))</formula>
    </cfRule>
    <cfRule type="containsText" dxfId="150" priority="11" operator="containsText" text="Medio">
      <formula>NOT(ISERROR(SEARCH("Medio",I10)))</formula>
    </cfRule>
    <cfRule type="containsText" dxfId="149" priority="12" operator="containsText" text="Alto">
      <formula>NOT(ISERROR(SEARCH("Alto",I10)))</formula>
    </cfRule>
  </conditionalFormatting>
  <conditionalFormatting sqref="E11">
    <cfRule type="cellIs" dxfId="148" priority="7" operator="between">
      <formula>8</formula>
      <formula>16</formula>
    </cfRule>
    <cfRule type="cellIs" dxfId="147" priority="8" operator="between">
      <formula>4</formula>
      <formula>7.99</formula>
    </cfRule>
    <cfRule type="cellIs" dxfId="146" priority="9" operator="between">
      <formula>1</formula>
      <formula>3.99</formula>
    </cfRule>
  </conditionalFormatting>
  <conditionalFormatting sqref="N11">
    <cfRule type="cellIs" dxfId="145" priority="4" operator="between">
      <formula>8</formula>
      <formula>16</formula>
    </cfRule>
    <cfRule type="cellIs" dxfId="144" priority="5" operator="between">
      <formula>4</formula>
      <formula>7.99</formula>
    </cfRule>
    <cfRule type="cellIs" dxfId="143" priority="6" operator="between">
      <formula>1</formula>
      <formula>3.99</formula>
    </cfRule>
  </conditionalFormatting>
  <conditionalFormatting sqref="V11">
    <cfRule type="cellIs" dxfId="142" priority="1" operator="between">
      <formula>8</formula>
      <formula>16</formula>
    </cfRule>
    <cfRule type="cellIs" dxfId="141" priority="2" operator="between">
      <formula>4</formula>
      <formula>7.99</formula>
    </cfRule>
    <cfRule type="cellIs" dxfId="140" priority="3" operator="between">
      <formula>1</formula>
      <formula>3.99</formula>
    </cfRule>
  </conditionalFormatting>
  <dataValidations count="4">
    <dataValidation type="list" allowBlank="1" showInputMessage="1" showErrorMessage="1" sqref="I10" xr:uid="{00000000-0002-0000-0E00-000000000000}">
      <formula1>$M$3:$M$5</formula1>
    </dataValidation>
    <dataValidation type="list" allowBlank="1" showInputMessage="1" showErrorMessage="1" sqref="H10" xr:uid="{00000000-0002-0000-0E00-000001000000}">
      <formula1>$L$3:$L$4</formula1>
    </dataValidation>
    <dataValidation type="list" allowBlank="1" showInputMessage="1" showErrorMessage="1" sqref="C10:D10" xr:uid="{00000000-0002-0000-0E00-000002000000}">
      <formula1>positive</formula1>
    </dataValidation>
    <dataValidation type="list" allowBlank="1" showInputMessage="1" showErrorMessage="1" sqref="J10:K10 R10:S10" xr:uid="{00000000-0002-0000-0E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pageSetUpPr fitToPage="1"/>
  </sheetPr>
  <dimension ref="A1:V37"/>
  <sheetViews>
    <sheetView zoomScaleNormal="100" zoomScaleSheetLayoutView="100" workbookViewId="0">
      <selection activeCell="I10" sqref="I10"/>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Urbanisme!A21</f>
        <v>U.R14</v>
      </c>
      <c r="D5" s="173"/>
      <c r="E5" s="174" t="str">
        <f>Urbanisme!B21</f>
        <v>Legalització d'actuacions indegudes</v>
      </c>
      <c r="F5" s="175"/>
      <c r="G5" s="35" t="str">
        <f>Urbanisme!C21</f>
        <v xml:space="preserve">Risc de modificacions legalitzadores d'actuacions il·legals </v>
      </c>
      <c r="H5" s="36" t="str">
        <f>Urbanisme!D21</f>
        <v>EE</v>
      </c>
      <c r="I5" s="37" t="str">
        <f>Urbanisme!E21</f>
        <v>intern</v>
      </c>
      <c r="J5" s="4"/>
      <c r="K5" s="4"/>
      <c r="L5" s="4"/>
      <c r="M5" s="38" t="s">
        <v>11</v>
      </c>
      <c r="N5" s="4"/>
      <c r="O5" s="4"/>
    </row>
    <row r="6" spans="1:22" x14ac:dyDescent="0.2">
      <c r="A6" s="81"/>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68.25" customHeight="1" x14ac:dyDescent="0.2">
      <c r="A10" s="44" t="s">
        <v>61</v>
      </c>
      <c r="B10" s="98" t="s">
        <v>164</v>
      </c>
      <c r="C10" s="47">
        <v>3</v>
      </c>
      <c r="D10" s="47">
        <v>2</v>
      </c>
      <c r="E10" s="46">
        <f>C10*D10</f>
        <v>6</v>
      </c>
      <c r="F10" s="44" t="s">
        <v>60</v>
      </c>
      <c r="G10" s="125" t="s">
        <v>288</v>
      </c>
      <c r="H10" s="47" t="s">
        <v>7</v>
      </c>
      <c r="I10" s="47" t="s">
        <v>10</v>
      </c>
      <c r="J10" s="47">
        <v>-1</v>
      </c>
      <c r="K10" s="47">
        <v>-1</v>
      </c>
      <c r="L10" s="48">
        <f>IF(ISNUMBER(C10),IF(C10+J10&gt;1,C10+J10,1),"")</f>
        <v>2</v>
      </c>
      <c r="M10" s="48">
        <f>IF(ISNUMBER(D10),IF(D10+K10&gt;1,D10+K10,1),"")</f>
        <v>1</v>
      </c>
      <c r="N10" s="46">
        <f>L10*M10</f>
        <v>2</v>
      </c>
      <c r="O10" s="98" t="s">
        <v>165</v>
      </c>
      <c r="P10" s="49" t="s">
        <v>269</v>
      </c>
      <c r="Q10" s="49" t="s">
        <v>291</v>
      </c>
      <c r="R10" s="47">
        <v>-1</v>
      </c>
      <c r="S10" s="47">
        <v>-1</v>
      </c>
      <c r="T10" s="48">
        <f>IF(ISNUMBER($L10),IF($L10+R10&gt;1,$L10+R10,1),"")</f>
        <v>1</v>
      </c>
      <c r="U10" s="48">
        <f>IF(ISNUMBER($M10),IF($M10+S10&gt;1,$M10+S10,1),"")</f>
        <v>1</v>
      </c>
      <c r="V10" s="46">
        <f>T10*U10</f>
        <v>1</v>
      </c>
    </row>
    <row r="11" spans="1:22" ht="48" customHeight="1" x14ac:dyDescent="0.2">
      <c r="D11" s="114" t="s">
        <v>200</v>
      </c>
      <c r="E11" s="115">
        <f>ROUND(SUM(E10:E10)/COUNT(C10:C10),2)</f>
        <v>6</v>
      </c>
      <c r="M11" s="114" t="s">
        <v>167</v>
      </c>
      <c r="N11" s="115">
        <f>ROUND(SUMIF(N10:N10,"&gt;0",N10:N10)/COUNT(N10:N10),2)</f>
        <v>2</v>
      </c>
      <c r="U11" s="114" t="s">
        <v>199</v>
      </c>
      <c r="V11" s="115">
        <f>ROUND(SUMIF(V10:V10,"&gt;0",V10:V10)/COUNT(V10:V10),2)</f>
        <v>1</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T8:V8"/>
    <mergeCell ref="C3:I3"/>
    <mergeCell ref="C4:D4"/>
    <mergeCell ref="E4:F4"/>
    <mergeCell ref="C5:D5"/>
    <mergeCell ref="E5:F5"/>
    <mergeCell ref="A8:B8"/>
    <mergeCell ref="C8:E8"/>
    <mergeCell ref="F8:K8"/>
    <mergeCell ref="L8:N8"/>
    <mergeCell ref="O8:S8"/>
  </mergeCells>
  <conditionalFormatting sqref="E10 N10 V10">
    <cfRule type="cellIs" dxfId="139" priority="18" operator="between">
      <formula>8</formula>
      <formula>16</formula>
    </cfRule>
    <cfRule type="cellIs" dxfId="138" priority="19" operator="between">
      <formula>4</formula>
      <formula>7.99</formula>
    </cfRule>
    <cfRule type="cellIs" dxfId="137" priority="20" operator="between">
      <formula>1</formula>
      <formula>3.99</formula>
    </cfRule>
  </conditionalFormatting>
  <conditionalFormatting sqref="F10">
    <cfRule type="cellIs" dxfId="136" priority="15" operator="between">
      <formula>11</formula>
      <formula>25</formula>
    </cfRule>
    <cfRule type="cellIs" dxfId="135" priority="16" operator="between">
      <formula>6</formula>
      <formula>10</formula>
    </cfRule>
    <cfRule type="cellIs" dxfId="134" priority="17" operator="between">
      <formula>0</formula>
      <formula>5</formula>
    </cfRule>
  </conditionalFormatting>
  <conditionalFormatting sqref="H10">
    <cfRule type="containsText" dxfId="133" priority="13" operator="containsText" text="Sí">
      <formula>NOT(ISERROR(SEARCH("Sí",H10)))</formula>
    </cfRule>
    <cfRule type="containsText" dxfId="132" priority="14" operator="containsText" text="No">
      <formula>NOT(ISERROR(SEARCH("No",H10)))</formula>
    </cfRule>
  </conditionalFormatting>
  <conditionalFormatting sqref="I10">
    <cfRule type="containsText" dxfId="131" priority="10" operator="containsText" text="Bajo">
      <formula>NOT(ISERROR(SEARCH("Bajo",I10)))</formula>
    </cfRule>
    <cfRule type="containsText" dxfId="130" priority="11" operator="containsText" text="Medio">
      <formula>NOT(ISERROR(SEARCH("Medio",I10)))</formula>
    </cfRule>
    <cfRule type="containsText" dxfId="129" priority="12" operator="containsText" text="Alto">
      <formula>NOT(ISERROR(SEARCH("Alto",I10)))</formula>
    </cfRule>
  </conditionalFormatting>
  <conditionalFormatting sqref="E11">
    <cfRule type="cellIs" dxfId="128" priority="7" operator="between">
      <formula>8</formula>
      <formula>16</formula>
    </cfRule>
    <cfRule type="cellIs" dxfId="127" priority="8" operator="between">
      <formula>4</formula>
      <formula>7.99</formula>
    </cfRule>
    <cfRule type="cellIs" dxfId="126" priority="9" operator="between">
      <formula>1</formula>
      <formula>3.99</formula>
    </cfRule>
  </conditionalFormatting>
  <conditionalFormatting sqref="N11">
    <cfRule type="cellIs" dxfId="125" priority="4" operator="between">
      <formula>8</formula>
      <formula>16</formula>
    </cfRule>
    <cfRule type="cellIs" dxfId="124" priority="5" operator="between">
      <formula>4</formula>
      <formula>7.99</formula>
    </cfRule>
    <cfRule type="cellIs" dxfId="123" priority="6" operator="between">
      <formula>1</formula>
      <formula>3.99</formula>
    </cfRule>
  </conditionalFormatting>
  <conditionalFormatting sqref="V11">
    <cfRule type="cellIs" dxfId="122" priority="1" operator="between">
      <formula>8</formula>
      <formula>16</formula>
    </cfRule>
    <cfRule type="cellIs" dxfId="121" priority="2" operator="between">
      <formula>4</formula>
      <formula>7.99</formula>
    </cfRule>
    <cfRule type="cellIs" dxfId="120" priority="3" operator="between">
      <formula>1</formula>
      <formula>3.99</formula>
    </cfRule>
  </conditionalFormatting>
  <dataValidations count="4">
    <dataValidation type="list" allowBlank="1" showInputMessage="1" showErrorMessage="1" sqref="J10:K10 R10:S10" xr:uid="{00000000-0002-0000-0F00-000000000000}">
      <formula1>negative</formula1>
    </dataValidation>
    <dataValidation type="list" allowBlank="1" showInputMessage="1" showErrorMessage="1" sqref="C10:D10" xr:uid="{00000000-0002-0000-0F00-000001000000}">
      <formula1>positive</formula1>
    </dataValidation>
    <dataValidation type="list" allowBlank="1" showInputMessage="1" showErrorMessage="1" sqref="H10" xr:uid="{00000000-0002-0000-0F00-000002000000}">
      <formula1>$L$3:$L$4</formula1>
    </dataValidation>
    <dataValidation type="list" allowBlank="1" showInputMessage="1" showErrorMessage="1" sqref="I10" xr:uid="{00000000-0002-0000-0F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pageSetUpPr fitToPage="1"/>
  </sheetPr>
  <dimension ref="A1:V38"/>
  <sheetViews>
    <sheetView zoomScaleNormal="100" zoomScaleSheetLayoutView="100" workbookViewId="0">
      <selection activeCell="B12" sqref="B12"/>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Urbanisme!A22</f>
        <v>U.R15</v>
      </c>
      <c r="D5" s="173"/>
      <c r="E5" s="174" t="str">
        <f>Urbanisme!B22</f>
        <v>Insuficient justificació de l'interès general en les modificacions de pla</v>
      </c>
      <c r="F5" s="175"/>
      <c r="G5" s="35" t="str">
        <f>Urbanisme!C22</f>
        <v>Risc de tramitar modificacions de pla sense justificar adequadament l'interès general</v>
      </c>
      <c r="H5" s="36" t="str">
        <f>Urbanisme!D22</f>
        <v>ED/EE</v>
      </c>
      <c r="I5" s="37" t="str">
        <f>Urbanisme!E22</f>
        <v>intern</v>
      </c>
      <c r="J5" s="4"/>
      <c r="K5" s="4"/>
      <c r="L5" s="4"/>
      <c r="M5" s="38" t="s">
        <v>11</v>
      </c>
      <c r="N5" s="4"/>
      <c r="O5" s="4"/>
    </row>
    <row r="6" spans="1:22" x14ac:dyDescent="0.2">
      <c r="A6" s="40"/>
      <c r="B6" s="40"/>
      <c r="C6" s="40"/>
      <c r="D6" s="4"/>
      <c r="E6" s="4"/>
      <c r="F6" s="4"/>
      <c r="G6" s="4"/>
      <c r="H6" s="4"/>
      <c r="I6" s="4"/>
      <c r="J6" s="4"/>
      <c r="K6" s="4"/>
      <c r="L6" s="4"/>
      <c r="M6" s="4"/>
      <c r="N6" s="4"/>
      <c r="O6" s="4"/>
      <c r="P6" s="4"/>
      <c r="Q6" s="4"/>
    </row>
    <row r="7" spans="1:22" x14ac:dyDescent="0.2">
      <c r="A7" s="4"/>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53.25" customHeight="1" x14ac:dyDescent="0.2">
      <c r="A10" s="44" t="s">
        <v>131</v>
      </c>
      <c r="B10" s="90" t="s">
        <v>48</v>
      </c>
      <c r="C10" s="45">
        <v>2</v>
      </c>
      <c r="D10" s="45">
        <v>1</v>
      </c>
      <c r="E10" s="46">
        <f>C10*D10</f>
        <v>2</v>
      </c>
      <c r="F10" s="44" t="s">
        <v>133</v>
      </c>
      <c r="G10" s="97" t="s">
        <v>46</v>
      </c>
      <c r="H10" s="47" t="s">
        <v>7</v>
      </c>
      <c r="I10" s="47" t="s">
        <v>8</v>
      </c>
      <c r="J10" s="45">
        <v>-2</v>
      </c>
      <c r="K10" s="45">
        <v>-1</v>
      </c>
      <c r="L10" s="48">
        <f t="shared" ref="L10:M11" si="0">IF(ISNUMBER(C10),IF(C10+J10&gt;1,C10+J10,1),"")</f>
        <v>1</v>
      </c>
      <c r="M10" s="48">
        <f t="shared" si="0"/>
        <v>1</v>
      </c>
      <c r="N10" s="46">
        <f>L10*M10</f>
        <v>1</v>
      </c>
      <c r="O10" s="49"/>
      <c r="P10" s="49"/>
      <c r="Q10" s="49"/>
      <c r="R10" s="45"/>
      <c r="S10" s="45"/>
      <c r="T10" s="48">
        <f>IF(ISNUMBER($L10),IF($L10+R10&gt;1,$L10+R10,1),"")</f>
        <v>1</v>
      </c>
      <c r="U10" s="48">
        <f>IF(ISNUMBER($M10),IF($M10+S10&gt;1,$M10+S10,1),"")</f>
        <v>1</v>
      </c>
      <c r="V10" s="46">
        <f>T10*U10</f>
        <v>1</v>
      </c>
    </row>
    <row r="11" spans="1:22" ht="64.5" customHeight="1" x14ac:dyDescent="0.2">
      <c r="A11" s="44" t="s">
        <v>132</v>
      </c>
      <c r="B11" s="90" t="s">
        <v>49</v>
      </c>
      <c r="C11" s="47">
        <v>2</v>
      </c>
      <c r="D11" s="47">
        <v>2</v>
      </c>
      <c r="E11" s="46">
        <f>C11*D11</f>
        <v>4</v>
      </c>
      <c r="F11" s="44" t="s">
        <v>134</v>
      </c>
      <c r="G11" s="97" t="s">
        <v>47</v>
      </c>
      <c r="H11" s="47" t="s">
        <v>7</v>
      </c>
      <c r="I11" s="47" t="s">
        <v>8</v>
      </c>
      <c r="J11" s="47">
        <v>-2</v>
      </c>
      <c r="K11" s="47">
        <v>-2</v>
      </c>
      <c r="L11" s="48">
        <f t="shared" si="0"/>
        <v>1</v>
      </c>
      <c r="M11" s="48">
        <f t="shared" si="0"/>
        <v>1</v>
      </c>
      <c r="N11" s="46">
        <f>L11*M11</f>
        <v>1</v>
      </c>
      <c r="O11" s="49"/>
      <c r="P11" s="49"/>
      <c r="Q11" s="49"/>
      <c r="R11" s="47"/>
      <c r="S11" s="47"/>
      <c r="T11" s="48">
        <f>IF(ISNUMBER($L11),IF($L11+R11&gt;1,$L11+R11,1),"")</f>
        <v>1</v>
      </c>
      <c r="U11" s="48">
        <f>IF(ISNUMBER($M11),IF($M11+S11&gt;1,$M11+S11,1),"")</f>
        <v>1</v>
      </c>
      <c r="V11" s="46">
        <f>T11*U11</f>
        <v>1</v>
      </c>
    </row>
    <row r="12" spans="1:22" ht="48" customHeight="1" x14ac:dyDescent="0.2">
      <c r="D12" s="114" t="s">
        <v>200</v>
      </c>
      <c r="E12" s="115">
        <f>ROUND(SUM(E10:E11)/COUNT(C10:C11),2)</f>
        <v>3</v>
      </c>
      <c r="M12" s="114" t="s">
        <v>167</v>
      </c>
      <c r="N12" s="115">
        <f>ROUND(SUMIF(N10:N11,"&gt;0",N10:N11)/COUNT(N10:N11),2)</f>
        <v>1</v>
      </c>
      <c r="U12" s="114" t="s">
        <v>199</v>
      </c>
      <c r="V12" s="115">
        <f>ROUND(SUMIF(V10:V11,"&gt;0",V10:V11)/COUNT(V10:V11),2)</f>
        <v>1</v>
      </c>
    </row>
    <row r="35" spans="4:5" x14ac:dyDescent="0.2">
      <c r="D35" s="5">
        <v>1</v>
      </c>
      <c r="E35" s="5">
        <v>-1</v>
      </c>
    </row>
    <row r="36" spans="4:5" x14ac:dyDescent="0.2">
      <c r="D36" s="5">
        <v>2</v>
      </c>
      <c r="E36" s="5">
        <v>-2</v>
      </c>
    </row>
    <row r="37" spans="4:5" x14ac:dyDescent="0.2">
      <c r="D37" s="5">
        <v>3</v>
      </c>
      <c r="E37" s="5">
        <v>-3</v>
      </c>
    </row>
    <row r="38" spans="4:5" x14ac:dyDescent="0.2">
      <c r="D38" s="5">
        <v>4</v>
      </c>
      <c r="E38"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0:E11 N10:N11 V10:V11">
    <cfRule type="cellIs" dxfId="119" priority="18" operator="between">
      <formula>8</formula>
      <formula>16</formula>
    </cfRule>
    <cfRule type="cellIs" dxfId="118" priority="19" operator="between">
      <formula>4</formula>
      <formula>7.99</formula>
    </cfRule>
    <cfRule type="cellIs" dxfId="117" priority="20" operator="between">
      <formula>1</formula>
      <formula>3.99</formula>
    </cfRule>
  </conditionalFormatting>
  <conditionalFormatting sqref="F10:F11">
    <cfRule type="cellIs" dxfId="116" priority="15" operator="between">
      <formula>11</formula>
      <formula>25</formula>
    </cfRule>
    <cfRule type="cellIs" dxfId="115" priority="16" operator="between">
      <formula>6</formula>
      <formula>10</formula>
    </cfRule>
    <cfRule type="cellIs" dxfId="114" priority="17" operator="between">
      <formula>0</formula>
      <formula>5</formula>
    </cfRule>
  </conditionalFormatting>
  <conditionalFormatting sqref="H10:H11">
    <cfRule type="containsText" dxfId="113" priority="13" operator="containsText" text="Sí">
      <formula>NOT(ISERROR(SEARCH("Sí",H10)))</formula>
    </cfRule>
    <cfRule type="containsText" dxfId="112" priority="14" operator="containsText" text="No">
      <formula>NOT(ISERROR(SEARCH("No",H10)))</formula>
    </cfRule>
  </conditionalFormatting>
  <conditionalFormatting sqref="I10:I11">
    <cfRule type="containsText" dxfId="111" priority="10" operator="containsText" text="Bajo">
      <formula>NOT(ISERROR(SEARCH("Bajo",I10)))</formula>
    </cfRule>
    <cfRule type="containsText" dxfId="110" priority="11" operator="containsText" text="Medio">
      <formula>NOT(ISERROR(SEARCH("Medio",I10)))</formula>
    </cfRule>
    <cfRule type="containsText" dxfId="109" priority="12" operator="containsText" text="Alto">
      <formula>NOT(ISERROR(SEARCH("Alto",I10)))</formula>
    </cfRule>
  </conditionalFormatting>
  <conditionalFormatting sqref="E12">
    <cfRule type="cellIs" dxfId="108" priority="7" operator="between">
      <formula>8</formula>
      <formula>16</formula>
    </cfRule>
    <cfRule type="cellIs" dxfId="107" priority="8" operator="between">
      <formula>4</formula>
      <formula>7.99</formula>
    </cfRule>
    <cfRule type="cellIs" dxfId="106" priority="9" operator="between">
      <formula>1</formula>
      <formula>3.99</formula>
    </cfRule>
  </conditionalFormatting>
  <conditionalFormatting sqref="N12">
    <cfRule type="cellIs" dxfId="105" priority="4" operator="between">
      <formula>8</formula>
      <formula>16</formula>
    </cfRule>
    <cfRule type="cellIs" dxfId="104" priority="5" operator="between">
      <formula>4</formula>
      <formula>7.99</formula>
    </cfRule>
    <cfRule type="cellIs" dxfId="103" priority="6" operator="between">
      <formula>1</formula>
      <formula>3.99</formula>
    </cfRule>
  </conditionalFormatting>
  <conditionalFormatting sqref="V12">
    <cfRule type="cellIs" dxfId="102" priority="1" operator="between">
      <formula>8</formula>
      <formula>16</formula>
    </cfRule>
    <cfRule type="cellIs" dxfId="101" priority="2" operator="between">
      <formula>4</formula>
      <formula>7.99</formula>
    </cfRule>
    <cfRule type="cellIs" dxfId="100" priority="3" operator="between">
      <formula>1</formula>
      <formula>3.99</formula>
    </cfRule>
  </conditionalFormatting>
  <dataValidations count="4">
    <dataValidation type="list" allowBlank="1" showInputMessage="1" showErrorMessage="1" sqref="I10:I11" xr:uid="{00000000-0002-0000-1000-000000000000}">
      <formula1>$M$3:$M$5</formula1>
    </dataValidation>
    <dataValidation type="list" allowBlank="1" showInputMessage="1" showErrorMessage="1" sqref="H10:H11" xr:uid="{00000000-0002-0000-1000-000001000000}">
      <formula1>$L$3:$L$4</formula1>
    </dataValidation>
    <dataValidation type="list" allowBlank="1" showInputMessage="1" showErrorMessage="1" sqref="C10:D11" xr:uid="{00000000-0002-0000-1000-000002000000}">
      <formula1>positive</formula1>
    </dataValidation>
    <dataValidation type="list" allowBlank="1" showInputMessage="1" showErrorMessage="1" sqref="R10:S11 J10:K11" xr:uid="{00000000-0002-0000-10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pageSetUpPr fitToPage="1"/>
  </sheetPr>
  <dimension ref="A1:V37"/>
  <sheetViews>
    <sheetView zoomScaleNormal="100" zoomScaleSheetLayoutView="100" workbookViewId="0">
      <selection activeCell="Q10" sqref="Q10"/>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Urbanisme!A23</f>
        <v>U.R16</v>
      </c>
      <c r="D5" s="173"/>
      <c r="E5" s="174" t="str">
        <f>Urbanisme!B23</f>
        <v>Insuficient contingut de l'avaluació econòmica dels documents urbanístics</v>
      </c>
      <c r="F5" s="175"/>
      <c r="G5" s="35" t="str">
        <f>Urbanisme!C23</f>
        <v>Risc de no disposar del contingut exigible en quant a l'avaluació econòmica dels documents urbanístics o de que les dades siguin incorrectes</v>
      </c>
      <c r="H5" s="36" t="str">
        <f>Urbanisme!D23</f>
        <v>EE</v>
      </c>
      <c r="I5" s="37" t="str">
        <f>Urbanisme!E23</f>
        <v>intern</v>
      </c>
      <c r="J5" s="4"/>
      <c r="K5" s="4"/>
      <c r="L5" s="4"/>
      <c r="M5" s="38" t="s">
        <v>11</v>
      </c>
      <c r="N5" s="4"/>
      <c r="O5" s="4"/>
    </row>
    <row r="6" spans="1:22" x14ac:dyDescent="0.2">
      <c r="A6" s="80"/>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60.75" customHeight="1" x14ac:dyDescent="0.2">
      <c r="A10" s="44" t="s">
        <v>135</v>
      </c>
      <c r="B10" s="97" t="s">
        <v>138</v>
      </c>
      <c r="C10" s="47">
        <v>3</v>
      </c>
      <c r="D10" s="47">
        <v>3</v>
      </c>
      <c r="E10" s="46">
        <f>C10*D10</f>
        <v>9</v>
      </c>
      <c r="F10" s="44" t="s">
        <v>136</v>
      </c>
      <c r="G10" s="97" t="s">
        <v>149</v>
      </c>
      <c r="H10" s="47" t="s">
        <v>7</v>
      </c>
      <c r="I10" s="47" t="s">
        <v>10</v>
      </c>
      <c r="J10" s="47">
        <v>-1</v>
      </c>
      <c r="K10" s="47">
        <v>-1</v>
      </c>
      <c r="L10" s="48">
        <f>IF(ISNUMBER(C10),IF(C10+J10&gt;1,C10+J10,1),"")</f>
        <v>2</v>
      </c>
      <c r="M10" s="48">
        <f>IF(ISNUMBER(D10),IF(D10+K10&gt;1,D10+K10,1),"")</f>
        <v>2</v>
      </c>
      <c r="N10" s="46">
        <f>L10*M10</f>
        <v>4</v>
      </c>
      <c r="O10" s="49" t="s">
        <v>150</v>
      </c>
      <c r="P10" s="49" t="s">
        <v>272</v>
      </c>
      <c r="Q10" s="49" t="s">
        <v>274</v>
      </c>
      <c r="R10" s="47">
        <v>-2</v>
      </c>
      <c r="S10" s="47">
        <v>-2</v>
      </c>
      <c r="T10" s="48">
        <f>IF(ISNUMBER($L10),IF($L10+R10&gt;1,$L10+R10,1),"")</f>
        <v>1</v>
      </c>
      <c r="U10" s="48">
        <f>IF(ISNUMBER($M10),IF($M10+S10&gt;1,$M10+S10,1),"")</f>
        <v>1</v>
      </c>
      <c r="V10" s="46">
        <f>T10*U10</f>
        <v>1</v>
      </c>
    </row>
    <row r="11" spans="1:22" ht="48" customHeight="1" x14ac:dyDescent="0.2">
      <c r="D11" s="114" t="s">
        <v>200</v>
      </c>
      <c r="E11" s="115">
        <f>ROUND(SUM(E10:E10)/COUNT(C10:C10),2)</f>
        <v>9</v>
      </c>
      <c r="M11" s="114" t="s">
        <v>167</v>
      </c>
      <c r="N11" s="115">
        <f>ROUND(SUMIF(N10:N10,"&gt;0",N10:N10)/COUNT(N10:N10),2)</f>
        <v>4</v>
      </c>
      <c r="U11" s="114" t="s">
        <v>199</v>
      </c>
      <c r="V11" s="115">
        <f>ROUND(SUMIF(V10:V10,"&gt;0",V10:V10)/COUNT(V10:V10),2)</f>
        <v>1</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0 N10 V10">
    <cfRule type="cellIs" dxfId="99" priority="18" operator="between">
      <formula>8</formula>
      <formula>16</formula>
    </cfRule>
    <cfRule type="cellIs" dxfId="98" priority="19" operator="between">
      <formula>4</formula>
      <formula>7.99</formula>
    </cfRule>
    <cfRule type="cellIs" dxfId="97" priority="20" operator="between">
      <formula>1</formula>
      <formula>3.99</formula>
    </cfRule>
  </conditionalFormatting>
  <conditionalFormatting sqref="F10">
    <cfRule type="cellIs" dxfId="96" priority="15" operator="between">
      <formula>11</formula>
      <formula>25</formula>
    </cfRule>
    <cfRule type="cellIs" dxfId="95" priority="16" operator="between">
      <formula>6</formula>
      <formula>10</formula>
    </cfRule>
    <cfRule type="cellIs" dxfId="94" priority="17" operator="between">
      <formula>0</formula>
      <formula>5</formula>
    </cfRule>
  </conditionalFormatting>
  <conditionalFormatting sqref="H10">
    <cfRule type="containsText" dxfId="93" priority="13" operator="containsText" text="Sí">
      <formula>NOT(ISERROR(SEARCH("Sí",H10)))</formula>
    </cfRule>
    <cfRule type="containsText" dxfId="92" priority="14" operator="containsText" text="No">
      <formula>NOT(ISERROR(SEARCH("No",H10)))</formula>
    </cfRule>
  </conditionalFormatting>
  <conditionalFormatting sqref="I10">
    <cfRule type="containsText" dxfId="91" priority="10" operator="containsText" text="Bajo">
      <formula>NOT(ISERROR(SEARCH("Bajo",I10)))</formula>
    </cfRule>
    <cfRule type="containsText" dxfId="90" priority="11" operator="containsText" text="Medio">
      <formula>NOT(ISERROR(SEARCH("Medio",I10)))</formula>
    </cfRule>
    <cfRule type="containsText" dxfId="89" priority="12" operator="containsText" text="Alto">
      <formula>NOT(ISERROR(SEARCH("Alto",I10)))</formula>
    </cfRule>
  </conditionalFormatting>
  <conditionalFormatting sqref="E11">
    <cfRule type="cellIs" dxfId="88" priority="7" operator="between">
      <formula>8</formula>
      <formula>16</formula>
    </cfRule>
    <cfRule type="cellIs" dxfId="87" priority="8" operator="between">
      <formula>4</formula>
      <formula>7.99</formula>
    </cfRule>
    <cfRule type="cellIs" dxfId="86" priority="9" operator="between">
      <formula>1</formula>
      <formula>3.99</formula>
    </cfRule>
  </conditionalFormatting>
  <conditionalFormatting sqref="N11">
    <cfRule type="cellIs" dxfId="85" priority="4" operator="between">
      <formula>8</formula>
      <formula>16</formula>
    </cfRule>
    <cfRule type="cellIs" dxfId="84" priority="5" operator="between">
      <formula>4</formula>
      <formula>7.99</formula>
    </cfRule>
    <cfRule type="cellIs" dxfId="83" priority="6" operator="between">
      <formula>1</formula>
      <formula>3.99</formula>
    </cfRule>
  </conditionalFormatting>
  <conditionalFormatting sqref="V11">
    <cfRule type="cellIs" dxfId="82" priority="1" operator="between">
      <formula>8</formula>
      <formula>16</formula>
    </cfRule>
    <cfRule type="cellIs" dxfId="81" priority="2" operator="between">
      <formula>4</formula>
      <formula>7.99</formula>
    </cfRule>
    <cfRule type="cellIs" dxfId="80" priority="3" operator="between">
      <formula>1</formula>
      <formula>3.99</formula>
    </cfRule>
  </conditionalFormatting>
  <dataValidations count="4">
    <dataValidation type="list" allowBlank="1" showInputMessage="1" showErrorMessage="1" sqref="R10:S10 J10:K10" xr:uid="{00000000-0002-0000-1100-000000000000}">
      <formula1>negative</formula1>
    </dataValidation>
    <dataValidation type="list" allowBlank="1" showInputMessage="1" showErrorMessage="1" sqref="C10:D10" xr:uid="{00000000-0002-0000-1100-000001000000}">
      <formula1>positive</formula1>
    </dataValidation>
    <dataValidation type="list" allowBlank="1" showInputMessage="1" showErrorMessage="1" sqref="H10" xr:uid="{00000000-0002-0000-1100-000002000000}">
      <formula1>$L$3:$L$4</formula1>
    </dataValidation>
    <dataValidation type="list" allowBlank="1" showInputMessage="1" showErrorMessage="1" sqref="I10" xr:uid="{00000000-0002-0000-11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pageSetUpPr fitToPage="1"/>
  </sheetPr>
  <dimension ref="A1:V37"/>
  <sheetViews>
    <sheetView topLeftCell="K1" zoomScaleNormal="100" zoomScaleSheetLayoutView="100" workbookViewId="0">
      <selection activeCell="O12" sqref="O12"/>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Urbanisme!A24</f>
        <v>U.R17</v>
      </c>
      <c r="D5" s="173"/>
      <c r="E5" s="174" t="str">
        <f>Urbanisme!B24</f>
        <v>Insuficient exercici dela potestat municipal de control i sancionadora</v>
      </c>
      <c r="F5" s="175"/>
      <c r="G5" s="35" t="str">
        <f>Urbanisme!C24</f>
        <v>Risc de legalitzaicó d'edificacions/obres/actuacions contraries al planejament i manca d'execució de la potestat sancionadora</v>
      </c>
      <c r="H5" s="36" t="str">
        <f>Urbanisme!D24</f>
        <v>EE/T</v>
      </c>
      <c r="I5" s="37" t="str">
        <f>Urbanisme!E24</f>
        <v>intern</v>
      </c>
      <c r="J5" s="4"/>
      <c r="K5" s="4"/>
      <c r="L5" s="4"/>
      <c r="M5" s="38" t="s">
        <v>11</v>
      </c>
      <c r="N5" s="4"/>
      <c r="O5" s="4"/>
    </row>
    <row r="6" spans="1:22" x14ac:dyDescent="0.2">
      <c r="A6" s="80"/>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43.5" customHeight="1" x14ac:dyDescent="0.2">
      <c r="A10" s="44" t="s">
        <v>66</v>
      </c>
      <c r="B10" s="100" t="s">
        <v>282</v>
      </c>
      <c r="C10" s="47">
        <v>4</v>
      </c>
      <c r="D10" s="47">
        <v>2</v>
      </c>
      <c r="E10" s="46">
        <f>C10*D10</f>
        <v>8</v>
      </c>
      <c r="F10" s="44" t="s">
        <v>67</v>
      </c>
      <c r="G10" s="123"/>
      <c r="H10" s="47"/>
      <c r="I10" s="47"/>
      <c r="J10" s="47"/>
      <c r="K10" s="47"/>
      <c r="L10" s="48">
        <f>IF(ISNUMBER(C10),IF(C10+J10&gt;1,C10+J10,1),"")</f>
        <v>4</v>
      </c>
      <c r="M10" s="48">
        <f>IF(ISNUMBER(D10),IF(D10+K10&gt;1,D10+K10,1),"")</f>
        <v>2</v>
      </c>
      <c r="N10" s="46">
        <f>L10*M10</f>
        <v>8</v>
      </c>
      <c r="O10" s="97" t="s">
        <v>283</v>
      </c>
      <c r="P10" s="49" t="s">
        <v>273</v>
      </c>
      <c r="Q10" s="49" t="s">
        <v>274</v>
      </c>
      <c r="R10" s="47">
        <v>-2</v>
      </c>
      <c r="S10" s="47">
        <v>-2</v>
      </c>
      <c r="T10" s="48">
        <f>IF(ISNUMBER($L10),IF($L10+R10&gt;1,$L10+R10,1),"")</f>
        <v>2</v>
      </c>
      <c r="U10" s="48">
        <f>IF(ISNUMBER($M10),IF($M10+S10&gt;1,$M10+S10,1),"")</f>
        <v>1</v>
      </c>
      <c r="V10" s="46">
        <f>T10*U10</f>
        <v>2</v>
      </c>
    </row>
    <row r="11" spans="1:22" ht="48" customHeight="1" x14ac:dyDescent="0.2">
      <c r="D11" s="114" t="s">
        <v>200</v>
      </c>
      <c r="E11" s="115">
        <f>ROUND(SUM(E10:E10)/COUNT(C10:C10),2)</f>
        <v>8</v>
      </c>
      <c r="M11" s="114" t="s">
        <v>167</v>
      </c>
      <c r="N11" s="115">
        <f>ROUND(SUMIF(N10:N10,"&gt;0",N10:N10)/COUNT(N10:N10),2)</f>
        <v>8</v>
      </c>
      <c r="U11" s="114" t="s">
        <v>199</v>
      </c>
      <c r="V11" s="115">
        <f>ROUND(SUMIF(V10:V10,"&gt;0",V10:V10)/COUNT(V10:V10),2)</f>
        <v>2</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T8:V8"/>
    <mergeCell ref="C3:I3"/>
    <mergeCell ref="C4:D4"/>
    <mergeCell ref="E4:F4"/>
    <mergeCell ref="C5:D5"/>
    <mergeCell ref="E5:F5"/>
    <mergeCell ref="A8:B8"/>
    <mergeCell ref="C8:E8"/>
    <mergeCell ref="F8:K8"/>
    <mergeCell ref="L8:N8"/>
    <mergeCell ref="O8:S8"/>
  </mergeCells>
  <conditionalFormatting sqref="E10 N10 V10">
    <cfRule type="cellIs" dxfId="79" priority="18" operator="between">
      <formula>8</formula>
      <formula>16</formula>
    </cfRule>
    <cfRule type="cellIs" dxfId="78" priority="19" operator="between">
      <formula>4</formula>
      <formula>7.99</formula>
    </cfRule>
    <cfRule type="cellIs" dxfId="77" priority="20" operator="between">
      <formula>1</formula>
      <formula>3.99</formula>
    </cfRule>
  </conditionalFormatting>
  <conditionalFormatting sqref="F10">
    <cfRule type="cellIs" dxfId="76" priority="15" operator="between">
      <formula>11</formula>
      <formula>25</formula>
    </cfRule>
    <cfRule type="cellIs" dxfId="75" priority="16" operator="between">
      <formula>6</formula>
      <formula>10</formula>
    </cfRule>
    <cfRule type="cellIs" dxfId="74" priority="17" operator="between">
      <formula>0</formula>
      <formula>5</formula>
    </cfRule>
  </conditionalFormatting>
  <conditionalFormatting sqref="H10">
    <cfRule type="containsText" dxfId="73" priority="13" operator="containsText" text="Sí">
      <formula>NOT(ISERROR(SEARCH("Sí",H10)))</formula>
    </cfRule>
    <cfRule type="containsText" dxfId="72" priority="14" operator="containsText" text="No">
      <formula>NOT(ISERROR(SEARCH("No",H10)))</formula>
    </cfRule>
  </conditionalFormatting>
  <conditionalFormatting sqref="I10">
    <cfRule type="containsText" dxfId="71" priority="10" operator="containsText" text="Bajo">
      <formula>NOT(ISERROR(SEARCH("Bajo",I10)))</formula>
    </cfRule>
    <cfRule type="containsText" dxfId="70" priority="11" operator="containsText" text="Medio">
      <formula>NOT(ISERROR(SEARCH("Medio",I10)))</formula>
    </cfRule>
    <cfRule type="containsText" dxfId="69" priority="12" operator="containsText" text="Alto">
      <formula>NOT(ISERROR(SEARCH("Alto",I10)))</formula>
    </cfRule>
  </conditionalFormatting>
  <conditionalFormatting sqref="E11">
    <cfRule type="cellIs" dxfId="68" priority="7" operator="between">
      <formula>8</formula>
      <formula>16</formula>
    </cfRule>
    <cfRule type="cellIs" dxfId="67" priority="8" operator="between">
      <formula>4</formula>
      <formula>7.99</formula>
    </cfRule>
    <cfRule type="cellIs" dxfId="66" priority="9" operator="between">
      <formula>1</formula>
      <formula>3.99</formula>
    </cfRule>
  </conditionalFormatting>
  <conditionalFormatting sqref="N11">
    <cfRule type="cellIs" dxfId="65" priority="4" operator="between">
      <formula>8</formula>
      <formula>16</formula>
    </cfRule>
    <cfRule type="cellIs" dxfId="64" priority="5" operator="between">
      <formula>4</formula>
      <formula>7.99</formula>
    </cfRule>
    <cfRule type="cellIs" dxfId="63" priority="6" operator="between">
      <formula>1</formula>
      <formula>3.99</formula>
    </cfRule>
  </conditionalFormatting>
  <conditionalFormatting sqref="V11">
    <cfRule type="cellIs" dxfId="62" priority="1" operator="between">
      <formula>8</formula>
      <formula>16</formula>
    </cfRule>
    <cfRule type="cellIs" dxfId="61" priority="2" operator="between">
      <formula>4</formula>
      <formula>7.99</formula>
    </cfRule>
    <cfRule type="cellIs" dxfId="60" priority="3" operator="between">
      <formula>1</formula>
      <formula>3.99</formula>
    </cfRule>
  </conditionalFormatting>
  <dataValidations count="4">
    <dataValidation type="list" allowBlank="1" showInputMessage="1" showErrorMessage="1" sqref="I10" xr:uid="{00000000-0002-0000-1200-000000000000}">
      <formula1>$M$3:$M$5</formula1>
    </dataValidation>
    <dataValidation type="list" allowBlank="1" showInputMessage="1" showErrorMessage="1" sqref="H10" xr:uid="{00000000-0002-0000-1200-000001000000}">
      <formula1>$L$3:$L$4</formula1>
    </dataValidation>
    <dataValidation type="list" allowBlank="1" showInputMessage="1" showErrorMessage="1" sqref="C10:D10" xr:uid="{00000000-0002-0000-1200-000002000000}">
      <formula1>positive</formula1>
    </dataValidation>
    <dataValidation type="list" allowBlank="1" showInputMessage="1" showErrorMessage="1" sqref="J10:K10 R10:S10" xr:uid="{00000000-0002-0000-12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pageSetUpPr fitToPage="1"/>
  </sheetPr>
  <dimension ref="A1:AQ616"/>
  <sheetViews>
    <sheetView tabSelected="1" zoomScale="115" zoomScaleNormal="115" zoomScalePageLayoutView="125" workbookViewId="0">
      <pane ySplit="7" topLeftCell="A8" activePane="bottomLeft" state="frozen"/>
      <selection pane="bottomLeft" activeCell="A5" sqref="A5"/>
    </sheetView>
  </sheetViews>
  <sheetFormatPr defaultColWidth="8.7109375" defaultRowHeight="15.75" x14ac:dyDescent="0.25"/>
  <cols>
    <col min="1" max="1" width="12.28515625" style="22" customWidth="1"/>
    <col min="2" max="2" width="42.42578125" style="23" customWidth="1"/>
    <col min="3" max="3" width="63" style="87" customWidth="1"/>
    <col min="4" max="4" width="31.7109375" style="24" bestFit="1" customWidth="1"/>
    <col min="5" max="5" width="23.42578125" style="24" customWidth="1"/>
    <col min="6" max="6" width="13.140625" style="5" customWidth="1"/>
    <col min="7" max="7" width="13.5703125" style="5" customWidth="1"/>
    <col min="8" max="16384" width="8.7109375" style="5"/>
  </cols>
  <sheetData>
    <row r="1" spans="1:43" ht="12.75" x14ac:dyDescent="0.2">
      <c r="A1" s="1"/>
      <c r="B1" s="2"/>
      <c r="C1" s="84"/>
      <c r="D1" s="3"/>
      <c r="E1" s="3"/>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row>
    <row r="2" spans="1:43" x14ac:dyDescent="0.25">
      <c r="A2" s="6" t="s">
        <v>102</v>
      </c>
      <c r="B2" s="2"/>
      <c r="C2" s="84"/>
      <c r="D2" s="3"/>
      <c r="E2" s="3"/>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row>
    <row r="3" spans="1:43" x14ac:dyDescent="0.25">
      <c r="B3" s="2"/>
      <c r="C3" s="84"/>
      <c r="D3" s="3"/>
      <c r="E3" s="3"/>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row>
    <row r="4" spans="1:43" ht="12.75" x14ac:dyDescent="0.2">
      <c r="A4" s="81"/>
      <c r="B4" s="2"/>
      <c r="C4" s="84"/>
      <c r="D4" s="3"/>
      <c r="E4" s="3"/>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row>
    <row r="5" spans="1:43" ht="12.75" x14ac:dyDescent="0.2">
      <c r="A5" s="79"/>
      <c r="B5" s="2"/>
      <c r="C5" s="84"/>
      <c r="D5" s="3"/>
      <c r="E5" s="3">
        <f>Urbanisme!CR23</f>
        <v>0</v>
      </c>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row>
    <row r="6" spans="1:43" s="8" customFormat="1" ht="38.25" customHeight="1" x14ac:dyDescent="0.2">
      <c r="A6" s="155" t="s">
        <v>0</v>
      </c>
      <c r="B6" s="156"/>
      <c r="C6" s="156"/>
      <c r="D6" s="156"/>
      <c r="E6" s="157"/>
      <c r="F6" s="155" t="s">
        <v>1</v>
      </c>
      <c r="G6" s="15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row>
    <row r="7" spans="1:43" s="13" customFormat="1" ht="48" x14ac:dyDescent="0.25">
      <c r="A7" s="9" t="s">
        <v>2</v>
      </c>
      <c r="B7" s="9" t="s">
        <v>3</v>
      </c>
      <c r="C7" s="85" t="s">
        <v>4</v>
      </c>
      <c r="D7" s="10" t="s">
        <v>5</v>
      </c>
      <c r="E7" s="11" t="s">
        <v>169</v>
      </c>
      <c r="F7" s="9" t="s">
        <v>167</v>
      </c>
      <c r="G7" s="9" t="s">
        <v>6</v>
      </c>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row>
    <row r="8" spans="1:43" ht="45" customHeight="1" x14ac:dyDescent="0.2">
      <c r="A8" s="83" t="s">
        <v>16</v>
      </c>
      <c r="B8" s="98" t="s">
        <v>53</v>
      </c>
      <c r="C8" s="98" t="s">
        <v>168</v>
      </c>
      <c r="D8" s="14" t="s">
        <v>159</v>
      </c>
      <c r="E8" s="14" t="s">
        <v>112</v>
      </c>
      <c r="F8" s="15">
        <f xml:space="preserve"> U.R1!N12</f>
        <v>5.5</v>
      </c>
      <c r="G8" s="15">
        <f>U.R1!V12</f>
        <v>2</v>
      </c>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row>
    <row r="9" spans="1:43" ht="45" customHeight="1" x14ac:dyDescent="0.2">
      <c r="A9" s="88" t="s">
        <v>17</v>
      </c>
      <c r="B9" s="98" t="s">
        <v>142</v>
      </c>
      <c r="C9" s="98" t="s">
        <v>143</v>
      </c>
      <c r="D9" s="14" t="s">
        <v>160</v>
      </c>
      <c r="E9" s="14" t="s">
        <v>161</v>
      </c>
      <c r="F9" s="15">
        <f>U.R2!N11</f>
        <v>6</v>
      </c>
      <c r="G9" s="15">
        <f>U.R2!V11</f>
        <v>1</v>
      </c>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row>
    <row r="10" spans="1:43" ht="45" customHeight="1" x14ac:dyDescent="0.2">
      <c r="A10" s="88" t="s">
        <v>23</v>
      </c>
      <c r="B10" s="98" t="s">
        <v>76</v>
      </c>
      <c r="C10" s="98" t="s">
        <v>77</v>
      </c>
      <c r="D10" s="14" t="s">
        <v>162</v>
      </c>
      <c r="E10" s="14" t="s">
        <v>112</v>
      </c>
      <c r="F10" s="15">
        <f>U.R3!N11</f>
        <v>1</v>
      </c>
      <c r="G10" s="15">
        <f>U.R3!V11</f>
        <v>1</v>
      </c>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row>
    <row r="11" spans="1:43" ht="45" customHeight="1" x14ac:dyDescent="0.2">
      <c r="A11" s="88" t="s">
        <v>24</v>
      </c>
      <c r="B11" s="98" t="s">
        <v>79</v>
      </c>
      <c r="C11" s="98" t="s">
        <v>78</v>
      </c>
      <c r="D11" s="14" t="s">
        <v>162</v>
      </c>
      <c r="E11" s="14" t="s">
        <v>112</v>
      </c>
      <c r="F11" s="15">
        <f>U.R4!N12</f>
        <v>7</v>
      </c>
      <c r="G11" s="15">
        <f>U.R4!V12</f>
        <v>4.5</v>
      </c>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row>
    <row r="12" spans="1:43" ht="45" customHeight="1" x14ac:dyDescent="0.2">
      <c r="A12" s="88" t="s">
        <v>25</v>
      </c>
      <c r="B12" s="98" t="s">
        <v>80</v>
      </c>
      <c r="C12" s="98" t="s">
        <v>81</v>
      </c>
      <c r="D12" s="14" t="s">
        <v>162</v>
      </c>
      <c r="E12" s="14" t="s">
        <v>112</v>
      </c>
      <c r="F12" s="15">
        <f>U.R5!N11</f>
        <v>1</v>
      </c>
      <c r="G12" s="15">
        <f>U.R5!V11</f>
        <v>1</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row>
    <row r="13" spans="1:43" ht="45" customHeight="1" x14ac:dyDescent="0.2">
      <c r="A13" s="88" t="s">
        <v>26</v>
      </c>
      <c r="B13" s="98" t="s">
        <v>82</v>
      </c>
      <c r="C13" s="98" t="s">
        <v>83</v>
      </c>
      <c r="D13" s="14" t="s">
        <v>162</v>
      </c>
      <c r="E13" s="14" t="s">
        <v>112</v>
      </c>
      <c r="F13" s="15">
        <f>U.R6!N11</f>
        <v>1</v>
      </c>
      <c r="G13" s="15">
        <f>U.R6!V11</f>
        <v>1</v>
      </c>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row>
    <row r="14" spans="1:43" ht="45" customHeight="1" x14ac:dyDescent="0.2">
      <c r="A14" s="88" t="s">
        <v>27</v>
      </c>
      <c r="B14" s="98" t="s">
        <v>86</v>
      </c>
      <c r="C14" s="98" t="s">
        <v>84</v>
      </c>
      <c r="D14" s="14" t="s">
        <v>162</v>
      </c>
      <c r="E14" s="14" t="s">
        <v>112</v>
      </c>
      <c r="F14" s="15">
        <f>U.R7!N12</f>
        <v>3.5</v>
      </c>
      <c r="G14" s="15">
        <f>U.R7!V12</f>
        <v>1</v>
      </c>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row>
    <row r="15" spans="1:43" ht="45" customHeight="1" x14ac:dyDescent="0.2">
      <c r="A15" s="88" t="s">
        <v>28</v>
      </c>
      <c r="B15" s="98" t="s">
        <v>87</v>
      </c>
      <c r="C15" s="98" t="s">
        <v>88</v>
      </c>
      <c r="D15" s="14" t="s">
        <v>162</v>
      </c>
      <c r="E15" s="14" t="s">
        <v>112</v>
      </c>
      <c r="F15" s="15">
        <f>U.R8!N12</f>
        <v>4</v>
      </c>
      <c r="G15" s="15">
        <f>U.R8!V12</f>
        <v>1</v>
      </c>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row>
    <row r="16" spans="1:43" ht="45" customHeight="1" x14ac:dyDescent="0.2">
      <c r="A16" s="88" t="s">
        <v>29</v>
      </c>
      <c r="B16" s="98" t="s">
        <v>85</v>
      </c>
      <c r="C16" s="98" t="s">
        <v>154</v>
      </c>
      <c r="D16" s="14" t="s">
        <v>159</v>
      </c>
      <c r="E16" s="14" t="s">
        <v>112</v>
      </c>
      <c r="F16" s="15">
        <f>U.R9!N11</f>
        <v>2</v>
      </c>
      <c r="G16" s="15">
        <f>U.R9!V11</f>
        <v>2</v>
      </c>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row>
    <row r="17" spans="1:43" ht="45" customHeight="1" x14ac:dyDescent="0.2">
      <c r="A17" s="88" t="s">
        <v>30</v>
      </c>
      <c r="B17" s="101" t="s">
        <v>104</v>
      </c>
      <c r="C17" s="98" t="s">
        <v>54</v>
      </c>
      <c r="D17" s="14" t="s">
        <v>162</v>
      </c>
      <c r="E17" s="14" t="s">
        <v>112</v>
      </c>
      <c r="F17" s="15">
        <f>U.R10!N11</f>
        <v>1</v>
      </c>
      <c r="G17" s="15">
        <f>U.R10!V11</f>
        <v>1</v>
      </c>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row>
    <row r="18" spans="1:43" ht="45" customHeight="1" x14ac:dyDescent="0.2">
      <c r="A18" s="88" t="s">
        <v>31</v>
      </c>
      <c r="B18" s="98" t="s">
        <v>279</v>
      </c>
      <c r="C18" s="98" t="s">
        <v>127</v>
      </c>
      <c r="D18" s="14" t="s">
        <v>162</v>
      </c>
      <c r="E18" s="14" t="s">
        <v>112</v>
      </c>
      <c r="F18" s="15">
        <f>U.R11!N11</f>
        <v>6</v>
      </c>
      <c r="G18" s="15">
        <f>U.R11!V11</f>
        <v>2</v>
      </c>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row>
    <row r="19" spans="1:43" ht="45" customHeight="1" x14ac:dyDescent="0.2">
      <c r="A19" s="88" t="s">
        <v>32</v>
      </c>
      <c r="B19" s="101" t="s">
        <v>103</v>
      </c>
      <c r="C19" s="98" t="s">
        <v>56</v>
      </c>
      <c r="D19" s="14" t="s">
        <v>162</v>
      </c>
      <c r="E19" s="14" t="s">
        <v>112</v>
      </c>
      <c r="F19" s="15">
        <f>U.R12!N11</f>
        <v>2</v>
      </c>
      <c r="G19" s="15">
        <f>U.R12!V11</f>
        <v>2</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row>
    <row r="20" spans="1:43" ht="45" customHeight="1" x14ac:dyDescent="0.2">
      <c r="A20" s="88" t="s">
        <v>33</v>
      </c>
      <c r="B20" s="101" t="s">
        <v>106</v>
      </c>
      <c r="C20" s="98" t="s">
        <v>105</v>
      </c>
      <c r="D20" s="14" t="s">
        <v>162</v>
      </c>
      <c r="E20" s="14" t="s">
        <v>112</v>
      </c>
      <c r="F20" s="15">
        <f>U.R13!N11</f>
        <v>2</v>
      </c>
      <c r="G20" s="15">
        <f>U.R13!V11</f>
        <v>2</v>
      </c>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row>
    <row r="21" spans="1:43" ht="45" customHeight="1" x14ac:dyDescent="0.2">
      <c r="A21" s="88" t="s">
        <v>52</v>
      </c>
      <c r="B21" s="101" t="s">
        <v>107</v>
      </c>
      <c r="C21" s="98" t="s">
        <v>57</v>
      </c>
      <c r="D21" s="14" t="s">
        <v>162</v>
      </c>
      <c r="E21" s="14" t="s">
        <v>112</v>
      </c>
      <c r="F21" s="15">
        <f>U.R14!N11</f>
        <v>2</v>
      </c>
      <c r="G21" s="15">
        <f>U.R14!V11</f>
        <v>1</v>
      </c>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row>
    <row r="22" spans="1:43" ht="45" customHeight="1" x14ac:dyDescent="0.2">
      <c r="A22" s="88" t="s">
        <v>89</v>
      </c>
      <c r="B22" s="101" t="s">
        <v>109</v>
      </c>
      <c r="C22" s="98" t="s">
        <v>108</v>
      </c>
      <c r="D22" s="14" t="s">
        <v>159</v>
      </c>
      <c r="E22" s="14" t="s">
        <v>112</v>
      </c>
      <c r="F22" s="15">
        <f>U.R15!N12</f>
        <v>1</v>
      </c>
      <c r="G22" s="15">
        <f>U.R15!V12</f>
        <v>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row>
    <row r="23" spans="1:43" ht="45" customHeight="1" x14ac:dyDescent="0.2">
      <c r="A23" s="88" t="s">
        <v>90</v>
      </c>
      <c r="B23" s="101" t="s">
        <v>110</v>
      </c>
      <c r="C23" s="98" t="s">
        <v>111</v>
      </c>
      <c r="D23" s="14" t="s">
        <v>162</v>
      </c>
      <c r="E23" s="14" t="s">
        <v>112</v>
      </c>
      <c r="F23" s="15">
        <f>U.R16!N11</f>
        <v>4</v>
      </c>
      <c r="G23" s="15">
        <f>U.R16!V11</f>
        <v>1</v>
      </c>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row>
    <row r="24" spans="1:43" ht="45" customHeight="1" x14ac:dyDescent="0.2">
      <c r="A24" s="88" t="s">
        <v>91</v>
      </c>
      <c r="B24" s="101" t="s">
        <v>156</v>
      </c>
      <c r="C24" s="98" t="s">
        <v>281</v>
      </c>
      <c r="D24" s="14" t="s">
        <v>166</v>
      </c>
      <c r="E24" s="14" t="s">
        <v>112</v>
      </c>
      <c r="F24" s="15">
        <f>U.R17!N11</f>
        <v>8</v>
      </c>
      <c r="G24" s="15">
        <f>U.R17!V11</f>
        <v>2</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row>
    <row r="25" spans="1:43" ht="45" customHeight="1" x14ac:dyDescent="0.2">
      <c r="A25" s="88" t="s">
        <v>92</v>
      </c>
      <c r="B25" s="101" t="s">
        <v>155</v>
      </c>
      <c r="C25" s="98" t="s">
        <v>58</v>
      </c>
      <c r="D25" s="14" t="s">
        <v>159</v>
      </c>
      <c r="E25" s="14" t="s">
        <v>161</v>
      </c>
      <c r="F25" s="15">
        <f>U.R18!N11</f>
        <v>2</v>
      </c>
      <c r="G25" s="15">
        <f>U.R18!V11</f>
        <v>1</v>
      </c>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row>
    <row r="26" spans="1:43" ht="45" customHeight="1" x14ac:dyDescent="0.2">
      <c r="A26" s="88" t="s">
        <v>93</v>
      </c>
      <c r="B26" s="101" t="s">
        <v>284</v>
      </c>
      <c r="C26" s="98" t="s">
        <v>285</v>
      </c>
      <c r="D26" s="14" t="s">
        <v>162</v>
      </c>
      <c r="E26" s="14" t="s">
        <v>161</v>
      </c>
      <c r="F26" s="15">
        <f>U.R19!N11</f>
        <v>2</v>
      </c>
      <c r="G26" s="15">
        <f>U.R19!V11</f>
        <v>1</v>
      </c>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row>
    <row r="27" spans="1:43" ht="45" customHeight="1" x14ac:dyDescent="0.2">
      <c r="A27" s="113" t="s">
        <v>94</v>
      </c>
      <c r="B27" s="101" t="s">
        <v>157</v>
      </c>
      <c r="C27" s="98" t="s">
        <v>59</v>
      </c>
      <c r="D27" s="14" t="s">
        <v>159</v>
      </c>
      <c r="E27" s="14" t="s">
        <v>112</v>
      </c>
      <c r="F27" s="15">
        <f>U.R20!N11</f>
        <v>2</v>
      </c>
      <c r="G27" s="15">
        <f>U.R20!V11</f>
        <v>2</v>
      </c>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row>
    <row r="28" spans="1:43" ht="45.75" customHeight="1" x14ac:dyDescent="0.2">
      <c r="A28" s="3"/>
      <c r="B28" s="3"/>
      <c r="C28" s="84"/>
      <c r="D28" s="3"/>
      <c r="E28" s="16" t="s">
        <v>34</v>
      </c>
      <c r="F28" s="15">
        <f>ROUND(SUM(F8:F27)/COUNT(F8:F27),2)</f>
        <v>3.15</v>
      </c>
      <c r="G28" s="15">
        <f>ROUND(SUM(G8:G27)/COUNT(G8:G27),2)</f>
        <v>1.53</v>
      </c>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row>
    <row r="29" spans="1:43" s="19" customFormat="1" ht="12.75" x14ac:dyDescent="0.2">
      <c r="A29" s="17"/>
      <c r="B29" s="3"/>
      <c r="C29" s="84"/>
      <c r="D29" s="3"/>
      <c r="E29" s="3"/>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row>
    <row r="30" spans="1:43" s="19" customFormat="1" ht="12.75" x14ac:dyDescent="0.2">
      <c r="A30" s="17"/>
      <c r="B30" s="3"/>
      <c r="C30" s="84"/>
      <c r="D30" s="3"/>
      <c r="E30" s="3"/>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row>
    <row r="31" spans="1:43" s="19" customFormat="1" ht="12.75" x14ac:dyDescent="0.2">
      <c r="A31" s="17"/>
      <c r="B31" s="3"/>
      <c r="C31" s="84"/>
      <c r="D31" s="3"/>
      <c r="E31" s="3"/>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row>
    <row r="32" spans="1:43" s="19" customFormat="1" ht="12.75" x14ac:dyDescent="0.2">
      <c r="A32" s="17"/>
      <c r="B32" s="3"/>
      <c r="C32" s="84"/>
      <c r="D32" s="3"/>
      <c r="E32" s="3"/>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row>
    <row r="33" spans="1:43" s="19" customFormat="1" ht="12.75" x14ac:dyDescent="0.2">
      <c r="A33" s="17"/>
      <c r="B33" s="3"/>
      <c r="C33" s="84"/>
      <c r="D33" s="3"/>
      <c r="E33" s="3"/>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row>
    <row r="34" spans="1:43" s="19" customFormat="1" ht="12.75" x14ac:dyDescent="0.2">
      <c r="A34" s="17"/>
      <c r="B34" s="3"/>
      <c r="C34" s="84"/>
      <c r="D34" s="3"/>
      <c r="E34" s="3"/>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row>
    <row r="35" spans="1:43" s="19" customFormat="1" ht="12.75" x14ac:dyDescent="0.2">
      <c r="A35" s="17"/>
      <c r="B35" s="3"/>
      <c r="C35" s="84"/>
      <c r="D35" s="3"/>
      <c r="E35" s="3"/>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row>
    <row r="36" spans="1:43" s="19" customFormat="1" ht="12.75" x14ac:dyDescent="0.2">
      <c r="A36" s="17"/>
      <c r="B36" s="3"/>
      <c r="C36" s="84"/>
      <c r="D36" s="3"/>
      <c r="E36" s="3"/>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row>
    <row r="37" spans="1:43" s="19" customFormat="1" ht="12.75" x14ac:dyDescent="0.2">
      <c r="A37" s="17"/>
      <c r="B37" s="3"/>
      <c r="C37" s="84"/>
      <c r="D37" s="3"/>
      <c r="E37" s="3"/>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row>
    <row r="38" spans="1:43" s="19" customFormat="1" ht="12.75" x14ac:dyDescent="0.2">
      <c r="A38" s="17"/>
      <c r="B38" s="3"/>
      <c r="C38" s="84"/>
      <c r="D38" s="3"/>
      <c r="E38" s="3"/>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row>
    <row r="39" spans="1:43" s="19" customFormat="1" ht="12.75" x14ac:dyDescent="0.2">
      <c r="A39" s="17"/>
      <c r="B39" s="3"/>
      <c r="C39" s="84"/>
      <c r="D39" s="3"/>
      <c r="E39" s="3"/>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row>
    <row r="40" spans="1:43" s="19" customFormat="1" ht="12.75" x14ac:dyDescent="0.2">
      <c r="A40" s="17"/>
      <c r="B40" s="3"/>
      <c r="C40" s="84"/>
      <c r="D40" s="3"/>
      <c r="E40" s="3"/>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row>
    <row r="41" spans="1:43" s="19" customFormat="1" ht="12.75" x14ac:dyDescent="0.2">
      <c r="A41" s="17"/>
      <c r="B41" s="3"/>
      <c r="C41" s="84"/>
      <c r="D41" s="3"/>
      <c r="E41" s="3"/>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row>
    <row r="42" spans="1:43" s="19" customFormat="1" ht="12.75" x14ac:dyDescent="0.2">
      <c r="A42" s="17"/>
      <c r="B42" s="3"/>
      <c r="C42" s="84"/>
      <c r="D42" s="3"/>
      <c r="E42" s="3"/>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row>
    <row r="43" spans="1:43" s="19" customFormat="1" ht="12.75" x14ac:dyDescent="0.2">
      <c r="A43" s="17"/>
      <c r="B43" s="3"/>
      <c r="C43" s="84"/>
      <c r="D43" s="3"/>
      <c r="E43" s="3"/>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row>
    <row r="44" spans="1:43" s="19" customFormat="1" ht="12.75" x14ac:dyDescent="0.2">
      <c r="A44" s="17"/>
      <c r="B44" s="3"/>
      <c r="C44" s="84"/>
      <c r="D44" s="3"/>
      <c r="E44" s="3"/>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row>
    <row r="45" spans="1:43" s="19" customFormat="1" ht="12.75" x14ac:dyDescent="0.2">
      <c r="A45" s="17"/>
      <c r="B45" s="3"/>
      <c r="C45" s="84"/>
      <c r="D45" s="3"/>
      <c r="E45" s="3"/>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row>
    <row r="46" spans="1:43" s="19" customFormat="1" ht="12.75" x14ac:dyDescent="0.2">
      <c r="A46" s="17"/>
      <c r="B46" s="3"/>
      <c r="C46" s="84"/>
      <c r="D46" s="3"/>
      <c r="E46" s="3"/>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row>
    <row r="47" spans="1:43" s="19" customFormat="1" ht="12.75" x14ac:dyDescent="0.2">
      <c r="A47" s="17"/>
      <c r="B47" s="3"/>
      <c r="C47" s="84"/>
      <c r="D47" s="3"/>
      <c r="E47" s="3"/>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row>
    <row r="48" spans="1:43" s="19" customFormat="1" ht="12.75" x14ac:dyDescent="0.2">
      <c r="A48" s="17"/>
      <c r="B48" s="3"/>
      <c r="C48" s="84"/>
      <c r="D48" s="3"/>
      <c r="E48" s="3"/>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row>
    <row r="49" spans="1:5" s="19" customFormat="1" x14ac:dyDescent="0.25">
      <c r="A49" s="20"/>
      <c r="B49" s="21"/>
      <c r="C49" s="86"/>
      <c r="D49" s="21"/>
      <c r="E49" s="21"/>
    </row>
    <row r="50" spans="1:5" s="19" customFormat="1" x14ac:dyDescent="0.25">
      <c r="A50" s="20"/>
      <c r="B50" s="21"/>
      <c r="C50" s="86"/>
      <c r="D50" s="21"/>
      <c r="E50" s="21"/>
    </row>
    <row r="51" spans="1:5" s="19" customFormat="1" x14ac:dyDescent="0.25">
      <c r="A51" s="20"/>
      <c r="B51" s="21"/>
      <c r="C51" s="86"/>
      <c r="D51" s="21"/>
      <c r="E51" s="21"/>
    </row>
    <row r="52" spans="1:5" s="19" customFormat="1" hidden="1" x14ac:dyDescent="0.25">
      <c r="A52" s="20"/>
      <c r="B52" s="21"/>
      <c r="C52" s="86"/>
      <c r="D52" s="21"/>
      <c r="E52" s="21"/>
    </row>
    <row r="53" spans="1:5" s="19" customFormat="1" hidden="1" x14ac:dyDescent="0.25">
      <c r="A53" s="20"/>
      <c r="B53" s="21"/>
      <c r="C53" s="86"/>
      <c r="D53" s="21"/>
      <c r="E53" s="21"/>
    </row>
    <row r="54" spans="1:5" s="19" customFormat="1" x14ac:dyDescent="0.25">
      <c r="A54" s="20"/>
      <c r="B54" s="21"/>
      <c r="C54" s="86"/>
      <c r="D54" s="21"/>
      <c r="E54" s="21"/>
    </row>
    <row r="55" spans="1:5" s="19" customFormat="1" x14ac:dyDescent="0.25">
      <c r="A55" s="20"/>
      <c r="B55" s="21"/>
      <c r="C55" s="86"/>
      <c r="D55" s="21"/>
      <c r="E55" s="21"/>
    </row>
    <row r="56" spans="1:5" s="19" customFormat="1" x14ac:dyDescent="0.25">
      <c r="A56" s="20"/>
      <c r="B56" s="21"/>
      <c r="C56" s="86"/>
      <c r="D56" s="21"/>
      <c r="E56" s="21"/>
    </row>
    <row r="57" spans="1:5" s="19" customFormat="1" x14ac:dyDescent="0.25">
      <c r="A57" s="20"/>
      <c r="B57" s="21"/>
      <c r="C57" s="86"/>
      <c r="D57" s="21"/>
      <c r="E57" s="21"/>
    </row>
    <row r="58" spans="1:5" s="19" customFormat="1" x14ac:dyDescent="0.25">
      <c r="A58" s="20"/>
      <c r="B58" s="21"/>
      <c r="C58" s="86"/>
      <c r="D58" s="21"/>
      <c r="E58" s="21"/>
    </row>
    <row r="59" spans="1:5" s="19" customFormat="1" x14ac:dyDescent="0.25">
      <c r="A59" s="20"/>
      <c r="B59" s="21"/>
      <c r="C59" s="86"/>
      <c r="D59" s="21"/>
      <c r="E59" s="21"/>
    </row>
    <row r="60" spans="1:5" s="19" customFormat="1" x14ac:dyDescent="0.25">
      <c r="A60" s="20"/>
      <c r="B60" s="21"/>
      <c r="C60" s="86"/>
      <c r="D60" s="21"/>
      <c r="E60" s="21"/>
    </row>
    <row r="61" spans="1:5" s="19" customFormat="1" x14ac:dyDescent="0.25">
      <c r="A61" s="20"/>
      <c r="B61" s="21"/>
      <c r="C61" s="86"/>
      <c r="D61" s="21"/>
      <c r="E61" s="21"/>
    </row>
    <row r="62" spans="1:5" s="19" customFormat="1" x14ac:dyDescent="0.25">
      <c r="A62" s="20"/>
      <c r="B62" s="21"/>
      <c r="C62" s="86"/>
      <c r="D62" s="21"/>
      <c r="E62" s="21"/>
    </row>
    <row r="63" spans="1:5" s="19" customFormat="1" x14ac:dyDescent="0.25">
      <c r="A63" s="20"/>
      <c r="B63" s="21"/>
      <c r="C63" s="86"/>
      <c r="D63" s="21"/>
      <c r="E63" s="21"/>
    </row>
    <row r="64" spans="1:5" s="19" customFormat="1" x14ac:dyDescent="0.25">
      <c r="A64" s="20"/>
      <c r="B64" s="21"/>
      <c r="C64" s="86"/>
      <c r="D64" s="21"/>
      <c r="E64" s="21"/>
    </row>
    <row r="65" spans="1:5" s="19" customFormat="1" x14ac:dyDescent="0.25">
      <c r="A65" s="20"/>
      <c r="B65" s="21"/>
      <c r="C65" s="86"/>
      <c r="D65" s="21"/>
      <c r="E65" s="21"/>
    </row>
    <row r="66" spans="1:5" s="19" customFormat="1" x14ac:dyDescent="0.25">
      <c r="A66" s="20"/>
      <c r="B66" s="21"/>
      <c r="C66" s="86"/>
      <c r="D66" s="21"/>
      <c r="E66" s="21"/>
    </row>
    <row r="67" spans="1:5" s="19" customFormat="1" x14ac:dyDescent="0.25">
      <c r="A67" s="20"/>
      <c r="B67" s="21"/>
      <c r="C67" s="86"/>
      <c r="D67" s="21"/>
      <c r="E67" s="21"/>
    </row>
    <row r="68" spans="1:5" s="19" customFormat="1" ht="15.75" hidden="1" customHeight="1" x14ac:dyDescent="0.25">
      <c r="A68" s="20"/>
      <c r="B68" s="21"/>
      <c r="C68" s="86"/>
      <c r="D68" s="21"/>
      <c r="E68" s="21"/>
    </row>
    <row r="69" spans="1:5" s="19" customFormat="1" ht="15.75" hidden="1" customHeight="1" x14ac:dyDescent="0.25">
      <c r="A69" s="20"/>
      <c r="B69" s="21"/>
      <c r="C69" s="86"/>
      <c r="D69" s="21"/>
      <c r="E69" s="21"/>
    </row>
    <row r="70" spans="1:5" s="19" customFormat="1" ht="15.75" hidden="1" customHeight="1" x14ac:dyDescent="0.25">
      <c r="A70" s="20"/>
      <c r="B70" s="21"/>
      <c r="C70" s="86"/>
      <c r="D70" s="21"/>
      <c r="E70" s="21"/>
    </row>
    <row r="71" spans="1:5" s="19" customFormat="1" ht="15.75" hidden="1" customHeight="1" x14ac:dyDescent="0.25">
      <c r="A71" s="20"/>
      <c r="B71" s="21"/>
      <c r="C71" s="86"/>
      <c r="D71" s="21"/>
      <c r="E71" s="21"/>
    </row>
    <row r="72" spans="1:5" s="19" customFormat="1" ht="15.75" hidden="1" customHeight="1" x14ac:dyDescent="0.25">
      <c r="A72" s="20"/>
      <c r="B72" s="21"/>
      <c r="C72" s="86"/>
      <c r="D72" s="21"/>
      <c r="E72" s="21"/>
    </row>
    <row r="73" spans="1:5" s="19" customFormat="1" ht="15.75" hidden="1" customHeight="1" x14ac:dyDescent="0.25">
      <c r="A73" s="20"/>
      <c r="B73" s="21"/>
      <c r="C73" s="86"/>
      <c r="D73" s="21"/>
      <c r="E73" s="21"/>
    </row>
    <row r="74" spans="1:5" s="19" customFormat="1" ht="15.75" hidden="1" customHeight="1" x14ac:dyDescent="0.25">
      <c r="A74" s="20"/>
      <c r="B74" s="21"/>
      <c r="C74" s="86"/>
      <c r="D74" s="21"/>
      <c r="E74" s="21"/>
    </row>
    <row r="75" spans="1:5" s="19" customFormat="1" ht="15.75" hidden="1" customHeight="1" x14ac:dyDescent="0.25">
      <c r="A75" s="20"/>
      <c r="B75" s="21"/>
      <c r="C75" s="86"/>
      <c r="D75" s="21"/>
      <c r="E75" s="21"/>
    </row>
    <row r="76" spans="1:5" s="19" customFormat="1" ht="15.75" hidden="1" customHeight="1" x14ac:dyDescent="0.25">
      <c r="A76" s="20"/>
      <c r="B76" s="21"/>
      <c r="C76" s="86"/>
      <c r="D76" s="21"/>
      <c r="E76" s="21"/>
    </row>
    <row r="77" spans="1:5" s="19" customFormat="1" ht="15.75" hidden="1" customHeight="1" x14ac:dyDescent="0.25">
      <c r="A77" s="20"/>
      <c r="B77" s="21"/>
      <c r="C77" s="86"/>
      <c r="D77" s="21"/>
      <c r="E77" s="21"/>
    </row>
    <row r="78" spans="1:5" s="19" customFormat="1" ht="15.75" hidden="1" customHeight="1" x14ac:dyDescent="0.25">
      <c r="A78" s="20"/>
      <c r="B78" s="21"/>
      <c r="C78" s="86"/>
      <c r="D78" s="21"/>
      <c r="E78" s="21"/>
    </row>
    <row r="79" spans="1:5" s="19" customFormat="1" ht="15.75" hidden="1" customHeight="1" x14ac:dyDescent="0.25">
      <c r="A79" s="20"/>
      <c r="B79" s="21"/>
      <c r="C79" s="86"/>
      <c r="D79" s="21"/>
      <c r="E79" s="21"/>
    </row>
    <row r="80" spans="1:5" s="19" customFormat="1" ht="15.75" hidden="1" customHeight="1" x14ac:dyDescent="0.25">
      <c r="A80" s="20"/>
      <c r="B80" s="21"/>
      <c r="C80" s="86"/>
      <c r="D80" s="21"/>
      <c r="E80" s="21"/>
    </row>
    <row r="81" spans="1:5" s="19" customFormat="1" ht="15.75" hidden="1" customHeight="1" x14ac:dyDescent="0.25">
      <c r="A81" s="20"/>
      <c r="B81" s="21"/>
      <c r="C81" s="86"/>
      <c r="D81" s="21"/>
      <c r="E81" s="21"/>
    </row>
    <row r="82" spans="1:5" s="19" customFormat="1" ht="15.75" hidden="1" customHeight="1" x14ac:dyDescent="0.25">
      <c r="A82" s="20"/>
      <c r="B82" s="21"/>
      <c r="C82" s="86"/>
      <c r="D82" s="21"/>
      <c r="E82" s="21"/>
    </row>
    <row r="83" spans="1:5" s="19" customFormat="1" ht="15.75" hidden="1" customHeight="1" x14ac:dyDescent="0.25">
      <c r="A83" s="20"/>
      <c r="B83" s="21"/>
      <c r="C83" s="86"/>
      <c r="D83" s="21"/>
      <c r="E83" s="21"/>
    </row>
    <row r="84" spans="1:5" s="19" customFormat="1" ht="15.75" hidden="1" customHeight="1" x14ac:dyDescent="0.25">
      <c r="A84" s="20"/>
      <c r="B84" s="21"/>
      <c r="C84" s="86"/>
      <c r="D84" s="21"/>
      <c r="E84" s="21"/>
    </row>
    <row r="85" spans="1:5" s="19" customFormat="1" ht="15.75" hidden="1" customHeight="1" x14ac:dyDescent="0.25">
      <c r="A85" s="20"/>
      <c r="B85" s="21"/>
      <c r="C85" s="86"/>
      <c r="D85" s="21"/>
      <c r="E85" s="21"/>
    </row>
    <row r="86" spans="1:5" s="19" customFormat="1" ht="15.75" hidden="1" customHeight="1" x14ac:dyDescent="0.25">
      <c r="A86" s="20"/>
      <c r="B86" s="21"/>
      <c r="C86" s="86"/>
      <c r="D86" s="21"/>
      <c r="E86" s="21"/>
    </row>
    <row r="87" spans="1:5" s="19" customFormat="1" ht="15.75" hidden="1" customHeight="1" x14ac:dyDescent="0.25">
      <c r="A87" s="20"/>
      <c r="B87" s="21"/>
      <c r="C87" s="86"/>
      <c r="D87" s="21"/>
      <c r="E87" s="21"/>
    </row>
    <row r="88" spans="1:5" s="19" customFormat="1" ht="15.75" hidden="1" customHeight="1" x14ac:dyDescent="0.25">
      <c r="A88" s="20"/>
      <c r="B88" s="21"/>
      <c r="C88" s="86"/>
      <c r="D88" s="21"/>
      <c r="E88" s="21"/>
    </row>
    <row r="89" spans="1:5" s="19" customFormat="1" ht="15.75" hidden="1" customHeight="1" x14ac:dyDescent="0.25">
      <c r="A89" s="20"/>
      <c r="B89" s="21"/>
      <c r="C89" s="86"/>
      <c r="D89" s="21"/>
      <c r="E89" s="21"/>
    </row>
    <row r="90" spans="1:5" s="19" customFormat="1" x14ac:dyDescent="0.25">
      <c r="A90" s="20"/>
      <c r="B90" s="21"/>
      <c r="C90" s="86"/>
      <c r="D90" s="21"/>
      <c r="E90" s="21"/>
    </row>
    <row r="91" spans="1:5" s="19" customFormat="1" x14ac:dyDescent="0.25">
      <c r="A91" s="20"/>
      <c r="B91" s="21"/>
      <c r="C91" s="86"/>
      <c r="D91" s="21"/>
      <c r="E91" s="21"/>
    </row>
    <row r="92" spans="1:5" s="19" customFormat="1" x14ac:dyDescent="0.25">
      <c r="A92" s="20"/>
      <c r="B92" s="21"/>
      <c r="C92" s="86"/>
      <c r="D92" s="21"/>
      <c r="E92" s="21"/>
    </row>
    <row r="93" spans="1:5" s="19" customFormat="1" x14ac:dyDescent="0.25">
      <c r="A93" s="20"/>
      <c r="B93" s="21"/>
      <c r="C93" s="86"/>
      <c r="D93" s="21"/>
      <c r="E93" s="21"/>
    </row>
    <row r="94" spans="1:5" s="19" customFormat="1" x14ac:dyDescent="0.25">
      <c r="A94" s="20"/>
      <c r="B94" s="21"/>
      <c r="C94" s="86"/>
      <c r="D94" s="21"/>
      <c r="E94" s="21"/>
    </row>
    <row r="95" spans="1:5" s="19" customFormat="1" x14ac:dyDescent="0.25">
      <c r="A95" s="20"/>
      <c r="B95" s="21"/>
      <c r="C95" s="86"/>
      <c r="D95" s="21"/>
      <c r="E95" s="21"/>
    </row>
    <row r="96" spans="1:5" s="19" customFormat="1" x14ac:dyDescent="0.25">
      <c r="A96" s="20"/>
      <c r="B96" s="21"/>
      <c r="C96" s="86"/>
      <c r="D96" s="21"/>
      <c r="E96" s="21"/>
    </row>
    <row r="97" spans="1:5" s="19" customFormat="1" x14ac:dyDescent="0.25">
      <c r="A97" s="20"/>
      <c r="B97" s="21"/>
      <c r="C97" s="86"/>
      <c r="D97" s="21"/>
      <c r="E97" s="21"/>
    </row>
    <row r="98" spans="1:5" s="19" customFormat="1" x14ac:dyDescent="0.25">
      <c r="A98" s="20"/>
      <c r="B98" s="21"/>
      <c r="C98" s="86"/>
      <c r="D98" s="21"/>
      <c r="E98" s="21"/>
    </row>
    <row r="99" spans="1:5" s="19" customFormat="1" x14ac:dyDescent="0.25">
      <c r="A99" s="20"/>
      <c r="B99" s="21"/>
      <c r="C99" s="86"/>
      <c r="D99" s="21"/>
      <c r="E99" s="21"/>
    </row>
    <row r="100" spans="1:5" s="19" customFormat="1" x14ac:dyDescent="0.25">
      <c r="A100" s="20"/>
      <c r="B100" s="21"/>
      <c r="C100" s="86"/>
      <c r="D100" s="21"/>
      <c r="E100" s="21"/>
    </row>
    <row r="101" spans="1:5" s="19" customFormat="1" x14ac:dyDescent="0.25">
      <c r="A101" s="20"/>
      <c r="B101" s="21"/>
      <c r="C101" s="86"/>
      <c r="D101" s="21"/>
      <c r="E101" s="21"/>
    </row>
    <row r="102" spans="1:5" s="19" customFormat="1" x14ac:dyDescent="0.25">
      <c r="A102" s="20"/>
      <c r="B102" s="21"/>
      <c r="C102" s="86"/>
      <c r="D102" s="21"/>
      <c r="E102" s="21"/>
    </row>
    <row r="103" spans="1:5" s="19" customFormat="1" x14ac:dyDescent="0.25">
      <c r="A103" s="20"/>
      <c r="B103" s="21"/>
      <c r="C103" s="86"/>
      <c r="D103" s="21"/>
      <c r="E103" s="21"/>
    </row>
    <row r="104" spans="1:5" s="19" customFormat="1" x14ac:dyDescent="0.25">
      <c r="A104" s="20"/>
      <c r="B104" s="21"/>
      <c r="C104" s="86"/>
      <c r="D104" s="21"/>
      <c r="E104" s="21"/>
    </row>
    <row r="105" spans="1:5" s="19" customFormat="1" x14ac:dyDescent="0.25">
      <c r="A105" s="20"/>
      <c r="B105" s="21"/>
      <c r="C105" s="86"/>
      <c r="D105" s="21"/>
      <c r="E105" s="21"/>
    </row>
    <row r="106" spans="1:5" s="19" customFormat="1" x14ac:dyDescent="0.25">
      <c r="A106" s="20"/>
      <c r="B106" s="21"/>
      <c r="C106" s="86"/>
      <c r="D106" s="21"/>
      <c r="E106" s="21"/>
    </row>
    <row r="107" spans="1:5" s="19" customFormat="1" x14ac:dyDescent="0.25">
      <c r="A107" s="20"/>
      <c r="B107" s="21"/>
      <c r="C107" s="86"/>
      <c r="D107" s="21"/>
      <c r="E107" s="21"/>
    </row>
    <row r="108" spans="1:5" s="19" customFormat="1" x14ac:dyDescent="0.25">
      <c r="A108" s="20"/>
      <c r="B108" s="21"/>
      <c r="C108" s="86"/>
      <c r="D108" s="21"/>
      <c r="E108" s="21"/>
    </row>
    <row r="109" spans="1:5" s="19" customFormat="1" x14ac:dyDescent="0.25">
      <c r="A109" s="20"/>
      <c r="B109" s="21"/>
      <c r="C109" s="86"/>
      <c r="D109" s="21"/>
      <c r="E109" s="21"/>
    </row>
    <row r="110" spans="1:5" s="19" customFormat="1" x14ac:dyDescent="0.25">
      <c r="A110" s="20"/>
      <c r="B110" s="21"/>
      <c r="C110" s="86"/>
      <c r="D110" s="21"/>
      <c r="E110" s="21"/>
    </row>
    <row r="111" spans="1:5" s="19" customFormat="1" x14ac:dyDescent="0.25">
      <c r="A111" s="20"/>
      <c r="B111" s="21"/>
      <c r="C111" s="86"/>
      <c r="D111" s="21"/>
      <c r="E111" s="21"/>
    </row>
    <row r="112" spans="1:5" s="19" customFormat="1" x14ac:dyDescent="0.25">
      <c r="A112" s="20"/>
      <c r="B112" s="21"/>
      <c r="C112" s="86"/>
      <c r="D112" s="21"/>
      <c r="E112" s="21"/>
    </row>
    <row r="113" spans="1:5" s="19" customFormat="1" x14ac:dyDescent="0.25">
      <c r="A113" s="20"/>
      <c r="B113" s="21"/>
      <c r="C113" s="86"/>
      <c r="D113" s="21"/>
      <c r="E113" s="21"/>
    </row>
    <row r="114" spans="1:5" s="19" customFormat="1" x14ac:dyDescent="0.25">
      <c r="A114" s="20"/>
      <c r="B114" s="21"/>
      <c r="C114" s="86"/>
      <c r="D114" s="21"/>
      <c r="E114" s="21"/>
    </row>
    <row r="115" spans="1:5" s="19" customFormat="1" x14ac:dyDescent="0.25">
      <c r="A115" s="20"/>
      <c r="B115" s="21"/>
      <c r="C115" s="86"/>
      <c r="D115" s="21"/>
      <c r="E115" s="21"/>
    </row>
    <row r="116" spans="1:5" s="19" customFormat="1" x14ac:dyDescent="0.25">
      <c r="A116" s="20"/>
      <c r="B116" s="21"/>
      <c r="C116" s="86"/>
      <c r="D116" s="21"/>
      <c r="E116" s="21"/>
    </row>
    <row r="117" spans="1:5" s="19" customFormat="1" x14ac:dyDescent="0.25">
      <c r="A117" s="20"/>
      <c r="B117" s="21"/>
      <c r="C117" s="86"/>
      <c r="D117" s="21"/>
      <c r="E117" s="21"/>
    </row>
    <row r="118" spans="1:5" s="19" customFormat="1" x14ac:dyDescent="0.25">
      <c r="A118" s="20"/>
      <c r="B118" s="21"/>
      <c r="C118" s="86"/>
      <c r="D118" s="21"/>
      <c r="E118" s="21"/>
    </row>
    <row r="119" spans="1:5" s="19" customFormat="1" x14ac:dyDescent="0.25">
      <c r="A119" s="20"/>
      <c r="B119" s="21"/>
      <c r="C119" s="86"/>
      <c r="D119" s="21"/>
      <c r="E119" s="21"/>
    </row>
    <row r="120" spans="1:5" s="19" customFormat="1" x14ac:dyDescent="0.25">
      <c r="A120" s="20"/>
      <c r="B120" s="21"/>
      <c r="C120" s="86"/>
      <c r="D120" s="21"/>
      <c r="E120" s="21"/>
    </row>
    <row r="121" spans="1:5" s="19" customFormat="1" x14ac:dyDescent="0.25">
      <c r="A121" s="20"/>
      <c r="B121" s="21"/>
      <c r="C121" s="86"/>
      <c r="D121" s="21"/>
      <c r="E121" s="21"/>
    </row>
    <row r="122" spans="1:5" s="19" customFormat="1" x14ac:dyDescent="0.25">
      <c r="A122" s="20"/>
      <c r="B122" s="21"/>
      <c r="C122" s="86"/>
      <c r="D122" s="21"/>
      <c r="E122" s="21"/>
    </row>
    <row r="123" spans="1:5" s="19" customFormat="1" x14ac:dyDescent="0.25">
      <c r="A123" s="20"/>
      <c r="B123" s="21"/>
      <c r="C123" s="86"/>
      <c r="D123" s="21"/>
      <c r="E123" s="21"/>
    </row>
    <row r="124" spans="1:5" s="19" customFormat="1" x14ac:dyDescent="0.25">
      <c r="A124" s="20"/>
      <c r="B124" s="21"/>
      <c r="C124" s="86"/>
      <c r="D124" s="21"/>
      <c r="E124" s="21"/>
    </row>
    <row r="125" spans="1:5" s="19" customFormat="1" x14ac:dyDescent="0.25">
      <c r="A125" s="20"/>
      <c r="B125" s="21"/>
      <c r="C125" s="86"/>
      <c r="D125" s="21"/>
      <c r="E125" s="21"/>
    </row>
    <row r="126" spans="1:5" s="19" customFormat="1" x14ac:dyDescent="0.25">
      <c r="A126" s="20"/>
      <c r="B126" s="21"/>
      <c r="C126" s="86"/>
      <c r="D126" s="21"/>
      <c r="E126" s="21"/>
    </row>
    <row r="127" spans="1:5" s="19" customFormat="1" x14ac:dyDescent="0.25">
      <c r="A127" s="20"/>
      <c r="B127" s="21"/>
      <c r="C127" s="86"/>
      <c r="D127" s="21"/>
      <c r="E127" s="21"/>
    </row>
    <row r="128" spans="1:5" s="19" customFormat="1" x14ac:dyDescent="0.25">
      <c r="A128" s="20"/>
      <c r="B128" s="21"/>
      <c r="C128" s="86"/>
      <c r="D128" s="21"/>
      <c r="E128" s="21"/>
    </row>
    <row r="129" spans="1:5" s="19" customFormat="1" x14ac:dyDescent="0.25">
      <c r="A129" s="20"/>
      <c r="B129" s="21"/>
      <c r="C129" s="86"/>
      <c r="D129" s="21"/>
      <c r="E129" s="21"/>
    </row>
    <row r="130" spans="1:5" s="19" customFormat="1" x14ac:dyDescent="0.25">
      <c r="A130" s="20"/>
      <c r="B130" s="21"/>
      <c r="C130" s="86"/>
      <c r="D130" s="21"/>
      <c r="E130" s="21"/>
    </row>
    <row r="131" spans="1:5" s="19" customFormat="1" x14ac:dyDescent="0.25">
      <c r="A131" s="20"/>
      <c r="B131" s="21"/>
      <c r="C131" s="86"/>
      <c r="D131" s="21"/>
      <c r="E131" s="21"/>
    </row>
    <row r="132" spans="1:5" s="19" customFormat="1" x14ac:dyDescent="0.25">
      <c r="A132" s="20"/>
      <c r="B132" s="21"/>
      <c r="C132" s="86"/>
      <c r="D132" s="21"/>
      <c r="E132" s="21"/>
    </row>
    <row r="133" spans="1:5" s="19" customFormat="1" x14ac:dyDescent="0.25">
      <c r="A133" s="20"/>
      <c r="B133" s="21"/>
      <c r="C133" s="86"/>
      <c r="D133" s="21"/>
      <c r="E133" s="21"/>
    </row>
    <row r="134" spans="1:5" s="19" customFormat="1" x14ac:dyDescent="0.25">
      <c r="A134" s="20"/>
      <c r="B134" s="21"/>
      <c r="C134" s="86"/>
      <c r="D134" s="21"/>
      <c r="E134" s="21"/>
    </row>
    <row r="135" spans="1:5" s="19" customFormat="1" x14ac:dyDescent="0.25">
      <c r="A135" s="20"/>
      <c r="B135" s="21"/>
      <c r="C135" s="86"/>
      <c r="D135" s="21"/>
      <c r="E135" s="21"/>
    </row>
    <row r="136" spans="1:5" s="19" customFormat="1" x14ac:dyDescent="0.25">
      <c r="A136" s="20"/>
      <c r="B136" s="21"/>
      <c r="C136" s="86"/>
      <c r="D136" s="21"/>
      <c r="E136" s="21"/>
    </row>
    <row r="137" spans="1:5" s="19" customFormat="1" x14ac:dyDescent="0.25">
      <c r="A137" s="20"/>
      <c r="B137" s="21"/>
      <c r="C137" s="86"/>
      <c r="D137" s="21"/>
      <c r="E137" s="21"/>
    </row>
    <row r="138" spans="1:5" s="19" customFormat="1" x14ac:dyDescent="0.25">
      <c r="A138" s="20"/>
      <c r="B138" s="21"/>
      <c r="C138" s="86"/>
      <c r="D138" s="21"/>
      <c r="E138" s="21"/>
    </row>
    <row r="139" spans="1:5" s="19" customFormat="1" x14ac:dyDescent="0.25">
      <c r="A139" s="20"/>
      <c r="B139" s="21"/>
      <c r="C139" s="86"/>
      <c r="D139" s="21"/>
      <c r="E139" s="21"/>
    </row>
    <row r="140" spans="1:5" s="19" customFormat="1" x14ac:dyDescent="0.25">
      <c r="A140" s="20"/>
      <c r="B140" s="21"/>
      <c r="C140" s="86"/>
      <c r="D140" s="21"/>
      <c r="E140" s="21"/>
    </row>
    <row r="141" spans="1:5" s="19" customFormat="1" x14ac:dyDescent="0.25">
      <c r="A141" s="20"/>
      <c r="B141" s="21"/>
      <c r="C141" s="86"/>
      <c r="D141" s="21"/>
      <c r="E141" s="21"/>
    </row>
    <row r="142" spans="1:5" s="19" customFormat="1" x14ac:dyDescent="0.25">
      <c r="A142" s="20"/>
      <c r="B142" s="21"/>
      <c r="C142" s="86"/>
      <c r="D142" s="21"/>
      <c r="E142" s="21"/>
    </row>
    <row r="143" spans="1:5" s="19" customFormat="1" x14ac:dyDescent="0.25">
      <c r="A143" s="20"/>
      <c r="B143" s="21"/>
      <c r="C143" s="86"/>
      <c r="D143" s="21"/>
      <c r="E143" s="21"/>
    </row>
    <row r="144" spans="1:5" s="19" customFormat="1" x14ac:dyDescent="0.25">
      <c r="A144" s="20"/>
      <c r="B144" s="21"/>
      <c r="C144" s="86"/>
      <c r="D144" s="21"/>
      <c r="E144" s="21"/>
    </row>
    <row r="145" spans="1:5" s="19" customFormat="1" x14ac:dyDescent="0.25">
      <c r="A145" s="20"/>
      <c r="B145" s="21"/>
      <c r="C145" s="86"/>
      <c r="D145" s="21"/>
      <c r="E145" s="21"/>
    </row>
    <row r="146" spans="1:5" s="19" customFormat="1" x14ac:dyDescent="0.25">
      <c r="A146" s="20"/>
      <c r="B146" s="21"/>
      <c r="C146" s="86"/>
      <c r="D146" s="21"/>
      <c r="E146" s="21"/>
    </row>
    <row r="147" spans="1:5" s="19" customFormat="1" x14ac:dyDescent="0.25">
      <c r="A147" s="20"/>
      <c r="B147" s="21"/>
      <c r="C147" s="86"/>
      <c r="D147" s="21"/>
      <c r="E147" s="21"/>
    </row>
    <row r="148" spans="1:5" s="19" customFormat="1" x14ac:dyDescent="0.25">
      <c r="A148" s="20"/>
      <c r="B148" s="21"/>
      <c r="C148" s="86"/>
      <c r="D148" s="21"/>
      <c r="E148" s="21"/>
    </row>
    <row r="149" spans="1:5" s="19" customFormat="1" x14ac:dyDescent="0.25">
      <c r="A149" s="20"/>
      <c r="B149" s="21"/>
      <c r="C149" s="86"/>
      <c r="D149" s="21"/>
      <c r="E149" s="21"/>
    </row>
    <row r="150" spans="1:5" s="19" customFormat="1" x14ac:dyDescent="0.25">
      <c r="A150" s="20"/>
      <c r="B150" s="21"/>
      <c r="C150" s="86"/>
      <c r="D150" s="21"/>
      <c r="E150" s="21"/>
    </row>
    <row r="151" spans="1:5" s="19" customFormat="1" x14ac:dyDescent="0.25">
      <c r="A151" s="20"/>
      <c r="B151" s="21"/>
      <c r="C151" s="86"/>
      <c r="D151" s="21"/>
      <c r="E151" s="21"/>
    </row>
    <row r="152" spans="1:5" s="19" customFormat="1" x14ac:dyDescent="0.25">
      <c r="A152" s="20"/>
      <c r="B152" s="21"/>
      <c r="C152" s="86"/>
      <c r="D152" s="21"/>
      <c r="E152" s="21"/>
    </row>
    <row r="153" spans="1:5" s="19" customFormat="1" x14ac:dyDescent="0.25">
      <c r="A153" s="20"/>
      <c r="B153" s="21"/>
      <c r="C153" s="86"/>
      <c r="D153" s="21"/>
      <c r="E153" s="21"/>
    </row>
    <row r="154" spans="1:5" s="19" customFormat="1" x14ac:dyDescent="0.25">
      <c r="A154" s="20"/>
      <c r="B154" s="21"/>
      <c r="C154" s="86"/>
      <c r="D154" s="21"/>
      <c r="E154" s="21"/>
    </row>
    <row r="155" spans="1:5" s="19" customFormat="1" x14ac:dyDescent="0.25">
      <c r="A155" s="20"/>
      <c r="B155" s="21"/>
      <c r="C155" s="86"/>
      <c r="D155" s="21"/>
      <c r="E155" s="21"/>
    </row>
    <row r="156" spans="1:5" s="19" customFormat="1" x14ac:dyDescent="0.25">
      <c r="A156" s="20"/>
      <c r="B156" s="21"/>
      <c r="C156" s="86"/>
      <c r="D156" s="21"/>
      <c r="E156" s="21"/>
    </row>
    <row r="157" spans="1:5" s="19" customFormat="1" x14ac:dyDescent="0.25">
      <c r="A157" s="20"/>
      <c r="B157" s="21"/>
      <c r="C157" s="86"/>
      <c r="D157" s="21"/>
      <c r="E157" s="21"/>
    </row>
    <row r="158" spans="1:5" s="19" customFormat="1" x14ac:dyDescent="0.25">
      <c r="A158" s="20"/>
      <c r="B158" s="21"/>
      <c r="C158" s="86"/>
      <c r="D158" s="21"/>
      <c r="E158" s="21"/>
    </row>
    <row r="159" spans="1:5" s="19" customFormat="1" x14ac:dyDescent="0.25">
      <c r="A159" s="20"/>
      <c r="B159" s="21"/>
      <c r="C159" s="86"/>
      <c r="D159" s="21"/>
      <c r="E159" s="21"/>
    </row>
    <row r="160" spans="1:5" s="19" customFormat="1" x14ac:dyDescent="0.25">
      <c r="A160" s="20"/>
      <c r="B160" s="21"/>
      <c r="C160" s="86"/>
      <c r="D160" s="21"/>
      <c r="E160" s="21"/>
    </row>
    <row r="161" spans="1:5" s="19" customFormat="1" x14ac:dyDescent="0.25">
      <c r="A161" s="20"/>
      <c r="B161" s="21"/>
      <c r="C161" s="86"/>
      <c r="D161" s="21"/>
      <c r="E161" s="21"/>
    </row>
    <row r="162" spans="1:5" s="19" customFormat="1" x14ac:dyDescent="0.25">
      <c r="A162" s="20"/>
      <c r="B162" s="21"/>
      <c r="C162" s="86"/>
      <c r="D162" s="21"/>
      <c r="E162" s="21"/>
    </row>
    <row r="163" spans="1:5" s="19" customFormat="1" x14ac:dyDescent="0.25">
      <c r="A163" s="20"/>
      <c r="B163" s="21"/>
      <c r="C163" s="86"/>
      <c r="D163" s="21"/>
      <c r="E163" s="21"/>
    </row>
    <row r="164" spans="1:5" s="19" customFormat="1" x14ac:dyDescent="0.25">
      <c r="A164" s="20"/>
      <c r="B164" s="21"/>
      <c r="C164" s="86"/>
      <c r="D164" s="21"/>
      <c r="E164" s="21"/>
    </row>
    <row r="165" spans="1:5" s="19" customFormat="1" x14ac:dyDescent="0.25">
      <c r="A165" s="20"/>
      <c r="B165" s="21"/>
      <c r="C165" s="86"/>
      <c r="D165" s="21"/>
      <c r="E165" s="21"/>
    </row>
    <row r="166" spans="1:5" s="19" customFormat="1" x14ac:dyDescent="0.25">
      <c r="A166" s="20"/>
      <c r="B166" s="21"/>
      <c r="C166" s="86"/>
      <c r="D166" s="21"/>
      <c r="E166" s="21"/>
    </row>
    <row r="167" spans="1:5" s="19" customFormat="1" x14ac:dyDescent="0.25">
      <c r="A167" s="20"/>
      <c r="B167" s="21"/>
      <c r="C167" s="86"/>
      <c r="D167" s="21"/>
      <c r="E167" s="21"/>
    </row>
    <row r="168" spans="1:5" s="19" customFormat="1" x14ac:dyDescent="0.25">
      <c r="A168" s="20"/>
      <c r="B168" s="21"/>
      <c r="C168" s="86"/>
      <c r="D168" s="21"/>
      <c r="E168" s="21"/>
    </row>
    <row r="169" spans="1:5" s="19" customFormat="1" x14ac:dyDescent="0.25">
      <c r="A169" s="20"/>
      <c r="B169" s="21"/>
      <c r="C169" s="86"/>
      <c r="D169" s="21"/>
      <c r="E169" s="21"/>
    </row>
    <row r="170" spans="1:5" s="19" customFormat="1" x14ac:dyDescent="0.25">
      <c r="A170" s="20"/>
      <c r="B170" s="21"/>
      <c r="C170" s="86"/>
      <c r="D170" s="21"/>
      <c r="E170" s="21"/>
    </row>
    <row r="171" spans="1:5" s="19" customFormat="1" x14ac:dyDescent="0.25">
      <c r="A171" s="20"/>
      <c r="B171" s="21"/>
      <c r="C171" s="86"/>
      <c r="D171" s="21"/>
      <c r="E171" s="21"/>
    </row>
    <row r="172" spans="1:5" s="19" customFormat="1" x14ac:dyDescent="0.25">
      <c r="A172" s="20"/>
      <c r="B172" s="21"/>
      <c r="C172" s="86"/>
      <c r="D172" s="21"/>
      <c r="E172" s="21"/>
    </row>
    <row r="173" spans="1:5" s="19" customFormat="1" x14ac:dyDescent="0.25">
      <c r="A173" s="20"/>
      <c r="B173" s="21"/>
      <c r="C173" s="86"/>
      <c r="D173" s="21"/>
      <c r="E173" s="21"/>
    </row>
    <row r="174" spans="1:5" s="19" customFormat="1" x14ac:dyDescent="0.25">
      <c r="A174" s="20"/>
      <c r="B174" s="21"/>
      <c r="C174" s="86"/>
      <c r="D174" s="21"/>
      <c r="E174" s="21"/>
    </row>
    <row r="175" spans="1:5" s="19" customFormat="1" x14ac:dyDescent="0.25">
      <c r="A175" s="20"/>
      <c r="B175" s="21"/>
      <c r="C175" s="86"/>
      <c r="D175" s="21"/>
      <c r="E175" s="21"/>
    </row>
    <row r="176" spans="1:5" s="19" customFormat="1" x14ac:dyDescent="0.25">
      <c r="A176" s="20"/>
      <c r="B176" s="21"/>
      <c r="C176" s="86"/>
      <c r="D176" s="21"/>
      <c r="E176" s="21"/>
    </row>
    <row r="177" spans="1:5" s="19" customFormat="1" x14ac:dyDescent="0.25">
      <c r="A177" s="20"/>
      <c r="B177" s="21"/>
      <c r="C177" s="86"/>
      <c r="D177" s="21"/>
      <c r="E177" s="21"/>
    </row>
    <row r="178" spans="1:5" s="19" customFormat="1" x14ac:dyDescent="0.25">
      <c r="A178" s="20"/>
      <c r="B178" s="21"/>
      <c r="C178" s="86"/>
      <c r="D178" s="21"/>
      <c r="E178" s="21"/>
    </row>
    <row r="179" spans="1:5" s="19" customFormat="1" x14ac:dyDescent="0.25">
      <c r="A179" s="20"/>
      <c r="B179" s="21"/>
      <c r="C179" s="86"/>
      <c r="D179" s="21"/>
      <c r="E179" s="21"/>
    </row>
    <row r="180" spans="1:5" s="19" customFormat="1" x14ac:dyDescent="0.25">
      <c r="A180" s="20"/>
      <c r="B180" s="21"/>
      <c r="C180" s="86"/>
      <c r="D180" s="21"/>
      <c r="E180" s="21"/>
    </row>
    <row r="181" spans="1:5" s="19" customFormat="1" x14ac:dyDescent="0.25">
      <c r="A181" s="20"/>
      <c r="B181" s="21"/>
      <c r="C181" s="86"/>
      <c r="D181" s="21"/>
      <c r="E181" s="21"/>
    </row>
    <row r="182" spans="1:5" s="19" customFormat="1" x14ac:dyDescent="0.25">
      <c r="A182" s="20"/>
      <c r="B182" s="21"/>
      <c r="C182" s="86"/>
      <c r="D182" s="21"/>
      <c r="E182" s="21"/>
    </row>
    <row r="183" spans="1:5" s="19" customFormat="1" x14ac:dyDescent="0.25">
      <c r="A183" s="20"/>
      <c r="B183" s="21"/>
      <c r="C183" s="86"/>
      <c r="D183" s="21"/>
      <c r="E183" s="21"/>
    </row>
    <row r="184" spans="1:5" s="19" customFormat="1" x14ac:dyDescent="0.25">
      <c r="A184" s="20"/>
      <c r="B184" s="21"/>
      <c r="C184" s="86"/>
      <c r="D184" s="21"/>
      <c r="E184" s="21"/>
    </row>
    <row r="185" spans="1:5" s="19" customFormat="1" x14ac:dyDescent="0.25">
      <c r="A185" s="20"/>
      <c r="B185" s="21"/>
      <c r="C185" s="86"/>
      <c r="D185" s="21"/>
      <c r="E185" s="21"/>
    </row>
    <row r="186" spans="1:5" s="19" customFormat="1" x14ac:dyDescent="0.25">
      <c r="A186" s="20"/>
      <c r="B186" s="21"/>
      <c r="C186" s="86"/>
      <c r="D186" s="21"/>
      <c r="E186" s="21"/>
    </row>
    <row r="187" spans="1:5" s="19" customFormat="1" x14ac:dyDescent="0.25">
      <c r="A187" s="20"/>
      <c r="B187" s="21"/>
      <c r="C187" s="86"/>
      <c r="D187" s="21"/>
      <c r="E187" s="21"/>
    </row>
    <row r="188" spans="1:5" s="19" customFormat="1" x14ac:dyDescent="0.25">
      <c r="A188" s="20"/>
      <c r="B188" s="21"/>
      <c r="C188" s="86"/>
      <c r="D188" s="21"/>
      <c r="E188" s="21"/>
    </row>
    <row r="189" spans="1:5" s="19" customFormat="1" x14ac:dyDescent="0.25">
      <c r="A189" s="20"/>
      <c r="B189" s="21"/>
      <c r="C189" s="86"/>
      <c r="D189" s="21"/>
      <c r="E189" s="21"/>
    </row>
    <row r="190" spans="1:5" s="19" customFormat="1" x14ac:dyDescent="0.25">
      <c r="A190" s="20"/>
      <c r="B190" s="21"/>
      <c r="C190" s="86"/>
      <c r="D190" s="21"/>
      <c r="E190" s="21"/>
    </row>
    <row r="191" spans="1:5" s="19" customFormat="1" x14ac:dyDescent="0.25">
      <c r="A191" s="20"/>
      <c r="B191" s="21"/>
      <c r="C191" s="86"/>
      <c r="D191" s="21"/>
      <c r="E191" s="21"/>
    </row>
    <row r="192" spans="1:5" s="19" customFormat="1" x14ac:dyDescent="0.25">
      <c r="A192" s="20"/>
      <c r="B192" s="21"/>
      <c r="C192" s="86"/>
      <c r="D192" s="21"/>
      <c r="E192" s="21"/>
    </row>
    <row r="193" spans="1:5" s="19" customFormat="1" x14ac:dyDescent="0.25">
      <c r="A193" s="20"/>
      <c r="B193" s="21"/>
      <c r="C193" s="86"/>
      <c r="D193" s="21"/>
      <c r="E193" s="21"/>
    </row>
    <row r="194" spans="1:5" s="19" customFormat="1" x14ac:dyDescent="0.25">
      <c r="A194" s="20"/>
      <c r="B194" s="21"/>
      <c r="C194" s="86"/>
      <c r="D194" s="21"/>
      <c r="E194" s="21"/>
    </row>
    <row r="195" spans="1:5" s="19" customFormat="1" x14ac:dyDescent="0.25">
      <c r="A195" s="20"/>
      <c r="B195" s="21"/>
      <c r="C195" s="86"/>
      <c r="D195" s="21"/>
      <c r="E195" s="21"/>
    </row>
    <row r="196" spans="1:5" s="19" customFormat="1" x14ac:dyDescent="0.25">
      <c r="A196" s="20"/>
      <c r="B196" s="21"/>
      <c r="C196" s="86"/>
      <c r="D196" s="21"/>
      <c r="E196" s="21"/>
    </row>
    <row r="197" spans="1:5" s="19" customFormat="1" x14ac:dyDescent="0.25">
      <c r="A197" s="20"/>
      <c r="B197" s="21"/>
      <c r="C197" s="86"/>
      <c r="D197" s="21"/>
      <c r="E197" s="21"/>
    </row>
    <row r="198" spans="1:5" s="19" customFormat="1" x14ac:dyDescent="0.25">
      <c r="A198" s="20"/>
      <c r="B198" s="21"/>
      <c r="C198" s="86"/>
      <c r="D198" s="21"/>
      <c r="E198" s="21"/>
    </row>
    <row r="199" spans="1:5" s="19" customFormat="1" x14ac:dyDescent="0.25">
      <c r="A199" s="20"/>
      <c r="B199" s="21"/>
      <c r="C199" s="86"/>
      <c r="D199" s="21"/>
      <c r="E199" s="21"/>
    </row>
    <row r="200" spans="1:5" s="19" customFormat="1" x14ac:dyDescent="0.25">
      <c r="A200" s="20"/>
      <c r="B200" s="21"/>
      <c r="C200" s="86"/>
      <c r="D200" s="21"/>
      <c r="E200" s="21"/>
    </row>
    <row r="201" spans="1:5" s="19" customFormat="1" x14ac:dyDescent="0.25">
      <c r="A201" s="20"/>
      <c r="B201" s="21"/>
      <c r="C201" s="86"/>
      <c r="D201" s="21"/>
      <c r="E201" s="21"/>
    </row>
    <row r="202" spans="1:5" s="19" customFormat="1" x14ac:dyDescent="0.25">
      <c r="A202" s="20"/>
      <c r="B202" s="21"/>
      <c r="C202" s="86"/>
      <c r="D202" s="21"/>
      <c r="E202" s="21"/>
    </row>
    <row r="203" spans="1:5" s="19" customFormat="1" x14ac:dyDescent="0.25">
      <c r="A203" s="20"/>
      <c r="B203" s="21"/>
      <c r="C203" s="86"/>
      <c r="D203" s="21"/>
      <c r="E203" s="21"/>
    </row>
    <row r="204" spans="1:5" s="19" customFormat="1" x14ac:dyDescent="0.25">
      <c r="A204" s="20"/>
      <c r="B204" s="21"/>
      <c r="C204" s="86"/>
      <c r="D204" s="21"/>
      <c r="E204" s="21"/>
    </row>
    <row r="205" spans="1:5" s="19" customFormat="1" x14ac:dyDescent="0.25">
      <c r="A205" s="20"/>
      <c r="B205" s="21"/>
      <c r="C205" s="86"/>
      <c r="D205" s="21"/>
      <c r="E205" s="21"/>
    </row>
    <row r="206" spans="1:5" s="19" customFormat="1" x14ac:dyDescent="0.25">
      <c r="A206" s="20"/>
      <c r="B206" s="21"/>
      <c r="C206" s="86"/>
      <c r="D206" s="21"/>
      <c r="E206" s="21"/>
    </row>
    <row r="207" spans="1:5" s="19" customFormat="1" x14ac:dyDescent="0.25">
      <c r="A207" s="20"/>
      <c r="B207" s="21"/>
      <c r="C207" s="86"/>
      <c r="D207" s="21"/>
      <c r="E207" s="21"/>
    </row>
    <row r="208" spans="1:5" s="19" customFormat="1" x14ac:dyDescent="0.25">
      <c r="A208" s="20"/>
      <c r="B208" s="21"/>
      <c r="C208" s="86"/>
      <c r="D208" s="21"/>
      <c r="E208" s="21"/>
    </row>
    <row r="209" spans="1:5" s="19" customFormat="1" x14ac:dyDescent="0.25">
      <c r="A209" s="20"/>
      <c r="B209" s="21"/>
      <c r="C209" s="86"/>
      <c r="D209" s="21"/>
      <c r="E209" s="21"/>
    </row>
    <row r="210" spans="1:5" s="19" customFormat="1" x14ac:dyDescent="0.25">
      <c r="A210" s="20"/>
      <c r="B210" s="21"/>
      <c r="C210" s="86"/>
      <c r="D210" s="21"/>
      <c r="E210" s="21"/>
    </row>
    <row r="211" spans="1:5" s="19" customFormat="1" x14ac:dyDescent="0.25">
      <c r="A211" s="20"/>
      <c r="B211" s="21"/>
      <c r="C211" s="86"/>
      <c r="D211" s="21"/>
      <c r="E211" s="21"/>
    </row>
    <row r="212" spans="1:5" s="19" customFormat="1" x14ac:dyDescent="0.25">
      <c r="A212" s="20"/>
      <c r="B212" s="21"/>
      <c r="C212" s="86"/>
      <c r="D212" s="21"/>
      <c r="E212" s="21"/>
    </row>
    <row r="213" spans="1:5" s="19" customFormat="1" x14ac:dyDescent="0.25">
      <c r="A213" s="20"/>
      <c r="B213" s="21"/>
      <c r="C213" s="86"/>
      <c r="D213" s="21"/>
      <c r="E213" s="21"/>
    </row>
    <row r="214" spans="1:5" s="19" customFormat="1" x14ac:dyDescent="0.25">
      <c r="A214" s="20"/>
      <c r="B214" s="21"/>
      <c r="C214" s="86"/>
      <c r="D214" s="21"/>
      <c r="E214" s="21"/>
    </row>
    <row r="215" spans="1:5" s="19" customFormat="1" x14ac:dyDescent="0.25">
      <c r="A215" s="20"/>
      <c r="B215" s="21"/>
      <c r="C215" s="86"/>
      <c r="D215" s="21"/>
      <c r="E215" s="21"/>
    </row>
    <row r="216" spans="1:5" s="19" customFormat="1" x14ac:dyDescent="0.25">
      <c r="A216" s="20"/>
      <c r="B216" s="21"/>
      <c r="C216" s="86"/>
      <c r="D216" s="21"/>
      <c r="E216" s="21"/>
    </row>
    <row r="217" spans="1:5" s="19" customFormat="1" x14ac:dyDescent="0.25">
      <c r="A217" s="20"/>
      <c r="B217" s="21"/>
      <c r="C217" s="86"/>
      <c r="D217" s="21"/>
      <c r="E217" s="21"/>
    </row>
    <row r="218" spans="1:5" s="19" customFormat="1" x14ac:dyDescent="0.25">
      <c r="A218" s="20"/>
      <c r="B218" s="21"/>
      <c r="C218" s="86"/>
      <c r="D218" s="21"/>
      <c r="E218" s="21"/>
    </row>
    <row r="219" spans="1:5" s="19" customFormat="1" x14ac:dyDescent="0.25">
      <c r="A219" s="20"/>
      <c r="B219" s="21"/>
      <c r="C219" s="86"/>
      <c r="D219" s="21"/>
      <c r="E219" s="21"/>
    </row>
    <row r="220" spans="1:5" s="19" customFormat="1" x14ac:dyDescent="0.25">
      <c r="A220" s="20"/>
      <c r="B220" s="21"/>
      <c r="C220" s="86"/>
      <c r="D220" s="21"/>
      <c r="E220" s="21"/>
    </row>
    <row r="221" spans="1:5" s="19" customFormat="1" x14ac:dyDescent="0.25">
      <c r="A221" s="20"/>
      <c r="B221" s="21"/>
      <c r="C221" s="86"/>
      <c r="D221" s="21"/>
      <c r="E221" s="21"/>
    </row>
    <row r="222" spans="1:5" s="19" customFormat="1" x14ac:dyDescent="0.25">
      <c r="A222" s="20"/>
      <c r="B222" s="21"/>
      <c r="C222" s="86"/>
      <c r="D222" s="21"/>
      <c r="E222" s="21"/>
    </row>
    <row r="223" spans="1:5" s="19" customFormat="1" x14ac:dyDescent="0.25">
      <c r="A223" s="20"/>
      <c r="B223" s="21"/>
      <c r="C223" s="86"/>
      <c r="D223" s="21"/>
      <c r="E223" s="21"/>
    </row>
    <row r="224" spans="1:5" s="19" customFormat="1" x14ac:dyDescent="0.25">
      <c r="A224" s="20"/>
      <c r="B224" s="21"/>
      <c r="C224" s="86"/>
      <c r="D224" s="21"/>
      <c r="E224" s="21"/>
    </row>
    <row r="225" spans="1:5" s="19" customFormat="1" x14ac:dyDescent="0.25">
      <c r="A225" s="20"/>
      <c r="B225" s="21"/>
      <c r="C225" s="86"/>
      <c r="D225" s="21"/>
      <c r="E225" s="21"/>
    </row>
    <row r="226" spans="1:5" s="19" customFormat="1" x14ac:dyDescent="0.25">
      <c r="A226" s="20"/>
      <c r="B226" s="21"/>
      <c r="C226" s="86"/>
      <c r="D226" s="21"/>
      <c r="E226" s="21"/>
    </row>
    <row r="227" spans="1:5" s="19" customFormat="1" x14ac:dyDescent="0.25">
      <c r="A227" s="20"/>
      <c r="B227" s="21"/>
      <c r="C227" s="86"/>
      <c r="D227" s="21"/>
      <c r="E227" s="21"/>
    </row>
    <row r="228" spans="1:5" s="19" customFormat="1" x14ac:dyDescent="0.25">
      <c r="A228" s="20"/>
      <c r="B228" s="21"/>
      <c r="C228" s="86"/>
      <c r="D228" s="21"/>
      <c r="E228" s="21"/>
    </row>
    <row r="229" spans="1:5" s="19" customFormat="1" x14ac:dyDescent="0.25">
      <c r="A229" s="20"/>
      <c r="B229" s="21"/>
      <c r="C229" s="86"/>
      <c r="D229" s="21"/>
      <c r="E229" s="21"/>
    </row>
    <row r="230" spans="1:5" s="19" customFormat="1" x14ac:dyDescent="0.25">
      <c r="A230" s="20"/>
      <c r="B230" s="21"/>
      <c r="C230" s="86"/>
      <c r="D230" s="21"/>
      <c r="E230" s="21"/>
    </row>
    <row r="231" spans="1:5" s="19" customFormat="1" x14ac:dyDescent="0.25">
      <c r="A231" s="20"/>
      <c r="B231" s="21"/>
      <c r="C231" s="86"/>
      <c r="D231" s="21"/>
      <c r="E231" s="21"/>
    </row>
    <row r="232" spans="1:5" s="19" customFormat="1" x14ac:dyDescent="0.25">
      <c r="A232" s="20"/>
      <c r="B232" s="21"/>
      <c r="C232" s="86"/>
      <c r="D232" s="21"/>
      <c r="E232" s="21"/>
    </row>
    <row r="233" spans="1:5" s="19" customFormat="1" x14ac:dyDescent="0.25">
      <c r="A233" s="20"/>
      <c r="B233" s="21"/>
      <c r="C233" s="86"/>
      <c r="D233" s="21"/>
      <c r="E233" s="21"/>
    </row>
    <row r="234" spans="1:5" s="19" customFormat="1" x14ac:dyDescent="0.25">
      <c r="A234" s="20"/>
      <c r="B234" s="21"/>
      <c r="C234" s="86"/>
      <c r="D234" s="21"/>
      <c r="E234" s="21"/>
    </row>
    <row r="235" spans="1:5" s="19" customFormat="1" x14ac:dyDescent="0.25">
      <c r="A235" s="20"/>
      <c r="B235" s="21"/>
      <c r="C235" s="86"/>
      <c r="D235" s="21"/>
      <c r="E235" s="21"/>
    </row>
    <row r="236" spans="1:5" s="19" customFormat="1" x14ac:dyDescent="0.25">
      <c r="A236" s="20"/>
      <c r="B236" s="21"/>
      <c r="C236" s="86"/>
      <c r="D236" s="21"/>
      <c r="E236" s="21"/>
    </row>
    <row r="237" spans="1:5" s="19" customFormat="1" x14ac:dyDescent="0.25">
      <c r="A237" s="20"/>
      <c r="B237" s="21"/>
      <c r="C237" s="86"/>
      <c r="D237" s="21"/>
      <c r="E237" s="21"/>
    </row>
    <row r="238" spans="1:5" s="19" customFormat="1" x14ac:dyDescent="0.25">
      <c r="A238" s="20"/>
      <c r="B238" s="21"/>
      <c r="C238" s="86"/>
      <c r="D238" s="21"/>
      <c r="E238" s="21"/>
    </row>
    <row r="239" spans="1:5" s="19" customFormat="1" x14ac:dyDescent="0.25">
      <c r="A239" s="20"/>
      <c r="B239" s="21"/>
      <c r="C239" s="86"/>
      <c r="D239" s="21"/>
      <c r="E239" s="21"/>
    </row>
    <row r="240" spans="1:5" s="19" customFormat="1" x14ac:dyDescent="0.25">
      <c r="A240" s="20"/>
      <c r="B240" s="21"/>
      <c r="C240" s="86"/>
      <c r="D240" s="21"/>
      <c r="E240" s="21"/>
    </row>
    <row r="241" spans="1:5" s="19" customFormat="1" x14ac:dyDescent="0.25">
      <c r="A241" s="20"/>
      <c r="B241" s="21"/>
      <c r="C241" s="86"/>
      <c r="D241" s="21"/>
      <c r="E241" s="21"/>
    </row>
    <row r="242" spans="1:5" s="19" customFormat="1" x14ac:dyDescent="0.25">
      <c r="A242" s="20"/>
      <c r="B242" s="21"/>
      <c r="C242" s="86"/>
      <c r="D242" s="21"/>
      <c r="E242" s="21"/>
    </row>
    <row r="243" spans="1:5" s="19" customFormat="1" x14ac:dyDescent="0.25">
      <c r="A243" s="20"/>
      <c r="B243" s="21"/>
      <c r="C243" s="86"/>
      <c r="D243" s="21"/>
      <c r="E243" s="21"/>
    </row>
    <row r="244" spans="1:5" s="19" customFormat="1" x14ac:dyDescent="0.25">
      <c r="A244" s="20"/>
      <c r="B244" s="21"/>
      <c r="C244" s="86"/>
      <c r="D244" s="21"/>
      <c r="E244" s="21"/>
    </row>
    <row r="245" spans="1:5" s="19" customFormat="1" x14ac:dyDescent="0.25">
      <c r="A245" s="20"/>
      <c r="B245" s="21"/>
      <c r="C245" s="86"/>
      <c r="D245" s="21"/>
      <c r="E245" s="21"/>
    </row>
    <row r="246" spans="1:5" s="19" customFormat="1" x14ac:dyDescent="0.25">
      <c r="A246" s="20"/>
      <c r="B246" s="21"/>
      <c r="C246" s="86"/>
      <c r="D246" s="21"/>
      <c r="E246" s="21"/>
    </row>
    <row r="247" spans="1:5" s="19" customFormat="1" x14ac:dyDescent="0.25">
      <c r="A247" s="20"/>
      <c r="B247" s="21"/>
      <c r="C247" s="86"/>
      <c r="D247" s="21"/>
      <c r="E247" s="21"/>
    </row>
    <row r="248" spans="1:5" s="19" customFormat="1" x14ac:dyDescent="0.25">
      <c r="A248" s="20"/>
      <c r="B248" s="21"/>
      <c r="C248" s="86"/>
      <c r="D248" s="21"/>
      <c r="E248" s="21"/>
    </row>
    <row r="249" spans="1:5" s="19" customFormat="1" x14ac:dyDescent="0.25">
      <c r="A249" s="20"/>
      <c r="B249" s="21"/>
      <c r="C249" s="86"/>
      <c r="D249" s="21"/>
      <c r="E249" s="21"/>
    </row>
    <row r="250" spans="1:5" s="19" customFormat="1" x14ac:dyDescent="0.25">
      <c r="A250" s="20"/>
      <c r="B250" s="21"/>
      <c r="C250" s="86"/>
      <c r="D250" s="21"/>
      <c r="E250" s="21"/>
    </row>
    <row r="251" spans="1:5" s="19" customFormat="1" x14ac:dyDescent="0.25">
      <c r="A251" s="20"/>
      <c r="B251" s="21"/>
      <c r="C251" s="86"/>
      <c r="D251" s="21"/>
      <c r="E251" s="21"/>
    </row>
    <row r="252" spans="1:5" s="19" customFormat="1" x14ac:dyDescent="0.25">
      <c r="A252" s="20"/>
      <c r="B252" s="21"/>
      <c r="C252" s="86"/>
      <c r="D252" s="21"/>
      <c r="E252" s="21"/>
    </row>
    <row r="253" spans="1:5" s="19" customFormat="1" x14ac:dyDescent="0.25">
      <c r="A253" s="20"/>
      <c r="B253" s="21"/>
      <c r="C253" s="86"/>
      <c r="D253" s="21"/>
      <c r="E253" s="21"/>
    </row>
    <row r="254" spans="1:5" s="19" customFormat="1" x14ac:dyDescent="0.25">
      <c r="A254" s="20"/>
      <c r="B254" s="21"/>
      <c r="C254" s="86"/>
      <c r="D254" s="21"/>
      <c r="E254" s="21"/>
    </row>
    <row r="255" spans="1:5" s="19" customFormat="1" x14ac:dyDescent="0.25">
      <c r="A255" s="20"/>
      <c r="B255" s="21"/>
      <c r="C255" s="86"/>
      <c r="D255" s="21"/>
      <c r="E255" s="21"/>
    </row>
    <row r="256" spans="1:5" s="19" customFormat="1" x14ac:dyDescent="0.25">
      <c r="A256" s="20"/>
      <c r="B256" s="21"/>
      <c r="C256" s="86"/>
      <c r="D256" s="21"/>
      <c r="E256" s="21"/>
    </row>
    <row r="257" spans="1:5" s="19" customFormat="1" x14ac:dyDescent="0.25">
      <c r="A257" s="20"/>
      <c r="B257" s="21"/>
      <c r="C257" s="86"/>
      <c r="D257" s="21"/>
      <c r="E257" s="21"/>
    </row>
    <row r="258" spans="1:5" s="19" customFormat="1" x14ac:dyDescent="0.25">
      <c r="A258" s="20"/>
      <c r="B258" s="21"/>
      <c r="C258" s="86"/>
      <c r="D258" s="21"/>
      <c r="E258" s="21"/>
    </row>
    <row r="259" spans="1:5" s="19" customFormat="1" x14ac:dyDescent="0.25">
      <c r="A259" s="20"/>
      <c r="B259" s="21"/>
      <c r="C259" s="86"/>
      <c r="D259" s="21"/>
      <c r="E259" s="21"/>
    </row>
    <row r="260" spans="1:5" s="19" customFormat="1" x14ac:dyDescent="0.25">
      <c r="A260" s="20"/>
      <c r="B260" s="21"/>
      <c r="C260" s="86"/>
      <c r="D260" s="21"/>
      <c r="E260" s="21"/>
    </row>
    <row r="261" spans="1:5" s="19" customFormat="1" x14ac:dyDescent="0.25">
      <c r="A261" s="20"/>
      <c r="B261" s="21"/>
      <c r="C261" s="86"/>
      <c r="D261" s="21"/>
      <c r="E261" s="21"/>
    </row>
    <row r="262" spans="1:5" s="19" customFormat="1" x14ac:dyDescent="0.25">
      <c r="A262" s="20"/>
      <c r="B262" s="21"/>
      <c r="C262" s="86"/>
      <c r="D262" s="21"/>
      <c r="E262" s="21"/>
    </row>
    <row r="263" spans="1:5" s="19" customFormat="1" x14ac:dyDescent="0.25">
      <c r="A263" s="20"/>
      <c r="B263" s="21"/>
      <c r="C263" s="86"/>
      <c r="D263" s="21"/>
      <c r="E263" s="21"/>
    </row>
    <row r="264" spans="1:5" s="19" customFormat="1" x14ac:dyDescent="0.25">
      <c r="A264" s="20"/>
      <c r="B264" s="21"/>
      <c r="C264" s="86"/>
      <c r="D264" s="21"/>
      <c r="E264" s="21"/>
    </row>
    <row r="265" spans="1:5" s="19" customFormat="1" x14ac:dyDescent="0.25">
      <c r="A265" s="20"/>
      <c r="B265" s="21"/>
      <c r="C265" s="86"/>
      <c r="D265" s="21"/>
      <c r="E265" s="21"/>
    </row>
    <row r="266" spans="1:5" s="19" customFormat="1" x14ac:dyDescent="0.25">
      <c r="A266" s="20"/>
      <c r="B266" s="21"/>
      <c r="C266" s="86"/>
      <c r="D266" s="21"/>
      <c r="E266" s="21"/>
    </row>
    <row r="267" spans="1:5" s="19" customFormat="1" x14ac:dyDescent="0.25">
      <c r="A267" s="20"/>
      <c r="B267" s="21"/>
      <c r="C267" s="86"/>
      <c r="D267" s="21"/>
      <c r="E267" s="21"/>
    </row>
    <row r="268" spans="1:5" s="19" customFormat="1" x14ac:dyDescent="0.25">
      <c r="A268" s="20"/>
      <c r="B268" s="21"/>
      <c r="C268" s="86"/>
      <c r="D268" s="21"/>
      <c r="E268" s="21"/>
    </row>
    <row r="269" spans="1:5" s="19" customFormat="1" x14ac:dyDescent="0.25">
      <c r="A269" s="20"/>
      <c r="B269" s="21"/>
      <c r="C269" s="86"/>
      <c r="D269" s="21"/>
      <c r="E269" s="21"/>
    </row>
    <row r="270" spans="1:5" s="19" customFormat="1" x14ac:dyDescent="0.25">
      <c r="A270" s="20"/>
      <c r="B270" s="21"/>
      <c r="C270" s="86"/>
      <c r="D270" s="21"/>
      <c r="E270" s="21"/>
    </row>
    <row r="271" spans="1:5" s="19" customFormat="1" x14ac:dyDescent="0.25">
      <c r="A271" s="20"/>
      <c r="B271" s="21"/>
      <c r="C271" s="86"/>
      <c r="D271" s="21"/>
      <c r="E271" s="21"/>
    </row>
    <row r="272" spans="1:5" s="19" customFormat="1" x14ac:dyDescent="0.25">
      <c r="A272" s="20"/>
      <c r="B272" s="21"/>
      <c r="C272" s="86"/>
      <c r="D272" s="21"/>
      <c r="E272" s="21"/>
    </row>
    <row r="273" spans="1:5" s="19" customFormat="1" x14ac:dyDescent="0.25">
      <c r="A273" s="20"/>
      <c r="B273" s="21"/>
      <c r="C273" s="86"/>
      <c r="D273" s="21"/>
      <c r="E273" s="21"/>
    </row>
    <row r="274" spans="1:5" s="19" customFormat="1" x14ac:dyDescent="0.25">
      <c r="A274" s="20"/>
      <c r="B274" s="21"/>
      <c r="C274" s="86"/>
      <c r="D274" s="21"/>
      <c r="E274" s="21"/>
    </row>
    <row r="275" spans="1:5" s="19" customFormat="1" x14ac:dyDescent="0.25">
      <c r="A275" s="20"/>
      <c r="B275" s="21"/>
      <c r="C275" s="86"/>
      <c r="D275" s="21"/>
      <c r="E275" s="21"/>
    </row>
    <row r="276" spans="1:5" s="19" customFormat="1" x14ac:dyDescent="0.25">
      <c r="A276" s="20"/>
      <c r="B276" s="21"/>
      <c r="C276" s="86"/>
      <c r="D276" s="21"/>
      <c r="E276" s="21"/>
    </row>
    <row r="277" spans="1:5" s="19" customFormat="1" x14ac:dyDescent="0.25">
      <c r="A277" s="20"/>
      <c r="B277" s="21"/>
      <c r="C277" s="86"/>
      <c r="D277" s="21"/>
      <c r="E277" s="21"/>
    </row>
    <row r="278" spans="1:5" s="19" customFormat="1" x14ac:dyDescent="0.25">
      <c r="A278" s="20"/>
      <c r="B278" s="21"/>
      <c r="C278" s="86"/>
      <c r="D278" s="21"/>
      <c r="E278" s="21"/>
    </row>
    <row r="279" spans="1:5" s="19" customFormat="1" x14ac:dyDescent="0.25">
      <c r="A279" s="20"/>
      <c r="B279" s="21"/>
      <c r="C279" s="86"/>
      <c r="D279" s="21"/>
      <c r="E279" s="21"/>
    </row>
    <row r="280" spans="1:5" s="19" customFormat="1" x14ac:dyDescent="0.25">
      <c r="A280" s="20"/>
      <c r="B280" s="21"/>
      <c r="C280" s="86"/>
      <c r="D280" s="21"/>
      <c r="E280" s="21"/>
    </row>
    <row r="281" spans="1:5" s="19" customFormat="1" x14ac:dyDescent="0.25">
      <c r="A281" s="20"/>
      <c r="B281" s="21"/>
      <c r="C281" s="86"/>
      <c r="D281" s="21"/>
      <c r="E281" s="21"/>
    </row>
    <row r="282" spans="1:5" s="19" customFormat="1" x14ac:dyDescent="0.25">
      <c r="A282" s="20"/>
      <c r="B282" s="21"/>
      <c r="C282" s="86"/>
      <c r="D282" s="21"/>
      <c r="E282" s="21"/>
    </row>
    <row r="283" spans="1:5" s="19" customFormat="1" x14ac:dyDescent="0.25">
      <c r="A283" s="20"/>
      <c r="B283" s="21"/>
      <c r="C283" s="86"/>
      <c r="D283" s="21"/>
      <c r="E283" s="21"/>
    </row>
    <row r="284" spans="1:5" s="19" customFormat="1" x14ac:dyDescent="0.25">
      <c r="A284" s="20"/>
      <c r="B284" s="21"/>
      <c r="C284" s="86"/>
      <c r="D284" s="21"/>
      <c r="E284" s="21"/>
    </row>
    <row r="285" spans="1:5" s="19" customFormat="1" x14ac:dyDescent="0.25">
      <c r="A285" s="20"/>
      <c r="B285" s="21"/>
      <c r="C285" s="86"/>
      <c r="D285" s="21"/>
      <c r="E285" s="21"/>
    </row>
    <row r="286" spans="1:5" s="19" customFormat="1" x14ac:dyDescent="0.25">
      <c r="A286" s="20"/>
      <c r="B286" s="21"/>
      <c r="C286" s="86"/>
      <c r="D286" s="21"/>
      <c r="E286" s="21"/>
    </row>
    <row r="287" spans="1:5" s="19" customFormat="1" x14ac:dyDescent="0.25">
      <c r="A287" s="20"/>
      <c r="B287" s="21"/>
      <c r="C287" s="86"/>
      <c r="D287" s="21"/>
      <c r="E287" s="21"/>
    </row>
    <row r="288" spans="1:5" s="19" customFormat="1" x14ac:dyDescent="0.25">
      <c r="A288" s="20"/>
      <c r="B288" s="21"/>
      <c r="C288" s="86"/>
      <c r="D288" s="21"/>
      <c r="E288" s="21"/>
    </row>
    <row r="289" spans="1:5" s="19" customFormat="1" x14ac:dyDescent="0.25">
      <c r="A289" s="20"/>
      <c r="B289" s="21"/>
      <c r="C289" s="86"/>
      <c r="D289" s="21"/>
      <c r="E289" s="21"/>
    </row>
    <row r="290" spans="1:5" s="19" customFormat="1" x14ac:dyDescent="0.25">
      <c r="A290" s="20"/>
      <c r="B290" s="21"/>
      <c r="C290" s="86"/>
      <c r="D290" s="21"/>
      <c r="E290" s="21"/>
    </row>
    <row r="291" spans="1:5" s="19" customFormat="1" x14ac:dyDescent="0.25">
      <c r="A291" s="20"/>
      <c r="B291" s="21"/>
      <c r="C291" s="86"/>
      <c r="D291" s="21"/>
      <c r="E291" s="21"/>
    </row>
    <row r="292" spans="1:5" s="19" customFormat="1" x14ac:dyDescent="0.25">
      <c r="A292" s="20"/>
      <c r="B292" s="21"/>
      <c r="C292" s="86"/>
      <c r="D292" s="21"/>
      <c r="E292" s="21"/>
    </row>
    <row r="293" spans="1:5" s="19" customFormat="1" x14ac:dyDescent="0.25">
      <c r="A293" s="20"/>
      <c r="B293" s="21"/>
      <c r="C293" s="86"/>
      <c r="D293" s="21"/>
      <c r="E293" s="21"/>
    </row>
    <row r="294" spans="1:5" s="19" customFormat="1" x14ac:dyDescent="0.25">
      <c r="A294" s="20"/>
      <c r="B294" s="21"/>
      <c r="C294" s="86"/>
      <c r="D294" s="21"/>
      <c r="E294" s="21"/>
    </row>
    <row r="295" spans="1:5" s="19" customFormat="1" x14ac:dyDescent="0.25">
      <c r="A295" s="20"/>
      <c r="B295" s="21"/>
      <c r="C295" s="86"/>
      <c r="D295" s="21"/>
      <c r="E295" s="21"/>
    </row>
    <row r="296" spans="1:5" s="19" customFormat="1" x14ac:dyDescent="0.25">
      <c r="A296" s="20"/>
      <c r="B296" s="21"/>
      <c r="C296" s="86"/>
      <c r="D296" s="21"/>
      <c r="E296" s="21"/>
    </row>
    <row r="297" spans="1:5" s="19" customFormat="1" x14ac:dyDescent="0.25">
      <c r="A297" s="20"/>
      <c r="B297" s="21"/>
      <c r="C297" s="86"/>
      <c r="D297" s="21"/>
      <c r="E297" s="21"/>
    </row>
    <row r="298" spans="1:5" s="19" customFormat="1" x14ac:dyDescent="0.25">
      <c r="A298" s="20"/>
      <c r="B298" s="21"/>
      <c r="C298" s="86"/>
      <c r="D298" s="21"/>
      <c r="E298" s="21"/>
    </row>
    <row r="299" spans="1:5" s="19" customFormat="1" x14ac:dyDescent="0.25">
      <c r="A299" s="20"/>
      <c r="B299" s="21"/>
      <c r="C299" s="86"/>
      <c r="D299" s="21"/>
      <c r="E299" s="21"/>
    </row>
    <row r="300" spans="1:5" s="19" customFormat="1" x14ac:dyDescent="0.25">
      <c r="A300" s="20"/>
      <c r="B300" s="21"/>
      <c r="C300" s="86"/>
      <c r="D300" s="21"/>
      <c r="E300" s="21"/>
    </row>
    <row r="301" spans="1:5" s="19" customFormat="1" x14ac:dyDescent="0.25">
      <c r="A301" s="20"/>
      <c r="B301" s="21"/>
      <c r="C301" s="86"/>
      <c r="D301" s="21"/>
      <c r="E301" s="21"/>
    </row>
    <row r="302" spans="1:5" s="19" customFormat="1" x14ac:dyDescent="0.25">
      <c r="A302" s="20"/>
      <c r="B302" s="21"/>
      <c r="C302" s="86"/>
      <c r="D302" s="21"/>
      <c r="E302" s="21"/>
    </row>
    <row r="303" spans="1:5" s="19" customFormat="1" x14ac:dyDescent="0.25">
      <c r="A303" s="20"/>
      <c r="B303" s="21"/>
      <c r="C303" s="86"/>
      <c r="D303" s="21"/>
      <c r="E303" s="21"/>
    </row>
    <row r="304" spans="1:5" s="19" customFormat="1" x14ac:dyDescent="0.25">
      <c r="A304" s="20"/>
      <c r="B304" s="21"/>
      <c r="C304" s="86"/>
      <c r="D304" s="21"/>
      <c r="E304" s="21"/>
    </row>
    <row r="305" spans="1:5" s="19" customFormat="1" x14ac:dyDescent="0.25">
      <c r="A305" s="20"/>
      <c r="B305" s="21"/>
      <c r="C305" s="86"/>
      <c r="D305" s="21"/>
      <c r="E305" s="21"/>
    </row>
    <row r="306" spans="1:5" s="19" customFormat="1" x14ac:dyDescent="0.25">
      <c r="A306" s="20"/>
      <c r="B306" s="21"/>
      <c r="C306" s="86"/>
      <c r="D306" s="21"/>
      <c r="E306" s="21"/>
    </row>
    <row r="307" spans="1:5" s="19" customFormat="1" x14ac:dyDescent="0.25">
      <c r="A307" s="20"/>
      <c r="B307" s="21"/>
      <c r="C307" s="86"/>
      <c r="D307" s="21"/>
      <c r="E307" s="21"/>
    </row>
    <row r="308" spans="1:5" s="19" customFormat="1" x14ac:dyDescent="0.25">
      <c r="A308" s="20"/>
      <c r="B308" s="21"/>
      <c r="C308" s="86"/>
      <c r="D308" s="21"/>
      <c r="E308" s="21"/>
    </row>
    <row r="309" spans="1:5" s="19" customFormat="1" x14ac:dyDescent="0.25">
      <c r="A309" s="20"/>
      <c r="B309" s="21"/>
      <c r="C309" s="86"/>
      <c r="D309" s="21"/>
      <c r="E309" s="21"/>
    </row>
    <row r="310" spans="1:5" s="19" customFormat="1" x14ac:dyDescent="0.25">
      <c r="A310" s="20"/>
      <c r="B310" s="21"/>
      <c r="C310" s="86"/>
      <c r="D310" s="21"/>
      <c r="E310" s="21"/>
    </row>
    <row r="311" spans="1:5" s="19" customFormat="1" x14ac:dyDescent="0.25">
      <c r="A311" s="20"/>
      <c r="B311" s="21"/>
      <c r="C311" s="86"/>
      <c r="D311" s="21"/>
      <c r="E311" s="21"/>
    </row>
    <row r="312" spans="1:5" s="19" customFormat="1" x14ac:dyDescent="0.25">
      <c r="A312" s="20"/>
      <c r="B312" s="21"/>
      <c r="C312" s="86"/>
      <c r="D312" s="21"/>
      <c r="E312" s="21"/>
    </row>
    <row r="313" spans="1:5" s="19" customFormat="1" x14ac:dyDescent="0.25">
      <c r="A313" s="20"/>
      <c r="B313" s="21"/>
      <c r="C313" s="86"/>
      <c r="D313" s="21"/>
      <c r="E313" s="21"/>
    </row>
    <row r="314" spans="1:5" s="19" customFormat="1" x14ac:dyDescent="0.25">
      <c r="A314" s="20"/>
      <c r="B314" s="21"/>
      <c r="C314" s="86"/>
      <c r="D314" s="21"/>
      <c r="E314" s="21"/>
    </row>
    <row r="315" spans="1:5" s="19" customFormat="1" x14ac:dyDescent="0.25">
      <c r="A315" s="20"/>
      <c r="B315" s="21"/>
      <c r="C315" s="86"/>
      <c r="D315" s="21"/>
      <c r="E315" s="21"/>
    </row>
    <row r="316" spans="1:5" s="19" customFormat="1" x14ac:dyDescent="0.25">
      <c r="A316" s="20"/>
      <c r="B316" s="21"/>
      <c r="C316" s="86"/>
      <c r="D316" s="21"/>
      <c r="E316" s="21"/>
    </row>
    <row r="317" spans="1:5" s="19" customFormat="1" x14ac:dyDescent="0.25">
      <c r="A317" s="20"/>
      <c r="B317" s="21"/>
      <c r="C317" s="86"/>
      <c r="D317" s="21"/>
      <c r="E317" s="21"/>
    </row>
    <row r="318" spans="1:5" s="19" customFormat="1" x14ac:dyDescent="0.25">
      <c r="A318" s="20"/>
      <c r="B318" s="21"/>
      <c r="C318" s="86"/>
      <c r="D318" s="21"/>
      <c r="E318" s="21"/>
    </row>
    <row r="319" spans="1:5" s="19" customFormat="1" x14ac:dyDescent="0.25">
      <c r="A319" s="20"/>
      <c r="B319" s="21"/>
      <c r="C319" s="86"/>
      <c r="D319" s="21"/>
      <c r="E319" s="21"/>
    </row>
    <row r="320" spans="1:5" s="19" customFormat="1" x14ac:dyDescent="0.25">
      <c r="A320" s="20"/>
      <c r="B320" s="21"/>
      <c r="C320" s="86"/>
      <c r="D320" s="21"/>
      <c r="E320" s="21"/>
    </row>
    <row r="321" spans="1:5" s="19" customFormat="1" x14ac:dyDescent="0.25">
      <c r="A321" s="20"/>
      <c r="B321" s="21"/>
      <c r="C321" s="86"/>
      <c r="D321" s="21"/>
      <c r="E321" s="21"/>
    </row>
    <row r="322" spans="1:5" s="19" customFormat="1" x14ac:dyDescent="0.25">
      <c r="A322" s="20"/>
      <c r="B322" s="21"/>
      <c r="C322" s="86"/>
      <c r="D322" s="21"/>
      <c r="E322" s="21"/>
    </row>
    <row r="323" spans="1:5" s="19" customFormat="1" x14ac:dyDescent="0.25">
      <c r="A323" s="20"/>
      <c r="B323" s="21"/>
      <c r="C323" s="86"/>
      <c r="D323" s="21"/>
      <c r="E323" s="21"/>
    </row>
    <row r="324" spans="1:5" s="19" customFormat="1" x14ac:dyDescent="0.25">
      <c r="A324" s="20"/>
      <c r="B324" s="21"/>
      <c r="C324" s="86"/>
      <c r="D324" s="21"/>
      <c r="E324" s="21"/>
    </row>
    <row r="325" spans="1:5" s="19" customFormat="1" x14ac:dyDescent="0.25">
      <c r="A325" s="20"/>
      <c r="B325" s="21"/>
      <c r="C325" s="86"/>
      <c r="D325" s="21"/>
      <c r="E325" s="21"/>
    </row>
    <row r="326" spans="1:5" s="19" customFormat="1" x14ac:dyDescent="0.25">
      <c r="A326" s="20"/>
      <c r="B326" s="21"/>
      <c r="C326" s="86"/>
      <c r="D326" s="21"/>
      <c r="E326" s="21"/>
    </row>
    <row r="327" spans="1:5" s="19" customFormat="1" x14ac:dyDescent="0.25">
      <c r="A327" s="20"/>
      <c r="B327" s="21"/>
      <c r="C327" s="86"/>
      <c r="D327" s="21"/>
      <c r="E327" s="21"/>
    </row>
    <row r="328" spans="1:5" s="19" customFormat="1" x14ac:dyDescent="0.25">
      <c r="A328" s="20"/>
      <c r="B328" s="21"/>
      <c r="C328" s="86"/>
      <c r="D328" s="21"/>
      <c r="E328" s="21"/>
    </row>
    <row r="329" spans="1:5" s="19" customFormat="1" x14ac:dyDescent="0.25">
      <c r="A329" s="20"/>
      <c r="B329" s="21"/>
      <c r="C329" s="86"/>
      <c r="D329" s="21"/>
      <c r="E329" s="21"/>
    </row>
    <row r="330" spans="1:5" s="19" customFormat="1" x14ac:dyDescent="0.25">
      <c r="A330" s="20"/>
      <c r="B330" s="21"/>
      <c r="C330" s="86"/>
      <c r="D330" s="21"/>
      <c r="E330" s="21"/>
    </row>
    <row r="331" spans="1:5" s="19" customFormat="1" x14ac:dyDescent="0.25">
      <c r="A331" s="20"/>
      <c r="B331" s="21"/>
      <c r="C331" s="86"/>
      <c r="D331" s="21"/>
      <c r="E331" s="21"/>
    </row>
    <row r="332" spans="1:5" s="19" customFormat="1" x14ac:dyDescent="0.25">
      <c r="A332" s="20"/>
      <c r="B332" s="21"/>
      <c r="C332" s="86"/>
      <c r="D332" s="21"/>
      <c r="E332" s="21"/>
    </row>
    <row r="333" spans="1:5" s="19" customFormat="1" x14ac:dyDescent="0.25">
      <c r="A333" s="20"/>
      <c r="B333" s="21"/>
      <c r="C333" s="86"/>
      <c r="D333" s="21"/>
      <c r="E333" s="21"/>
    </row>
    <row r="334" spans="1:5" s="19" customFormat="1" x14ac:dyDescent="0.25">
      <c r="A334" s="20"/>
      <c r="B334" s="21"/>
      <c r="C334" s="86"/>
      <c r="D334" s="21"/>
      <c r="E334" s="21"/>
    </row>
    <row r="335" spans="1:5" s="19" customFormat="1" x14ac:dyDescent="0.25">
      <c r="A335" s="20"/>
      <c r="B335" s="21"/>
      <c r="C335" s="86"/>
      <c r="D335" s="21"/>
      <c r="E335" s="21"/>
    </row>
    <row r="336" spans="1:5" s="19" customFormat="1" x14ac:dyDescent="0.25">
      <c r="A336" s="20"/>
      <c r="B336" s="21"/>
      <c r="C336" s="86"/>
      <c r="D336" s="21"/>
      <c r="E336" s="21"/>
    </row>
    <row r="337" spans="1:5" s="19" customFormat="1" x14ac:dyDescent="0.25">
      <c r="A337" s="20"/>
      <c r="B337" s="21"/>
      <c r="C337" s="86"/>
      <c r="D337" s="21"/>
      <c r="E337" s="21"/>
    </row>
    <row r="338" spans="1:5" s="19" customFormat="1" x14ac:dyDescent="0.25">
      <c r="A338" s="20"/>
      <c r="B338" s="21"/>
      <c r="C338" s="86"/>
      <c r="D338" s="21"/>
      <c r="E338" s="21"/>
    </row>
    <row r="339" spans="1:5" s="19" customFormat="1" x14ac:dyDescent="0.25">
      <c r="A339" s="20"/>
      <c r="B339" s="21"/>
      <c r="C339" s="86"/>
      <c r="D339" s="21"/>
      <c r="E339" s="21"/>
    </row>
    <row r="340" spans="1:5" s="19" customFormat="1" x14ac:dyDescent="0.25">
      <c r="A340" s="20"/>
      <c r="B340" s="21"/>
      <c r="C340" s="86"/>
      <c r="D340" s="21"/>
      <c r="E340" s="21"/>
    </row>
    <row r="341" spans="1:5" s="19" customFormat="1" x14ac:dyDescent="0.25">
      <c r="A341" s="20"/>
      <c r="B341" s="21"/>
      <c r="C341" s="86"/>
      <c r="D341" s="21"/>
      <c r="E341" s="21"/>
    </row>
    <row r="342" spans="1:5" s="19" customFormat="1" x14ac:dyDescent="0.25">
      <c r="A342" s="20"/>
      <c r="B342" s="21"/>
      <c r="C342" s="86"/>
      <c r="D342" s="21"/>
      <c r="E342" s="21"/>
    </row>
    <row r="343" spans="1:5" s="19" customFormat="1" x14ac:dyDescent="0.25">
      <c r="A343" s="20"/>
      <c r="B343" s="21"/>
      <c r="C343" s="86"/>
      <c r="D343" s="21"/>
      <c r="E343" s="21"/>
    </row>
    <row r="344" spans="1:5" s="19" customFormat="1" x14ac:dyDescent="0.25">
      <c r="A344" s="20"/>
      <c r="B344" s="21"/>
      <c r="C344" s="86"/>
      <c r="D344" s="21"/>
      <c r="E344" s="21"/>
    </row>
    <row r="345" spans="1:5" s="19" customFormat="1" x14ac:dyDescent="0.25">
      <c r="A345" s="20"/>
      <c r="B345" s="21"/>
      <c r="C345" s="86"/>
      <c r="D345" s="21"/>
      <c r="E345" s="21"/>
    </row>
    <row r="346" spans="1:5" s="19" customFormat="1" x14ac:dyDescent="0.25">
      <c r="A346" s="20"/>
      <c r="B346" s="21"/>
      <c r="C346" s="86"/>
      <c r="D346" s="21"/>
      <c r="E346" s="21"/>
    </row>
    <row r="347" spans="1:5" s="19" customFormat="1" x14ac:dyDescent="0.25">
      <c r="A347" s="20"/>
      <c r="B347" s="21"/>
      <c r="C347" s="86"/>
      <c r="D347" s="21"/>
      <c r="E347" s="21"/>
    </row>
    <row r="348" spans="1:5" s="19" customFormat="1" x14ac:dyDescent="0.25">
      <c r="A348" s="20"/>
      <c r="B348" s="21"/>
      <c r="C348" s="86"/>
      <c r="D348" s="21"/>
      <c r="E348" s="21"/>
    </row>
    <row r="349" spans="1:5" s="19" customFormat="1" x14ac:dyDescent="0.25">
      <c r="A349" s="20"/>
      <c r="B349" s="21"/>
      <c r="C349" s="86"/>
      <c r="D349" s="21"/>
      <c r="E349" s="21"/>
    </row>
    <row r="350" spans="1:5" s="19" customFormat="1" x14ac:dyDescent="0.25">
      <c r="A350" s="20"/>
      <c r="B350" s="21"/>
      <c r="C350" s="86"/>
      <c r="D350" s="21"/>
      <c r="E350" s="21"/>
    </row>
    <row r="351" spans="1:5" s="19" customFormat="1" x14ac:dyDescent="0.25">
      <c r="A351" s="20"/>
      <c r="B351" s="21"/>
      <c r="C351" s="86"/>
      <c r="D351" s="21"/>
      <c r="E351" s="21"/>
    </row>
    <row r="352" spans="1:5" s="19" customFormat="1" x14ac:dyDescent="0.25">
      <c r="A352" s="20"/>
      <c r="B352" s="21"/>
      <c r="C352" s="86"/>
      <c r="D352" s="21"/>
      <c r="E352" s="21"/>
    </row>
    <row r="353" spans="1:5" s="19" customFormat="1" x14ac:dyDescent="0.25">
      <c r="A353" s="20"/>
      <c r="B353" s="21"/>
      <c r="C353" s="86"/>
      <c r="D353" s="21"/>
      <c r="E353" s="21"/>
    </row>
    <row r="354" spans="1:5" s="19" customFormat="1" x14ac:dyDescent="0.25">
      <c r="A354" s="20"/>
      <c r="B354" s="21"/>
      <c r="C354" s="86"/>
      <c r="D354" s="21"/>
      <c r="E354" s="21"/>
    </row>
    <row r="355" spans="1:5" s="19" customFormat="1" x14ac:dyDescent="0.25">
      <c r="A355" s="20"/>
      <c r="B355" s="21"/>
      <c r="C355" s="86"/>
      <c r="D355" s="21"/>
      <c r="E355" s="21"/>
    </row>
    <row r="356" spans="1:5" s="19" customFormat="1" x14ac:dyDescent="0.25">
      <c r="A356" s="20"/>
      <c r="B356" s="21"/>
      <c r="C356" s="86"/>
      <c r="D356" s="21"/>
      <c r="E356" s="21"/>
    </row>
    <row r="357" spans="1:5" s="19" customFormat="1" x14ac:dyDescent="0.25">
      <c r="A357" s="20"/>
      <c r="B357" s="21"/>
      <c r="C357" s="86"/>
      <c r="D357" s="21"/>
      <c r="E357" s="21"/>
    </row>
    <row r="358" spans="1:5" s="19" customFormat="1" x14ac:dyDescent="0.25">
      <c r="A358" s="20"/>
      <c r="B358" s="21"/>
      <c r="C358" s="86"/>
      <c r="D358" s="21"/>
      <c r="E358" s="21"/>
    </row>
    <row r="359" spans="1:5" s="19" customFormat="1" x14ac:dyDescent="0.25">
      <c r="A359" s="20"/>
      <c r="B359" s="21"/>
      <c r="C359" s="86"/>
      <c r="D359" s="21"/>
      <c r="E359" s="21"/>
    </row>
    <row r="360" spans="1:5" s="19" customFormat="1" x14ac:dyDescent="0.25">
      <c r="A360" s="20"/>
      <c r="B360" s="21"/>
      <c r="C360" s="86"/>
      <c r="D360" s="21"/>
      <c r="E360" s="21"/>
    </row>
    <row r="361" spans="1:5" s="19" customFormat="1" x14ac:dyDescent="0.25">
      <c r="A361" s="20"/>
      <c r="B361" s="21"/>
      <c r="C361" s="86"/>
      <c r="D361" s="21"/>
      <c r="E361" s="21"/>
    </row>
    <row r="362" spans="1:5" s="19" customFormat="1" x14ac:dyDescent="0.25">
      <c r="A362" s="20"/>
      <c r="B362" s="21"/>
      <c r="C362" s="86"/>
      <c r="D362" s="21"/>
      <c r="E362" s="21"/>
    </row>
    <row r="363" spans="1:5" s="19" customFormat="1" x14ac:dyDescent="0.25">
      <c r="A363" s="20"/>
      <c r="B363" s="21"/>
      <c r="C363" s="86"/>
      <c r="D363" s="21"/>
      <c r="E363" s="21"/>
    </row>
    <row r="364" spans="1:5" s="19" customFormat="1" x14ac:dyDescent="0.25">
      <c r="A364" s="20"/>
      <c r="B364" s="21"/>
      <c r="C364" s="86"/>
      <c r="D364" s="21"/>
      <c r="E364" s="21"/>
    </row>
    <row r="365" spans="1:5" s="19" customFormat="1" x14ac:dyDescent="0.25">
      <c r="A365" s="20"/>
      <c r="B365" s="21"/>
      <c r="C365" s="86"/>
      <c r="D365" s="21"/>
      <c r="E365" s="21"/>
    </row>
    <row r="366" spans="1:5" s="19" customFormat="1" x14ac:dyDescent="0.25">
      <c r="A366" s="20"/>
      <c r="B366" s="21"/>
      <c r="C366" s="86"/>
      <c r="D366" s="21"/>
      <c r="E366" s="21"/>
    </row>
    <row r="367" spans="1:5" s="19" customFormat="1" x14ac:dyDescent="0.25">
      <c r="A367" s="20"/>
      <c r="B367" s="21"/>
      <c r="C367" s="86"/>
      <c r="D367" s="21"/>
      <c r="E367" s="21"/>
    </row>
    <row r="368" spans="1:5" s="19" customFormat="1" x14ac:dyDescent="0.25">
      <c r="A368" s="20"/>
      <c r="B368" s="21"/>
      <c r="C368" s="86"/>
      <c r="D368" s="21"/>
      <c r="E368" s="21"/>
    </row>
    <row r="369" spans="1:5" s="19" customFormat="1" x14ac:dyDescent="0.25">
      <c r="A369" s="20"/>
      <c r="B369" s="21"/>
      <c r="C369" s="86"/>
      <c r="D369" s="21"/>
      <c r="E369" s="21"/>
    </row>
    <row r="370" spans="1:5" s="19" customFormat="1" x14ac:dyDescent="0.25">
      <c r="A370" s="20"/>
      <c r="B370" s="21"/>
      <c r="C370" s="86"/>
      <c r="D370" s="21"/>
      <c r="E370" s="21"/>
    </row>
    <row r="371" spans="1:5" s="19" customFormat="1" x14ac:dyDescent="0.25">
      <c r="A371" s="20"/>
      <c r="B371" s="21"/>
      <c r="C371" s="86"/>
      <c r="D371" s="21"/>
      <c r="E371" s="21"/>
    </row>
    <row r="372" spans="1:5" s="19" customFormat="1" x14ac:dyDescent="0.25">
      <c r="A372" s="20"/>
      <c r="B372" s="21"/>
      <c r="C372" s="86"/>
      <c r="D372" s="21"/>
      <c r="E372" s="21"/>
    </row>
    <row r="373" spans="1:5" s="19" customFormat="1" x14ac:dyDescent="0.25">
      <c r="A373" s="20"/>
      <c r="B373" s="21"/>
      <c r="C373" s="86"/>
      <c r="D373" s="21"/>
      <c r="E373" s="21"/>
    </row>
    <row r="374" spans="1:5" s="19" customFormat="1" x14ac:dyDescent="0.25">
      <c r="A374" s="20"/>
      <c r="B374" s="21"/>
      <c r="C374" s="86"/>
      <c r="D374" s="21"/>
      <c r="E374" s="21"/>
    </row>
    <row r="375" spans="1:5" s="19" customFormat="1" x14ac:dyDescent="0.25">
      <c r="A375" s="20"/>
      <c r="B375" s="21"/>
      <c r="C375" s="86"/>
      <c r="D375" s="21"/>
      <c r="E375" s="21"/>
    </row>
    <row r="376" spans="1:5" s="19" customFormat="1" x14ac:dyDescent="0.25">
      <c r="A376" s="20"/>
      <c r="B376" s="21"/>
      <c r="C376" s="86"/>
      <c r="D376" s="21"/>
      <c r="E376" s="21"/>
    </row>
    <row r="377" spans="1:5" s="19" customFormat="1" x14ac:dyDescent="0.25">
      <c r="A377" s="20"/>
      <c r="B377" s="21"/>
      <c r="C377" s="86"/>
      <c r="D377" s="21"/>
      <c r="E377" s="21"/>
    </row>
    <row r="378" spans="1:5" s="19" customFormat="1" x14ac:dyDescent="0.25">
      <c r="A378" s="20"/>
      <c r="B378" s="21"/>
      <c r="C378" s="86"/>
      <c r="D378" s="21"/>
      <c r="E378" s="21"/>
    </row>
    <row r="379" spans="1:5" s="19" customFormat="1" x14ac:dyDescent="0.25">
      <c r="A379" s="20"/>
      <c r="B379" s="21"/>
      <c r="C379" s="86"/>
      <c r="D379" s="21"/>
      <c r="E379" s="21"/>
    </row>
    <row r="380" spans="1:5" s="19" customFormat="1" x14ac:dyDescent="0.25">
      <c r="A380" s="20"/>
      <c r="B380" s="21"/>
      <c r="C380" s="86"/>
      <c r="D380" s="21"/>
      <c r="E380" s="21"/>
    </row>
    <row r="381" spans="1:5" s="19" customFormat="1" x14ac:dyDescent="0.25">
      <c r="A381" s="20"/>
      <c r="B381" s="21"/>
      <c r="C381" s="86"/>
      <c r="D381" s="21"/>
      <c r="E381" s="21"/>
    </row>
    <row r="382" spans="1:5" s="19" customFormat="1" x14ac:dyDescent="0.25">
      <c r="A382" s="20"/>
      <c r="B382" s="21"/>
      <c r="C382" s="86"/>
      <c r="D382" s="21"/>
      <c r="E382" s="21"/>
    </row>
    <row r="383" spans="1:5" s="19" customFormat="1" x14ac:dyDescent="0.25">
      <c r="A383" s="20"/>
      <c r="B383" s="21"/>
      <c r="C383" s="86"/>
      <c r="D383" s="21"/>
      <c r="E383" s="21"/>
    </row>
    <row r="384" spans="1:5" s="19" customFormat="1" x14ac:dyDescent="0.25">
      <c r="A384" s="20"/>
      <c r="B384" s="21"/>
      <c r="C384" s="86"/>
      <c r="D384" s="21"/>
      <c r="E384" s="21"/>
    </row>
    <row r="385" spans="1:5" s="19" customFormat="1" x14ac:dyDescent="0.25">
      <c r="A385" s="20"/>
      <c r="B385" s="21"/>
      <c r="C385" s="86"/>
      <c r="D385" s="21"/>
      <c r="E385" s="21"/>
    </row>
    <row r="386" spans="1:5" s="19" customFormat="1" x14ac:dyDescent="0.25">
      <c r="A386" s="20"/>
      <c r="B386" s="21"/>
      <c r="C386" s="86"/>
      <c r="D386" s="21"/>
      <c r="E386" s="21"/>
    </row>
    <row r="387" spans="1:5" s="19" customFormat="1" x14ac:dyDescent="0.25">
      <c r="A387" s="20"/>
      <c r="B387" s="21"/>
      <c r="C387" s="86"/>
      <c r="D387" s="21"/>
      <c r="E387" s="21"/>
    </row>
    <row r="388" spans="1:5" s="19" customFormat="1" x14ac:dyDescent="0.25">
      <c r="A388" s="20"/>
      <c r="B388" s="21"/>
      <c r="C388" s="86"/>
      <c r="D388" s="21"/>
      <c r="E388" s="21"/>
    </row>
    <row r="389" spans="1:5" s="19" customFormat="1" x14ac:dyDescent="0.25">
      <c r="A389" s="20"/>
      <c r="B389" s="21"/>
      <c r="C389" s="86"/>
      <c r="D389" s="21"/>
      <c r="E389" s="21"/>
    </row>
    <row r="390" spans="1:5" s="19" customFormat="1" x14ac:dyDescent="0.25">
      <c r="A390" s="20"/>
      <c r="B390" s="21"/>
      <c r="C390" s="86"/>
      <c r="D390" s="21"/>
      <c r="E390" s="21"/>
    </row>
    <row r="391" spans="1:5" s="19" customFormat="1" x14ac:dyDescent="0.25">
      <c r="A391" s="20"/>
      <c r="B391" s="21"/>
      <c r="C391" s="86"/>
      <c r="D391" s="21"/>
      <c r="E391" s="21"/>
    </row>
    <row r="392" spans="1:5" s="19" customFormat="1" x14ac:dyDescent="0.25">
      <c r="A392" s="20"/>
      <c r="B392" s="21"/>
      <c r="C392" s="86"/>
      <c r="D392" s="21"/>
      <c r="E392" s="21"/>
    </row>
    <row r="393" spans="1:5" s="19" customFormat="1" x14ac:dyDescent="0.25">
      <c r="A393" s="20"/>
      <c r="B393" s="21"/>
      <c r="C393" s="86"/>
      <c r="D393" s="21"/>
      <c r="E393" s="21"/>
    </row>
    <row r="394" spans="1:5" s="19" customFormat="1" x14ac:dyDescent="0.25">
      <c r="A394" s="20"/>
      <c r="B394" s="21"/>
      <c r="C394" s="86"/>
      <c r="D394" s="21"/>
      <c r="E394" s="21"/>
    </row>
    <row r="395" spans="1:5" s="19" customFormat="1" x14ac:dyDescent="0.25">
      <c r="A395" s="20"/>
      <c r="B395" s="21"/>
      <c r="C395" s="86"/>
      <c r="D395" s="21"/>
      <c r="E395" s="21"/>
    </row>
    <row r="396" spans="1:5" s="19" customFormat="1" x14ac:dyDescent="0.25">
      <c r="A396" s="20"/>
      <c r="B396" s="21"/>
      <c r="C396" s="86"/>
      <c r="D396" s="21"/>
      <c r="E396" s="21"/>
    </row>
    <row r="397" spans="1:5" s="19" customFormat="1" x14ac:dyDescent="0.25">
      <c r="A397" s="20"/>
      <c r="B397" s="21"/>
      <c r="C397" s="86"/>
      <c r="D397" s="21"/>
      <c r="E397" s="21"/>
    </row>
    <row r="398" spans="1:5" s="19" customFormat="1" x14ac:dyDescent="0.25">
      <c r="A398" s="20"/>
      <c r="B398" s="21"/>
      <c r="C398" s="86"/>
      <c r="D398" s="21"/>
      <c r="E398" s="21"/>
    </row>
    <row r="399" spans="1:5" s="19" customFormat="1" x14ac:dyDescent="0.25">
      <c r="A399" s="20"/>
      <c r="B399" s="21"/>
      <c r="C399" s="86"/>
      <c r="D399" s="21"/>
      <c r="E399" s="21"/>
    </row>
    <row r="400" spans="1:5" s="19" customFormat="1" x14ac:dyDescent="0.25">
      <c r="A400" s="20"/>
      <c r="B400" s="21"/>
      <c r="C400" s="86"/>
      <c r="D400" s="21"/>
      <c r="E400" s="21"/>
    </row>
    <row r="401" spans="1:5" s="19" customFormat="1" x14ac:dyDescent="0.25">
      <c r="A401" s="20"/>
      <c r="B401" s="21"/>
      <c r="C401" s="86"/>
      <c r="D401" s="21"/>
      <c r="E401" s="21"/>
    </row>
    <row r="402" spans="1:5" s="19" customFormat="1" x14ac:dyDescent="0.25">
      <c r="A402" s="20"/>
      <c r="B402" s="21"/>
      <c r="C402" s="86"/>
      <c r="D402" s="21"/>
      <c r="E402" s="21"/>
    </row>
    <row r="403" spans="1:5" s="19" customFormat="1" x14ac:dyDescent="0.25">
      <c r="A403" s="20"/>
      <c r="B403" s="21"/>
      <c r="C403" s="86"/>
      <c r="D403" s="21"/>
      <c r="E403" s="21"/>
    </row>
    <row r="404" spans="1:5" s="19" customFormat="1" x14ac:dyDescent="0.25">
      <c r="A404" s="20"/>
      <c r="B404" s="21"/>
      <c r="C404" s="86"/>
      <c r="D404" s="21"/>
      <c r="E404" s="21"/>
    </row>
    <row r="405" spans="1:5" s="19" customFormat="1" x14ac:dyDescent="0.25">
      <c r="A405" s="20"/>
      <c r="B405" s="21"/>
      <c r="C405" s="86"/>
      <c r="D405" s="21"/>
      <c r="E405" s="21"/>
    </row>
    <row r="406" spans="1:5" s="19" customFormat="1" x14ac:dyDescent="0.25">
      <c r="A406" s="20"/>
      <c r="B406" s="21"/>
      <c r="C406" s="86"/>
      <c r="D406" s="21"/>
      <c r="E406" s="21"/>
    </row>
    <row r="407" spans="1:5" s="19" customFormat="1" x14ac:dyDescent="0.25">
      <c r="A407" s="20"/>
      <c r="B407" s="21"/>
      <c r="C407" s="86"/>
      <c r="D407" s="21"/>
      <c r="E407" s="21"/>
    </row>
    <row r="408" spans="1:5" s="19" customFormat="1" x14ac:dyDescent="0.25">
      <c r="A408" s="20"/>
      <c r="B408" s="21"/>
      <c r="C408" s="86"/>
      <c r="D408" s="21"/>
      <c r="E408" s="21"/>
    </row>
    <row r="409" spans="1:5" s="19" customFormat="1" x14ac:dyDescent="0.25">
      <c r="A409" s="20"/>
      <c r="B409" s="21"/>
      <c r="C409" s="86"/>
      <c r="D409" s="21"/>
      <c r="E409" s="21"/>
    </row>
    <row r="410" spans="1:5" s="19" customFormat="1" x14ac:dyDescent="0.25">
      <c r="A410" s="20"/>
      <c r="B410" s="21"/>
      <c r="C410" s="86"/>
      <c r="D410" s="21"/>
      <c r="E410" s="21"/>
    </row>
    <row r="411" spans="1:5" s="19" customFormat="1" x14ac:dyDescent="0.25">
      <c r="A411" s="20"/>
      <c r="B411" s="21"/>
      <c r="C411" s="86"/>
      <c r="D411" s="21"/>
      <c r="E411" s="21"/>
    </row>
    <row r="412" spans="1:5" s="19" customFormat="1" x14ac:dyDescent="0.25">
      <c r="A412" s="20"/>
      <c r="B412" s="21"/>
      <c r="C412" s="86"/>
      <c r="D412" s="21"/>
      <c r="E412" s="21"/>
    </row>
    <row r="413" spans="1:5" s="19" customFormat="1" x14ac:dyDescent="0.25">
      <c r="A413" s="20"/>
      <c r="B413" s="21"/>
      <c r="C413" s="86"/>
      <c r="D413" s="21"/>
      <c r="E413" s="21"/>
    </row>
    <row r="414" spans="1:5" s="19" customFormat="1" x14ac:dyDescent="0.25">
      <c r="A414" s="20"/>
      <c r="B414" s="21"/>
      <c r="C414" s="86"/>
      <c r="D414" s="21"/>
      <c r="E414" s="21"/>
    </row>
    <row r="415" spans="1:5" s="19" customFormat="1" x14ac:dyDescent="0.25">
      <c r="A415" s="20"/>
      <c r="B415" s="21"/>
      <c r="C415" s="86"/>
      <c r="D415" s="21"/>
      <c r="E415" s="21"/>
    </row>
    <row r="416" spans="1:5" s="19" customFormat="1" x14ac:dyDescent="0.25">
      <c r="A416" s="20"/>
      <c r="B416" s="21"/>
      <c r="C416" s="86"/>
      <c r="D416" s="21"/>
      <c r="E416" s="21"/>
    </row>
    <row r="417" spans="1:5" s="19" customFormat="1" x14ac:dyDescent="0.25">
      <c r="A417" s="20"/>
      <c r="B417" s="21"/>
      <c r="C417" s="86"/>
      <c r="D417" s="21"/>
      <c r="E417" s="21"/>
    </row>
    <row r="418" spans="1:5" s="19" customFormat="1" x14ac:dyDescent="0.25">
      <c r="A418" s="20"/>
      <c r="B418" s="21"/>
      <c r="C418" s="86"/>
      <c r="D418" s="21"/>
      <c r="E418" s="21"/>
    </row>
    <row r="419" spans="1:5" s="19" customFormat="1" x14ac:dyDescent="0.25">
      <c r="A419" s="20"/>
      <c r="B419" s="21"/>
      <c r="C419" s="86"/>
      <c r="D419" s="21"/>
      <c r="E419" s="21"/>
    </row>
    <row r="420" spans="1:5" s="19" customFormat="1" x14ac:dyDescent="0.25">
      <c r="A420" s="20"/>
      <c r="B420" s="21"/>
      <c r="C420" s="86"/>
      <c r="D420" s="21"/>
      <c r="E420" s="21"/>
    </row>
    <row r="421" spans="1:5" s="19" customFormat="1" x14ac:dyDescent="0.25">
      <c r="A421" s="20"/>
      <c r="B421" s="21"/>
      <c r="C421" s="86"/>
      <c r="D421" s="21"/>
      <c r="E421" s="21"/>
    </row>
    <row r="422" spans="1:5" s="19" customFormat="1" x14ac:dyDescent="0.25">
      <c r="A422" s="20"/>
      <c r="B422" s="21"/>
      <c r="C422" s="86"/>
      <c r="D422" s="21"/>
      <c r="E422" s="21"/>
    </row>
    <row r="423" spans="1:5" s="19" customFormat="1" x14ac:dyDescent="0.25">
      <c r="A423" s="20"/>
      <c r="B423" s="21"/>
      <c r="C423" s="86"/>
      <c r="D423" s="21"/>
      <c r="E423" s="21"/>
    </row>
    <row r="424" spans="1:5" s="19" customFormat="1" x14ac:dyDescent="0.25">
      <c r="A424" s="20"/>
      <c r="B424" s="21"/>
      <c r="C424" s="86"/>
      <c r="D424" s="21"/>
      <c r="E424" s="21"/>
    </row>
    <row r="425" spans="1:5" s="19" customFormat="1" x14ac:dyDescent="0.25">
      <c r="A425" s="20"/>
      <c r="B425" s="21"/>
      <c r="C425" s="86"/>
      <c r="D425" s="21"/>
      <c r="E425" s="21"/>
    </row>
    <row r="426" spans="1:5" s="19" customFormat="1" x14ac:dyDescent="0.25">
      <c r="A426" s="20"/>
      <c r="B426" s="21"/>
      <c r="C426" s="86"/>
      <c r="D426" s="21"/>
      <c r="E426" s="21"/>
    </row>
    <row r="427" spans="1:5" s="19" customFormat="1" x14ac:dyDescent="0.25">
      <c r="A427" s="20"/>
      <c r="B427" s="21"/>
      <c r="C427" s="86"/>
      <c r="D427" s="21"/>
      <c r="E427" s="21"/>
    </row>
    <row r="428" spans="1:5" s="19" customFormat="1" x14ac:dyDescent="0.25">
      <c r="A428" s="20"/>
      <c r="B428" s="21"/>
      <c r="C428" s="86"/>
      <c r="D428" s="21"/>
      <c r="E428" s="21"/>
    </row>
    <row r="429" spans="1:5" s="19" customFormat="1" x14ac:dyDescent="0.25">
      <c r="A429" s="20"/>
      <c r="B429" s="21"/>
      <c r="C429" s="86"/>
      <c r="D429" s="21"/>
      <c r="E429" s="21"/>
    </row>
    <row r="430" spans="1:5" s="19" customFormat="1" x14ac:dyDescent="0.25">
      <c r="A430" s="20"/>
      <c r="B430" s="21"/>
      <c r="C430" s="86"/>
      <c r="D430" s="21"/>
      <c r="E430" s="21"/>
    </row>
    <row r="431" spans="1:5" s="19" customFormat="1" x14ac:dyDescent="0.25">
      <c r="A431" s="20"/>
      <c r="B431" s="21"/>
      <c r="C431" s="86"/>
      <c r="D431" s="21"/>
      <c r="E431" s="21"/>
    </row>
    <row r="432" spans="1:5" s="19" customFormat="1" x14ac:dyDescent="0.25">
      <c r="A432" s="20"/>
      <c r="B432" s="21"/>
      <c r="C432" s="86"/>
      <c r="D432" s="21"/>
      <c r="E432" s="21"/>
    </row>
    <row r="433" spans="1:5" s="19" customFormat="1" x14ac:dyDescent="0.25">
      <c r="A433" s="20"/>
      <c r="B433" s="21"/>
      <c r="C433" s="86"/>
      <c r="D433" s="21"/>
      <c r="E433" s="21"/>
    </row>
    <row r="434" spans="1:5" s="19" customFormat="1" x14ac:dyDescent="0.25">
      <c r="A434" s="20"/>
      <c r="B434" s="21"/>
      <c r="C434" s="86"/>
      <c r="D434" s="21"/>
      <c r="E434" s="21"/>
    </row>
    <row r="435" spans="1:5" s="19" customFormat="1" x14ac:dyDescent="0.25">
      <c r="A435" s="20"/>
      <c r="B435" s="21"/>
      <c r="C435" s="86"/>
      <c r="D435" s="21"/>
      <c r="E435" s="21"/>
    </row>
    <row r="436" spans="1:5" s="19" customFormat="1" x14ac:dyDescent="0.25">
      <c r="A436" s="20"/>
      <c r="B436" s="21"/>
      <c r="C436" s="86"/>
      <c r="D436" s="21"/>
      <c r="E436" s="21"/>
    </row>
    <row r="437" spans="1:5" s="19" customFormat="1" x14ac:dyDescent="0.25">
      <c r="A437" s="20"/>
      <c r="B437" s="21"/>
      <c r="C437" s="86"/>
      <c r="D437" s="21"/>
      <c r="E437" s="21"/>
    </row>
    <row r="438" spans="1:5" s="19" customFormat="1" x14ac:dyDescent="0.25">
      <c r="A438" s="20"/>
      <c r="B438" s="21"/>
      <c r="C438" s="86"/>
      <c r="D438" s="21"/>
      <c r="E438" s="21"/>
    </row>
    <row r="439" spans="1:5" s="19" customFormat="1" x14ac:dyDescent="0.25">
      <c r="A439" s="20"/>
      <c r="B439" s="21"/>
      <c r="C439" s="86"/>
      <c r="D439" s="21"/>
      <c r="E439" s="21"/>
    </row>
    <row r="440" spans="1:5" s="19" customFormat="1" x14ac:dyDescent="0.25">
      <c r="A440" s="20"/>
      <c r="B440" s="21"/>
      <c r="C440" s="86"/>
      <c r="D440" s="21"/>
      <c r="E440" s="21"/>
    </row>
    <row r="441" spans="1:5" s="19" customFormat="1" x14ac:dyDescent="0.25">
      <c r="A441" s="20"/>
      <c r="B441" s="21"/>
      <c r="C441" s="86"/>
      <c r="D441" s="21"/>
      <c r="E441" s="21"/>
    </row>
    <row r="442" spans="1:5" s="19" customFormat="1" x14ac:dyDescent="0.25">
      <c r="A442" s="20"/>
      <c r="B442" s="21"/>
      <c r="C442" s="86"/>
      <c r="D442" s="21"/>
      <c r="E442" s="21"/>
    </row>
    <row r="443" spans="1:5" s="19" customFormat="1" x14ac:dyDescent="0.25">
      <c r="A443" s="20"/>
      <c r="B443" s="21"/>
      <c r="C443" s="86"/>
      <c r="D443" s="21"/>
      <c r="E443" s="21"/>
    </row>
    <row r="444" spans="1:5" s="19" customFormat="1" x14ac:dyDescent="0.25">
      <c r="A444" s="20"/>
      <c r="B444" s="21"/>
      <c r="C444" s="86"/>
      <c r="D444" s="21"/>
      <c r="E444" s="21"/>
    </row>
    <row r="445" spans="1:5" s="19" customFormat="1" x14ac:dyDescent="0.25">
      <c r="A445" s="20"/>
      <c r="B445" s="21"/>
      <c r="C445" s="86"/>
      <c r="D445" s="21"/>
      <c r="E445" s="21"/>
    </row>
    <row r="446" spans="1:5" s="19" customFormat="1" x14ac:dyDescent="0.25">
      <c r="A446" s="20"/>
      <c r="B446" s="21"/>
      <c r="C446" s="86"/>
      <c r="D446" s="21"/>
      <c r="E446" s="21"/>
    </row>
    <row r="447" spans="1:5" s="19" customFormat="1" x14ac:dyDescent="0.25">
      <c r="A447" s="20"/>
      <c r="B447" s="21"/>
      <c r="C447" s="86"/>
      <c r="D447" s="21"/>
      <c r="E447" s="21"/>
    </row>
    <row r="448" spans="1:5" s="19" customFormat="1" x14ac:dyDescent="0.25">
      <c r="A448" s="20"/>
      <c r="B448" s="21"/>
      <c r="C448" s="86"/>
      <c r="D448" s="21"/>
      <c r="E448" s="21"/>
    </row>
    <row r="449" spans="1:5" s="19" customFormat="1" x14ac:dyDescent="0.25">
      <c r="A449" s="20"/>
      <c r="B449" s="21"/>
      <c r="C449" s="86"/>
      <c r="D449" s="21"/>
      <c r="E449" s="21"/>
    </row>
    <row r="450" spans="1:5" s="19" customFormat="1" x14ac:dyDescent="0.25">
      <c r="A450" s="20"/>
      <c r="B450" s="21"/>
      <c r="C450" s="86"/>
      <c r="D450" s="21"/>
      <c r="E450" s="21"/>
    </row>
    <row r="451" spans="1:5" s="19" customFormat="1" x14ac:dyDescent="0.25">
      <c r="A451" s="20"/>
      <c r="B451" s="21"/>
      <c r="C451" s="86"/>
      <c r="D451" s="21"/>
      <c r="E451" s="21"/>
    </row>
    <row r="452" spans="1:5" s="19" customFormat="1" x14ac:dyDescent="0.25">
      <c r="A452" s="20"/>
      <c r="B452" s="21"/>
      <c r="C452" s="86"/>
      <c r="D452" s="21"/>
      <c r="E452" s="21"/>
    </row>
    <row r="453" spans="1:5" s="19" customFormat="1" x14ac:dyDescent="0.25">
      <c r="A453" s="20"/>
      <c r="B453" s="21"/>
      <c r="C453" s="86"/>
      <c r="D453" s="21"/>
      <c r="E453" s="21"/>
    </row>
    <row r="454" spans="1:5" s="19" customFormat="1" x14ac:dyDescent="0.25">
      <c r="A454" s="20"/>
      <c r="B454" s="21"/>
      <c r="C454" s="86"/>
      <c r="D454" s="21"/>
      <c r="E454" s="21"/>
    </row>
    <row r="455" spans="1:5" s="19" customFormat="1" x14ac:dyDescent="0.25">
      <c r="A455" s="20"/>
      <c r="B455" s="21"/>
      <c r="C455" s="86"/>
      <c r="D455" s="21"/>
      <c r="E455" s="21"/>
    </row>
    <row r="456" spans="1:5" s="19" customFormat="1" x14ac:dyDescent="0.25">
      <c r="A456" s="20"/>
      <c r="B456" s="21"/>
      <c r="C456" s="86"/>
      <c r="D456" s="21"/>
      <c r="E456" s="21"/>
    </row>
    <row r="457" spans="1:5" s="19" customFormat="1" x14ac:dyDescent="0.25">
      <c r="A457" s="20"/>
      <c r="B457" s="21"/>
      <c r="C457" s="86"/>
      <c r="D457" s="21"/>
      <c r="E457" s="21"/>
    </row>
    <row r="458" spans="1:5" s="19" customFormat="1" x14ac:dyDescent="0.25">
      <c r="A458" s="20"/>
      <c r="B458" s="21"/>
      <c r="C458" s="86"/>
      <c r="D458" s="21"/>
      <c r="E458" s="21"/>
    </row>
    <row r="459" spans="1:5" s="19" customFormat="1" x14ac:dyDescent="0.25">
      <c r="A459" s="20"/>
      <c r="B459" s="21"/>
      <c r="C459" s="86"/>
      <c r="D459" s="21"/>
      <c r="E459" s="21"/>
    </row>
    <row r="460" spans="1:5" s="19" customFormat="1" x14ac:dyDescent="0.25">
      <c r="A460" s="20"/>
      <c r="B460" s="21"/>
      <c r="C460" s="86"/>
      <c r="D460" s="21"/>
      <c r="E460" s="21"/>
    </row>
    <row r="461" spans="1:5" s="19" customFormat="1" x14ac:dyDescent="0.25">
      <c r="A461" s="20"/>
      <c r="B461" s="21"/>
      <c r="C461" s="86"/>
      <c r="D461" s="21"/>
      <c r="E461" s="21"/>
    </row>
    <row r="462" spans="1:5" s="19" customFormat="1" x14ac:dyDescent="0.25">
      <c r="A462" s="20"/>
      <c r="B462" s="21"/>
      <c r="C462" s="86"/>
      <c r="D462" s="21"/>
      <c r="E462" s="21"/>
    </row>
    <row r="463" spans="1:5" s="19" customFormat="1" x14ac:dyDescent="0.25">
      <c r="A463" s="20"/>
      <c r="B463" s="21"/>
      <c r="C463" s="86"/>
      <c r="D463" s="21"/>
      <c r="E463" s="21"/>
    </row>
    <row r="464" spans="1:5" s="19" customFormat="1" x14ac:dyDescent="0.25">
      <c r="A464" s="20"/>
      <c r="B464" s="21"/>
      <c r="C464" s="86"/>
      <c r="D464" s="21"/>
      <c r="E464" s="21"/>
    </row>
    <row r="465" spans="1:5" s="19" customFormat="1" x14ac:dyDescent="0.25">
      <c r="A465" s="20"/>
      <c r="B465" s="21"/>
      <c r="C465" s="86"/>
      <c r="D465" s="21"/>
      <c r="E465" s="21"/>
    </row>
    <row r="466" spans="1:5" s="19" customFormat="1" x14ac:dyDescent="0.25">
      <c r="A466" s="20"/>
      <c r="B466" s="21"/>
      <c r="C466" s="86"/>
      <c r="D466" s="21"/>
      <c r="E466" s="21"/>
    </row>
    <row r="467" spans="1:5" s="19" customFormat="1" x14ac:dyDescent="0.25">
      <c r="A467" s="20"/>
      <c r="B467" s="21"/>
      <c r="C467" s="86"/>
      <c r="D467" s="21"/>
      <c r="E467" s="21"/>
    </row>
    <row r="468" spans="1:5" s="19" customFormat="1" x14ac:dyDescent="0.25">
      <c r="A468" s="20"/>
      <c r="B468" s="21"/>
      <c r="C468" s="86"/>
      <c r="D468" s="21"/>
      <c r="E468" s="21"/>
    </row>
    <row r="469" spans="1:5" s="19" customFormat="1" x14ac:dyDescent="0.25">
      <c r="A469" s="20"/>
      <c r="B469" s="21"/>
      <c r="C469" s="86"/>
      <c r="D469" s="21"/>
      <c r="E469" s="21"/>
    </row>
    <row r="470" spans="1:5" s="19" customFormat="1" x14ac:dyDescent="0.25">
      <c r="A470" s="20"/>
      <c r="B470" s="21"/>
      <c r="C470" s="86"/>
      <c r="D470" s="21"/>
      <c r="E470" s="21"/>
    </row>
    <row r="471" spans="1:5" s="19" customFormat="1" x14ac:dyDescent="0.25">
      <c r="A471" s="20"/>
      <c r="B471" s="21"/>
      <c r="C471" s="86"/>
      <c r="D471" s="21"/>
      <c r="E471" s="21"/>
    </row>
    <row r="472" spans="1:5" s="19" customFormat="1" x14ac:dyDescent="0.25">
      <c r="A472" s="20"/>
      <c r="B472" s="21"/>
      <c r="C472" s="86"/>
      <c r="D472" s="21"/>
      <c r="E472" s="21"/>
    </row>
    <row r="473" spans="1:5" s="19" customFormat="1" x14ac:dyDescent="0.25">
      <c r="A473" s="20"/>
      <c r="B473" s="21"/>
      <c r="C473" s="86"/>
      <c r="D473" s="21"/>
      <c r="E473" s="21"/>
    </row>
    <row r="474" spans="1:5" s="19" customFormat="1" x14ac:dyDescent="0.25">
      <c r="A474" s="20"/>
      <c r="B474" s="21"/>
      <c r="C474" s="86"/>
      <c r="D474" s="21"/>
      <c r="E474" s="21"/>
    </row>
    <row r="475" spans="1:5" s="19" customFormat="1" x14ac:dyDescent="0.25">
      <c r="A475" s="20"/>
      <c r="B475" s="21"/>
      <c r="C475" s="86"/>
      <c r="D475" s="21"/>
      <c r="E475" s="21"/>
    </row>
    <row r="476" spans="1:5" s="19" customFormat="1" x14ac:dyDescent="0.25">
      <c r="A476" s="20"/>
      <c r="B476" s="21"/>
      <c r="C476" s="86"/>
      <c r="D476" s="21"/>
      <c r="E476" s="21"/>
    </row>
    <row r="477" spans="1:5" s="19" customFormat="1" x14ac:dyDescent="0.25">
      <c r="A477" s="20"/>
      <c r="B477" s="21"/>
      <c r="C477" s="86"/>
      <c r="D477" s="21"/>
      <c r="E477" s="21"/>
    </row>
    <row r="478" spans="1:5" s="19" customFormat="1" x14ac:dyDescent="0.25">
      <c r="A478" s="20"/>
      <c r="B478" s="21"/>
      <c r="C478" s="86"/>
      <c r="D478" s="21"/>
      <c r="E478" s="21"/>
    </row>
    <row r="479" spans="1:5" s="19" customFormat="1" x14ac:dyDescent="0.25">
      <c r="A479" s="20"/>
      <c r="B479" s="21"/>
      <c r="C479" s="86"/>
      <c r="D479" s="21"/>
      <c r="E479" s="21"/>
    </row>
    <row r="480" spans="1:5" s="19" customFormat="1" x14ac:dyDescent="0.25">
      <c r="A480" s="20"/>
      <c r="B480" s="21"/>
      <c r="C480" s="86"/>
      <c r="D480" s="21"/>
      <c r="E480" s="21"/>
    </row>
    <row r="481" spans="1:5" s="19" customFormat="1" x14ac:dyDescent="0.25">
      <c r="A481" s="20"/>
      <c r="B481" s="21"/>
      <c r="C481" s="86"/>
      <c r="D481" s="21"/>
      <c r="E481" s="21"/>
    </row>
    <row r="482" spans="1:5" s="19" customFormat="1" x14ac:dyDescent="0.25">
      <c r="A482" s="20"/>
      <c r="B482" s="21"/>
      <c r="C482" s="86"/>
      <c r="D482" s="21"/>
      <c r="E482" s="21"/>
    </row>
    <row r="483" spans="1:5" s="19" customFormat="1" x14ac:dyDescent="0.25">
      <c r="A483" s="20"/>
      <c r="B483" s="21"/>
      <c r="C483" s="86"/>
      <c r="D483" s="21"/>
      <c r="E483" s="21"/>
    </row>
    <row r="484" spans="1:5" s="19" customFormat="1" x14ac:dyDescent="0.25">
      <c r="A484" s="20"/>
      <c r="B484" s="21"/>
      <c r="C484" s="86"/>
      <c r="D484" s="21"/>
      <c r="E484" s="21"/>
    </row>
    <row r="485" spans="1:5" s="19" customFormat="1" x14ac:dyDescent="0.25">
      <c r="A485" s="20"/>
      <c r="B485" s="21"/>
      <c r="C485" s="86"/>
      <c r="D485" s="21"/>
      <c r="E485" s="21"/>
    </row>
    <row r="486" spans="1:5" s="19" customFormat="1" x14ac:dyDescent="0.25">
      <c r="A486" s="20"/>
      <c r="B486" s="21"/>
      <c r="C486" s="86"/>
      <c r="D486" s="21"/>
      <c r="E486" s="21"/>
    </row>
    <row r="487" spans="1:5" s="19" customFormat="1" x14ac:dyDescent="0.25">
      <c r="A487" s="20"/>
      <c r="B487" s="21"/>
      <c r="C487" s="86"/>
      <c r="D487" s="21"/>
      <c r="E487" s="21"/>
    </row>
    <row r="488" spans="1:5" s="19" customFormat="1" x14ac:dyDescent="0.25">
      <c r="A488" s="20"/>
      <c r="B488" s="21"/>
      <c r="C488" s="86"/>
      <c r="D488" s="21"/>
      <c r="E488" s="21"/>
    </row>
    <row r="489" spans="1:5" s="19" customFormat="1" x14ac:dyDescent="0.25">
      <c r="A489" s="20"/>
      <c r="B489" s="21"/>
      <c r="C489" s="86"/>
      <c r="D489" s="21"/>
      <c r="E489" s="21"/>
    </row>
    <row r="490" spans="1:5" s="19" customFormat="1" x14ac:dyDescent="0.25">
      <c r="A490" s="20"/>
      <c r="B490" s="21"/>
      <c r="C490" s="86"/>
      <c r="D490" s="21"/>
      <c r="E490" s="21"/>
    </row>
    <row r="491" spans="1:5" s="19" customFormat="1" x14ac:dyDescent="0.25">
      <c r="A491" s="20"/>
      <c r="B491" s="21"/>
      <c r="C491" s="86"/>
      <c r="D491" s="21"/>
      <c r="E491" s="21"/>
    </row>
    <row r="492" spans="1:5" s="19" customFormat="1" x14ac:dyDescent="0.25">
      <c r="A492" s="20"/>
      <c r="B492" s="21"/>
      <c r="C492" s="86"/>
      <c r="D492" s="21"/>
      <c r="E492" s="21"/>
    </row>
    <row r="493" spans="1:5" s="19" customFormat="1" x14ac:dyDescent="0.25">
      <c r="A493" s="20"/>
      <c r="B493" s="21"/>
      <c r="C493" s="86"/>
      <c r="D493" s="21"/>
      <c r="E493" s="21"/>
    </row>
    <row r="494" spans="1:5" s="19" customFormat="1" x14ac:dyDescent="0.25">
      <c r="A494" s="20"/>
      <c r="B494" s="21"/>
      <c r="C494" s="86"/>
      <c r="D494" s="21"/>
      <c r="E494" s="21"/>
    </row>
    <row r="495" spans="1:5" s="19" customFormat="1" x14ac:dyDescent="0.25">
      <c r="A495" s="20"/>
      <c r="B495" s="21"/>
      <c r="C495" s="86"/>
      <c r="D495" s="21"/>
      <c r="E495" s="21"/>
    </row>
    <row r="496" spans="1:5" s="19" customFormat="1" x14ac:dyDescent="0.25">
      <c r="A496" s="20"/>
      <c r="B496" s="21"/>
      <c r="C496" s="86"/>
      <c r="D496" s="21"/>
      <c r="E496" s="21"/>
    </row>
    <row r="497" spans="1:5" s="19" customFormat="1" x14ac:dyDescent="0.25">
      <c r="A497" s="20"/>
      <c r="B497" s="21"/>
      <c r="C497" s="86"/>
      <c r="D497" s="21"/>
      <c r="E497" s="21"/>
    </row>
    <row r="498" spans="1:5" s="19" customFormat="1" x14ac:dyDescent="0.25">
      <c r="A498" s="20"/>
      <c r="B498" s="21"/>
      <c r="C498" s="86"/>
      <c r="D498" s="21"/>
      <c r="E498" s="21"/>
    </row>
    <row r="499" spans="1:5" s="19" customFormat="1" x14ac:dyDescent="0.25">
      <c r="A499" s="20"/>
      <c r="B499" s="21"/>
      <c r="C499" s="86"/>
      <c r="D499" s="21"/>
      <c r="E499" s="21"/>
    </row>
    <row r="500" spans="1:5" s="19" customFormat="1" x14ac:dyDescent="0.25">
      <c r="A500" s="20"/>
      <c r="B500" s="21"/>
      <c r="C500" s="86"/>
      <c r="D500" s="21"/>
      <c r="E500" s="21"/>
    </row>
    <row r="501" spans="1:5" s="19" customFormat="1" x14ac:dyDescent="0.25">
      <c r="A501" s="20"/>
      <c r="B501" s="21"/>
      <c r="C501" s="86"/>
      <c r="D501" s="21"/>
      <c r="E501" s="21"/>
    </row>
    <row r="502" spans="1:5" s="19" customFormat="1" x14ac:dyDescent="0.25">
      <c r="A502" s="20"/>
      <c r="B502" s="21"/>
      <c r="C502" s="86"/>
      <c r="D502" s="21"/>
      <c r="E502" s="21"/>
    </row>
    <row r="503" spans="1:5" s="19" customFormat="1" x14ac:dyDescent="0.25">
      <c r="A503" s="20"/>
      <c r="B503" s="21"/>
      <c r="C503" s="86"/>
      <c r="D503" s="21"/>
      <c r="E503" s="21"/>
    </row>
    <row r="504" spans="1:5" s="19" customFormat="1" x14ac:dyDescent="0.25">
      <c r="A504" s="20"/>
      <c r="B504" s="21"/>
      <c r="C504" s="86"/>
      <c r="D504" s="21"/>
      <c r="E504" s="21"/>
    </row>
    <row r="505" spans="1:5" s="19" customFormat="1" x14ac:dyDescent="0.25">
      <c r="A505" s="20"/>
      <c r="B505" s="21"/>
      <c r="C505" s="86"/>
      <c r="D505" s="21"/>
      <c r="E505" s="21"/>
    </row>
    <row r="506" spans="1:5" s="19" customFormat="1" x14ac:dyDescent="0.25">
      <c r="A506" s="20"/>
      <c r="B506" s="21"/>
      <c r="C506" s="86"/>
      <c r="D506" s="21"/>
      <c r="E506" s="21"/>
    </row>
    <row r="507" spans="1:5" s="19" customFormat="1" x14ac:dyDescent="0.25">
      <c r="A507" s="20"/>
      <c r="B507" s="21"/>
      <c r="C507" s="86"/>
      <c r="D507" s="21"/>
      <c r="E507" s="21"/>
    </row>
    <row r="508" spans="1:5" s="19" customFormat="1" x14ac:dyDescent="0.25">
      <c r="A508" s="20"/>
      <c r="B508" s="21"/>
      <c r="C508" s="86"/>
      <c r="D508" s="21"/>
      <c r="E508" s="21"/>
    </row>
    <row r="509" spans="1:5" s="19" customFormat="1" x14ac:dyDescent="0.25">
      <c r="A509" s="20"/>
      <c r="B509" s="21"/>
      <c r="C509" s="86"/>
      <c r="D509" s="21"/>
      <c r="E509" s="21"/>
    </row>
    <row r="510" spans="1:5" s="19" customFormat="1" x14ac:dyDescent="0.25">
      <c r="A510" s="20"/>
      <c r="B510" s="21"/>
      <c r="C510" s="86"/>
      <c r="D510" s="21"/>
      <c r="E510" s="21"/>
    </row>
    <row r="511" spans="1:5" s="19" customFormat="1" x14ac:dyDescent="0.25">
      <c r="A511" s="20"/>
      <c r="B511" s="21"/>
      <c r="C511" s="86"/>
      <c r="D511" s="21"/>
      <c r="E511" s="21"/>
    </row>
    <row r="512" spans="1:5" s="19" customFormat="1" x14ac:dyDescent="0.25">
      <c r="A512" s="20"/>
      <c r="B512" s="21"/>
      <c r="C512" s="86"/>
      <c r="D512" s="21"/>
      <c r="E512" s="21"/>
    </row>
    <row r="513" spans="1:5" s="19" customFormat="1" x14ac:dyDescent="0.25">
      <c r="A513" s="20"/>
      <c r="B513" s="21"/>
      <c r="C513" s="86"/>
      <c r="D513" s="21"/>
      <c r="E513" s="21"/>
    </row>
    <row r="514" spans="1:5" s="19" customFormat="1" x14ac:dyDescent="0.25">
      <c r="A514" s="20"/>
      <c r="B514" s="21"/>
      <c r="C514" s="86"/>
      <c r="D514" s="21"/>
      <c r="E514" s="21"/>
    </row>
    <row r="515" spans="1:5" s="19" customFormat="1" x14ac:dyDescent="0.25">
      <c r="A515" s="20"/>
      <c r="B515" s="21"/>
      <c r="C515" s="86"/>
      <c r="D515" s="21"/>
      <c r="E515" s="21"/>
    </row>
    <row r="516" spans="1:5" s="19" customFormat="1" x14ac:dyDescent="0.25">
      <c r="A516" s="20"/>
      <c r="B516" s="21"/>
      <c r="C516" s="86"/>
      <c r="D516" s="21"/>
      <c r="E516" s="21"/>
    </row>
    <row r="517" spans="1:5" s="19" customFormat="1" x14ac:dyDescent="0.25">
      <c r="A517" s="20"/>
      <c r="B517" s="21"/>
      <c r="C517" s="86"/>
      <c r="D517" s="21"/>
      <c r="E517" s="21"/>
    </row>
    <row r="518" spans="1:5" s="19" customFormat="1" x14ac:dyDescent="0.25">
      <c r="A518" s="20"/>
      <c r="B518" s="21"/>
      <c r="C518" s="86"/>
      <c r="D518" s="21"/>
      <c r="E518" s="21"/>
    </row>
    <row r="519" spans="1:5" s="19" customFormat="1" x14ac:dyDescent="0.25">
      <c r="A519" s="20"/>
      <c r="B519" s="21"/>
      <c r="C519" s="86"/>
      <c r="D519" s="21"/>
      <c r="E519" s="21"/>
    </row>
    <row r="520" spans="1:5" s="19" customFormat="1" x14ac:dyDescent="0.25">
      <c r="A520" s="20"/>
      <c r="B520" s="21"/>
      <c r="C520" s="86"/>
      <c r="D520" s="21"/>
      <c r="E520" s="21"/>
    </row>
    <row r="521" spans="1:5" s="19" customFormat="1" x14ac:dyDescent="0.25">
      <c r="A521" s="20"/>
      <c r="B521" s="21"/>
      <c r="C521" s="86"/>
      <c r="D521" s="21"/>
      <c r="E521" s="21"/>
    </row>
    <row r="522" spans="1:5" s="19" customFormat="1" x14ac:dyDescent="0.25">
      <c r="A522" s="20"/>
      <c r="B522" s="21"/>
      <c r="C522" s="86"/>
      <c r="D522" s="21"/>
      <c r="E522" s="21"/>
    </row>
    <row r="523" spans="1:5" s="19" customFormat="1" x14ac:dyDescent="0.25">
      <c r="A523" s="20"/>
      <c r="B523" s="21"/>
      <c r="C523" s="86"/>
      <c r="D523" s="21"/>
      <c r="E523" s="21"/>
    </row>
    <row r="524" spans="1:5" s="19" customFormat="1" x14ac:dyDescent="0.25">
      <c r="A524" s="20"/>
      <c r="B524" s="21"/>
      <c r="C524" s="86"/>
      <c r="D524" s="21"/>
      <c r="E524" s="21"/>
    </row>
    <row r="525" spans="1:5" s="19" customFormat="1" x14ac:dyDescent="0.25">
      <c r="A525" s="20"/>
      <c r="B525" s="21"/>
      <c r="C525" s="86"/>
      <c r="D525" s="21"/>
      <c r="E525" s="21"/>
    </row>
    <row r="526" spans="1:5" s="19" customFormat="1" x14ac:dyDescent="0.25">
      <c r="A526" s="20"/>
      <c r="B526" s="21"/>
      <c r="C526" s="86"/>
      <c r="D526" s="21"/>
      <c r="E526" s="21"/>
    </row>
    <row r="527" spans="1:5" s="19" customFormat="1" x14ac:dyDescent="0.25">
      <c r="A527" s="20"/>
      <c r="B527" s="21"/>
      <c r="C527" s="86"/>
      <c r="D527" s="21"/>
      <c r="E527" s="21"/>
    </row>
    <row r="528" spans="1:5" s="19" customFormat="1" x14ac:dyDescent="0.25">
      <c r="A528" s="20"/>
      <c r="B528" s="21"/>
      <c r="C528" s="86"/>
      <c r="D528" s="21"/>
      <c r="E528" s="21"/>
    </row>
    <row r="529" spans="1:5" s="19" customFormat="1" x14ac:dyDescent="0.25">
      <c r="A529" s="20"/>
      <c r="B529" s="21"/>
      <c r="C529" s="86"/>
      <c r="D529" s="21"/>
      <c r="E529" s="21"/>
    </row>
    <row r="530" spans="1:5" s="19" customFormat="1" x14ac:dyDescent="0.25">
      <c r="A530" s="20"/>
      <c r="B530" s="21"/>
      <c r="C530" s="86"/>
      <c r="D530" s="21"/>
      <c r="E530" s="21"/>
    </row>
    <row r="531" spans="1:5" s="19" customFormat="1" x14ac:dyDescent="0.25">
      <c r="A531" s="20"/>
      <c r="B531" s="21"/>
      <c r="C531" s="86"/>
      <c r="D531" s="21"/>
      <c r="E531" s="21"/>
    </row>
    <row r="532" spans="1:5" s="19" customFormat="1" x14ac:dyDescent="0.25">
      <c r="A532" s="20"/>
      <c r="B532" s="21"/>
      <c r="C532" s="86"/>
      <c r="D532" s="21"/>
      <c r="E532" s="21"/>
    </row>
    <row r="533" spans="1:5" s="19" customFormat="1" x14ac:dyDescent="0.25">
      <c r="A533" s="20"/>
      <c r="B533" s="21"/>
      <c r="C533" s="86"/>
      <c r="D533" s="21"/>
      <c r="E533" s="21"/>
    </row>
    <row r="534" spans="1:5" s="19" customFormat="1" x14ac:dyDescent="0.25">
      <c r="A534" s="20"/>
      <c r="B534" s="21"/>
      <c r="C534" s="86"/>
      <c r="D534" s="21"/>
      <c r="E534" s="21"/>
    </row>
    <row r="535" spans="1:5" s="19" customFormat="1" x14ac:dyDescent="0.25">
      <c r="A535" s="20"/>
      <c r="B535" s="21"/>
      <c r="C535" s="86"/>
      <c r="D535" s="21"/>
      <c r="E535" s="21"/>
    </row>
    <row r="536" spans="1:5" s="19" customFormat="1" x14ac:dyDescent="0.25">
      <c r="A536" s="20"/>
      <c r="B536" s="21"/>
      <c r="C536" s="86"/>
      <c r="D536" s="21"/>
      <c r="E536" s="21"/>
    </row>
    <row r="537" spans="1:5" s="19" customFormat="1" x14ac:dyDescent="0.25">
      <c r="A537" s="20"/>
      <c r="B537" s="21"/>
      <c r="C537" s="86"/>
      <c r="D537" s="21"/>
      <c r="E537" s="21"/>
    </row>
    <row r="538" spans="1:5" s="19" customFormat="1" x14ac:dyDescent="0.25">
      <c r="A538" s="20"/>
      <c r="B538" s="21"/>
      <c r="C538" s="86"/>
      <c r="D538" s="21"/>
      <c r="E538" s="21"/>
    </row>
    <row r="539" spans="1:5" s="19" customFormat="1" x14ac:dyDescent="0.25">
      <c r="A539" s="20"/>
      <c r="B539" s="21"/>
      <c r="C539" s="86"/>
      <c r="D539" s="21"/>
      <c r="E539" s="21"/>
    </row>
    <row r="540" spans="1:5" s="19" customFormat="1" x14ac:dyDescent="0.25">
      <c r="A540" s="20"/>
      <c r="B540" s="21"/>
      <c r="C540" s="86"/>
      <c r="D540" s="21"/>
      <c r="E540" s="21"/>
    </row>
    <row r="541" spans="1:5" s="19" customFormat="1" x14ac:dyDescent="0.25">
      <c r="A541" s="20"/>
      <c r="B541" s="21"/>
      <c r="C541" s="86"/>
      <c r="D541" s="21"/>
      <c r="E541" s="21"/>
    </row>
    <row r="542" spans="1:5" s="19" customFormat="1" x14ac:dyDescent="0.25">
      <c r="A542" s="20"/>
      <c r="B542" s="21"/>
      <c r="C542" s="86"/>
      <c r="D542" s="21"/>
      <c r="E542" s="21"/>
    </row>
    <row r="543" spans="1:5" s="19" customFormat="1" x14ac:dyDescent="0.25">
      <c r="A543" s="20"/>
      <c r="B543" s="21"/>
      <c r="C543" s="86"/>
      <c r="D543" s="21"/>
      <c r="E543" s="21"/>
    </row>
    <row r="544" spans="1:5" s="19" customFormat="1" x14ac:dyDescent="0.25">
      <c r="A544" s="20"/>
      <c r="B544" s="21"/>
      <c r="C544" s="86"/>
      <c r="D544" s="21"/>
      <c r="E544" s="21"/>
    </row>
    <row r="545" spans="1:5" s="19" customFormat="1" x14ac:dyDescent="0.25">
      <c r="A545" s="20"/>
      <c r="B545" s="21"/>
      <c r="C545" s="86"/>
      <c r="D545" s="21"/>
      <c r="E545" s="21"/>
    </row>
    <row r="546" spans="1:5" s="19" customFormat="1" x14ac:dyDescent="0.25">
      <c r="A546" s="20"/>
      <c r="B546" s="21"/>
      <c r="C546" s="86"/>
      <c r="D546" s="21"/>
      <c r="E546" s="21"/>
    </row>
    <row r="547" spans="1:5" s="19" customFormat="1" x14ac:dyDescent="0.25">
      <c r="A547" s="20"/>
      <c r="B547" s="21"/>
      <c r="C547" s="86"/>
      <c r="D547" s="21"/>
      <c r="E547" s="21"/>
    </row>
    <row r="548" spans="1:5" s="19" customFormat="1" x14ac:dyDescent="0.25">
      <c r="A548" s="20"/>
      <c r="B548" s="21"/>
      <c r="C548" s="86"/>
      <c r="D548" s="21"/>
      <c r="E548" s="21"/>
    </row>
    <row r="549" spans="1:5" s="19" customFormat="1" x14ac:dyDescent="0.25">
      <c r="A549" s="20"/>
      <c r="B549" s="21"/>
      <c r="C549" s="86"/>
      <c r="D549" s="21"/>
      <c r="E549" s="21"/>
    </row>
    <row r="550" spans="1:5" s="19" customFormat="1" x14ac:dyDescent="0.25">
      <c r="A550" s="20"/>
      <c r="B550" s="21"/>
      <c r="C550" s="86"/>
      <c r="D550" s="21"/>
      <c r="E550" s="21"/>
    </row>
    <row r="551" spans="1:5" s="19" customFormat="1" x14ac:dyDescent="0.25">
      <c r="A551" s="20"/>
      <c r="B551" s="21"/>
      <c r="C551" s="86"/>
      <c r="D551" s="21"/>
      <c r="E551" s="21"/>
    </row>
    <row r="552" spans="1:5" s="19" customFormat="1" x14ac:dyDescent="0.25">
      <c r="A552" s="20"/>
      <c r="B552" s="21"/>
      <c r="C552" s="86"/>
      <c r="D552" s="21"/>
      <c r="E552" s="21"/>
    </row>
    <row r="553" spans="1:5" s="19" customFormat="1" x14ac:dyDescent="0.25">
      <c r="A553" s="20"/>
      <c r="B553" s="21"/>
      <c r="C553" s="86"/>
      <c r="D553" s="21"/>
      <c r="E553" s="21"/>
    </row>
    <row r="554" spans="1:5" s="19" customFormat="1" x14ac:dyDescent="0.25">
      <c r="A554" s="20"/>
      <c r="B554" s="21"/>
      <c r="C554" s="86"/>
      <c r="D554" s="21"/>
      <c r="E554" s="21"/>
    </row>
    <row r="555" spans="1:5" s="19" customFormat="1" x14ac:dyDescent="0.25">
      <c r="A555" s="20"/>
      <c r="B555" s="21"/>
      <c r="C555" s="86"/>
      <c r="D555" s="21"/>
      <c r="E555" s="21"/>
    </row>
    <row r="556" spans="1:5" s="19" customFormat="1" x14ac:dyDescent="0.25">
      <c r="A556" s="20"/>
      <c r="B556" s="21"/>
      <c r="C556" s="86"/>
      <c r="D556" s="21"/>
      <c r="E556" s="21"/>
    </row>
    <row r="557" spans="1:5" s="19" customFormat="1" x14ac:dyDescent="0.25">
      <c r="A557" s="20"/>
      <c r="B557" s="21"/>
      <c r="C557" s="86"/>
      <c r="D557" s="21"/>
      <c r="E557" s="21"/>
    </row>
    <row r="558" spans="1:5" s="19" customFormat="1" x14ac:dyDescent="0.25">
      <c r="A558" s="20"/>
      <c r="B558" s="21"/>
      <c r="C558" s="86"/>
      <c r="D558" s="21"/>
      <c r="E558" s="21"/>
    </row>
    <row r="559" spans="1:5" s="19" customFormat="1" x14ac:dyDescent="0.25">
      <c r="A559" s="20"/>
      <c r="B559" s="21"/>
      <c r="C559" s="86"/>
      <c r="D559" s="21"/>
      <c r="E559" s="21"/>
    </row>
    <row r="560" spans="1:5" s="19" customFormat="1" x14ac:dyDescent="0.25">
      <c r="A560" s="20"/>
      <c r="B560" s="21"/>
      <c r="C560" s="86"/>
      <c r="D560" s="21"/>
      <c r="E560" s="21"/>
    </row>
    <row r="561" spans="1:5" s="19" customFormat="1" x14ac:dyDescent="0.25">
      <c r="A561" s="20"/>
      <c r="B561" s="21"/>
      <c r="C561" s="86"/>
      <c r="D561" s="21"/>
      <c r="E561" s="21"/>
    </row>
    <row r="562" spans="1:5" s="19" customFormat="1" x14ac:dyDescent="0.25">
      <c r="A562" s="20"/>
      <c r="B562" s="21"/>
      <c r="C562" s="86"/>
      <c r="D562" s="21"/>
      <c r="E562" s="21"/>
    </row>
    <row r="563" spans="1:5" s="19" customFormat="1" x14ac:dyDescent="0.25">
      <c r="A563" s="20"/>
      <c r="B563" s="21"/>
      <c r="C563" s="86"/>
      <c r="D563" s="21"/>
      <c r="E563" s="21"/>
    </row>
    <row r="564" spans="1:5" s="19" customFormat="1" x14ac:dyDescent="0.25">
      <c r="A564" s="20"/>
      <c r="B564" s="21"/>
      <c r="C564" s="86"/>
      <c r="D564" s="21"/>
      <c r="E564" s="21"/>
    </row>
    <row r="565" spans="1:5" s="19" customFormat="1" x14ac:dyDescent="0.25">
      <c r="A565" s="20"/>
      <c r="B565" s="21"/>
      <c r="C565" s="86"/>
      <c r="D565" s="21"/>
      <c r="E565" s="21"/>
    </row>
    <row r="566" spans="1:5" s="19" customFormat="1" x14ac:dyDescent="0.25">
      <c r="A566" s="20"/>
      <c r="B566" s="21"/>
      <c r="C566" s="86"/>
      <c r="D566" s="21"/>
      <c r="E566" s="21"/>
    </row>
    <row r="567" spans="1:5" s="19" customFormat="1" x14ac:dyDescent="0.25">
      <c r="A567" s="20"/>
      <c r="B567" s="21"/>
      <c r="C567" s="86"/>
      <c r="D567" s="21"/>
      <c r="E567" s="21"/>
    </row>
    <row r="568" spans="1:5" s="19" customFormat="1" x14ac:dyDescent="0.25">
      <c r="A568" s="20"/>
      <c r="B568" s="21"/>
      <c r="C568" s="86"/>
      <c r="D568" s="21"/>
      <c r="E568" s="21"/>
    </row>
    <row r="569" spans="1:5" s="19" customFormat="1" x14ac:dyDescent="0.25">
      <c r="A569" s="20"/>
      <c r="B569" s="21"/>
      <c r="C569" s="86"/>
      <c r="D569" s="21"/>
      <c r="E569" s="21"/>
    </row>
    <row r="570" spans="1:5" s="19" customFormat="1" x14ac:dyDescent="0.25">
      <c r="A570" s="20"/>
      <c r="B570" s="21"/>
      <c r="C570" s="86"/>
      <c r="D570" s="21"/>
      <c r="E570" s="21"/>
    </row>
    <row r="571" spans="1:5" s="19" customFormat="1" x14ac:dyDescent="0.25">
      <c r="A571" s="20"/>
      <c r="B571" s="21"/>
      <c r="C571" s="86"/>
      <c r="D571" s="21"/>
      <c r="E571" s="21"/>
    </row>
    <row r="572" spans="1:5" s="19" customFormat="1" x14ac:dyDescent="0.25">
      <c r="A572" s="20"/>
      <c r="B572" s="21"/>
      <c r="C572" s="86"/>
      <c r="D572" s="21"/>
      <c r="E572" s="21"/>
    </row>
    <row r="573" spans="1:5" s="19" customFormat="1" x14ac:dyDescent="0.25">
      <c r="A573" s="20"/>
      <c r="B573" s="21"/>
      <c r="C573" s="86"/>
      <c r="D573" s="21"/>
      <c r="E573" s="21"/>
    </row>
    <row r="574" spans="1:5" s="19" customFormat="1" x14ac:dyDescent="0.25">
      <c r="A574" s="20"/>
      <c r="B574" s="21"/>
      <c r="C574" s="86"/>
      <c r="D574" s="21"/>
      <c r="E574" s="21"/>
    </row>
    <row r="575" spans="1:5" s="19" customFormat="1" x14ac:dyDescent="0.25">
      <c r="A575" s="20"/>
      <c r="B575" s="21"/>
      <c r="C575" s="86"/>
      <c r="D575" s="21"/>
      <c r="E575" s="21"/>
    </row>
    <row r="576" spans="1:5" s="19" customFormat="1" x14ac:dyDescent="0.25">
      <c r="A576" s="20"/>
      <c r="B576" s="21"/>
      <c r="C576" s="86"/>
      <c r="D576" s="21"/>
      <c r="E576" s="21"/>
    </row>
    <row r="577" spans="1:5" s="19" customFormat="1" x14ac:dyDescent="0.25">
      <c r="A577" s="20"/>
      <c r="B577" s="21"/>
      <c r="C577" s="86"/>
      <c r="D577" s="21"/>
      <c r="E577" s="21"/>
    </row>
    <row r="578" spans="1:5" s="19" customFormat="1" x14ac:dyDescent="0.25">
      <c r="A578" s="20"/>
      <c r="B578" s="21"/>
      <c r="C578" s="86"/>
      <c r="D578" s="21"/>
      <c r="E578" s="21"/>
    </row>
    <row r="579" spans="1:5" s="19" customFormat="1" x14ac:dyDescent="0.25">
      <c r="A579" s="20"/>
      <c r="B579" s="21"/>
      <c r="C579" s="86"/>
      <c r="D579" s="21"/>
      <c r="E579" s="21"/>
    </row>
    <row r="580" spans="1:5" s="19" customFormat="1" x14ac:dyDescent="0.25">
      <c r="A580" s="20"/>
      <c r="B580" s="21"/>
      <c r="C580" s="86"/>
      <c r="D580" s="21"/>
      <c r="E580" s="21"/>
    </row>
    <row r="581" spans="1:5" s="19" customFormat="1" x14ac:dyDescent="0.25">
      <c r="A581" s="20"/>
      <c r="B581" s="21"/>
      <c r="C581" s="86"/>
      <c r="D581" s="21"/>
      <c r="E581" s="21"/>
    </row>
    <row r="582" spans="1:5" s="19" customFormat="1" x14ac:dyDescent="0.25">
      <c r="A582" s="20"/>
      <c r="B582" s="21"/>
      <c r="C582" s="86"/>
      <c r="D582" s="21"/>
      <c r="E582" s="21"/>
    </row>
    <row r="583" spans="1:5" s="19" customFormat="1" x14ac:dyDescent="0.25">
      <c r="A583" s="20"/>
      <c r="B583" s="21"/>
      <c r="C583" s="86"/>
      <c r="D583" s="21"/>
      <c r="E583" s="21"/>
    </row>
    <row r="584" spans="1:5" s="19" customFormat="1" x14ac:dyDescent="0.25">
      <c r="A584" s="20"/>
      <c r="B584" s="21"/>
      <c r="C584" s="86"/>
      <c r="D584" s="21"/>
      <c r="E584" s="21"/>
    </row>
    <row r="585" spans="1:5" s="19" customFormat="1" x14ac:dyDescent="0.25">
      <c r="A585" s="20"/>
      <c r="B585" s="21"/>
      <c r="C585" s="86"/>
      <c r="D585" s="21"/>
      <c r="E585" s="21"/>
    </row>
    <row r="586" spans="1:5" s="19" customFormat="1" x14ac:dyDescent="0.25">
      <c r="A586" s="20"/>
      <c r="B586" s="21"/>
      <c r="C586" s="86"/>
      <c r="D586" s="21"/>
      <c r="E586" s="21"/>
    </row>
    <row r="587" spans="1:5" s="19" customFormat="1" x14ac:dyDescent="0.25">
      <c r="A587" s="20"/>
      <c r="B587" s="21"/>
      <c r="C587" s="86"/>
      <c r="D587" s="21"/>
      <c r="E587" s="21"/>
    </row>
    <row r="588" spans="1:5" s="19" customFormat="1" x14ac:dyDescent="0.25">
      <c r="A588" s="20"/>
      <c r="B588" s="21"/>
      <c r="C588" s="86"/>
      <c r="D588" s="21"/>
      <c r="E588" s="21"/>
    </row>
    <row r="589" spans="1:5" s="19" customFormat="1" x14ac:dyDescent="0.25">
      <c r="A589" s="20"/>
      <c r="B589" s="21"/>
      <c r="C589" s="86"/>
      <c r="D589" s="21"/>
      <c r="E589" s="21"/>
    </row>
    <row r="590" spans="1:5" s="19" customFormat="1" x14ac:dyDescent="0.25">
      <c r="A590" s="20"/>
      <c r="B590" s="21"/>
      <c r="C590" s="86"/>
      <c r="D590" s="21"/>
      <c r="E590" s="21"/>
    </row>
    <row r="591" spans="1:5" s="19" customFormat="1" x14ac:dyDescent="0.25">
      <c r="A591" s="20"/>
      <c r="B591" s="21"/>
      <c r="C591" s="86"/>
      <c r="D591" s="21"/>
      <c r="E591" s="21"/>
    </row>
    <row r="592" spans="1:5" s="19" customFormat="1" x14ac:dyDescent="0.25">
      <c r="A592" s="20"/>
      <c r="B592" s="21"/>
      <c r="C592" s="86"/>
      <c r="D592" s="21"/>
      <c r="E592" s="21"/>
    </row>
    <row r="593" spans="1:5" s="19" customFormat="1" x14ac:dyDescent="0.25">
      <c r="A593" s="20"/>
      <c r="B593" s="21"/>
      <c r="C593" s="86"/>
      <c r="D593" s="21"/>
      <c r="E593" s="21"/>
    </row>
    <row r="594" spans="1:5" s="19" customFormat="1" x14ac:dyDescent="0.25">
      <c r="A594" s="20"/>
      <c r="B594" s="21"/>
      <c r="C594" s="86"/>
      <c r="D594" s="21"/>
      <c r="E594" s="21"/>
    </row>
    <row r="595" spans="1:5" s="19" customFormat="1" x14ac:dyDescent="0.25">
      <c r="A595" s="20"/>
      <c r="B595" s="21"/>
      <c r="C595" s="86"/>
      <c r="D595" s="21"/>
      <c r="E595" s="21"/>
    </row>
    <row r="596" spans="1:5" s="19" customFormat="1" x14ac:dyDescent="0.25">
      <c r="A596" s="20"/>
      <c r="B596" s="21"/>
      <c r="C596" s="86"/>
      <c r="D596" s="21"/>
      <c r="E596" s="21"/>
    </row>
    <row r="597" spans="1:5" s="19" customFormat="1" x14ac:dyDescent="0.25">
      <c r="A597" s="20"/>
      <c r="B597" s="21"/>
      <c r="C597" s="86"/>
      <c r="D597" s="21"/>
      <c r="E597" s="21"/>
    </row>
    <row r="598" spans="1:5" s="19" customFormat="1" x14ac:dyDescent="0.25">
      <c r="A598" s="20"/>
      <c r="B598" s="21"/>
      <c r="C598" s="86"/>
      <c r="D598" s="21"/>
      <c r="E598" s="21"/>
    </row>
    <row r="599" spans="1:5" s="19" customFormat="1" x14ac:dyDescent="0.25">
      <c r="A599" s="20"/>
      <c r="B599" s="21"/>
      <c r="C599" s="86"/>
      <c r="D599" s="21"/>
      <c r="E599" s="21"/>
    </row>
    <row r="600" spans="1:5" s="19" customFormat="1" x14ac:dyDescent="0.25">
      <c r="A600" s="20"/>
      <c r="B600" s="21"/>
      <c r="C600" s="86"/>
      <c r="D600" s="21"/>
      <c r="E600" s="21"/>
    </row>
    <row r="601" spans="1:5" s="19" customFormat="1" x14ac:dyDescent="0.25">
      <c r="A601" s="20"/>
      <c r="B601" s="21"/>
      <c r="C601" s="86"/>
      <c r="D601" s="21"/>
      <c r="E601" s="21"/>
    </row>
    <row r="602" spans="1:5" s="19" customFormat="1" x14ac:dyDescent="0.25">
      <c r="A602" s="20"/>
      <c r="B602" s="21"/>
      <c r="C602" s="86"/>
      <c r="D602" s="21"/>
      <c r="E602" s="21"/>
    </row>
    <row r="603" spans="1:5" s="19" customFormat="1" x14ac:dyDescent="0.25">
      <c r="A603" s="20"/>
      <c r="B603" s="21"/>
      <c r="C603" s="86"/>
      <c r="D603" s="21"/>
      <c r="E603" s="21"/>
    </row>
    <row r="604" spans="1:5" s="19" customFormat="1" x14ac:dyDescent="0.25">
      <c r="A604" s="20"/>
      <c r="B604" s="21"/>
      <c r="C604" s="86"/>
      <c r="D604" s="21"/>
      <c r="E604" s="21"/>
    </row>
    <row r="605" spans="1:5" s="19" customFormat="1" x14ac:dyDescent="0.25">
      <c r="A605" s="20"/>
      <c r="B605" s="21"/>
      <c r="C605" s="86"/>
      <c r="D605" s="21"/>
      <c r="E605" s="21"/>
    </row>
    <row r="606" spans="1:5" s="19" customFormat="1" x14ac:dyDescent="0.25">
      <c r="A606" s="20"/>
      <c r="B606" s="21"/>
      <c r="C606" s="86"/>
      <c r="D606" s="21"/>
      <c r="E606" s="21"/>
    </row>
    <row r="607" spans="1:5" s="19" customFormat="1" x14ac:dyDescent="0.25">
      <c r="A607" s="20"/>
      <c r="B607" s="21"/>
      <c r="C607" s="86"/>
      <c r="D607" s="21"/>
      <c r="E607" s="21"/>
    </row>
    <row r="608" spans="1:5" s="19" customFormat="1" x14ac:dyDescent="0.25">
      <c r="A608" s="20"/>
      <c r="B608" s="21"/>
      <c r="C608" s="86"/>
      <c r="D608" s="21"/>
      <c r="E608" s="21"/>
    </row>
    <row r="609" spans="1:5" s="19" customFormat="1" x14ac:dyDescent="0.25">
      <c r="A609" s="20"/>
      <c r="B609" s="21"/>
      <c r="C609" s="86"/>
      <c r="D609" s="21"/>
      <c r="E609" s="21"/>
    </row>
    <row r="610" spans="1:5" s="19" customFormat="1" x14ac:dyDescent="0.25">
      <c r="A610" s="20"/>
      <c r="B610" s="21"/>
      <c r="C610" s="86"/>
      <c r="D610" s="21"/>
      <c r="E610" s="21"/>
    </row>
    <row r="611" spans="1:5" s="19" customFormat="1" x14ac:dyDescent="0.25">
      <c r="A611" s="20"/>
      <c r="B611" s="21"/>
      <c r="C611" s="86"/>
      <c r="D611" s="21"/>
      <c r="E611" s="21"/>
    </row>
    <row r="612" spans="1:5" s="19" customFormat="1" x14ac:dyDescent="0.25">
      <c r="A612" s="20"/>
      <c r="B612" s="21"/>
      <c r="C612" s="86"/>
      <c r="D612" s="21"/>
      <c r="E612" s="21"/>
    </row>
    <row r="613" spans="1:5" s="19" customFormat="1" x14ac:dyDescent="0.25">
      <c r="A613" s="20"/>
      <c r="B613" s="21"/>
      <c r="C613" s="86"/>
      <c r="D613" s="21"/>
      <c r="E613" s="21"/>
    </row>
    <row r="614" spans="1:5" s="19" customFormat="1" x14ac:dyDescent="0.25">
      <c r="A614" s="20"/>
      <c r="B614" s="21"/>
      <c r="C614" s="86"/>
      <c r="D614" s="21"/>
      <c r="E614" s="21"/>
    </row>
    <row r="615" spans="1:5" s="19" customFormat="1" x14ac:dyDescent="0.25">
      <c r="A615" s="20"/>
      <c r="B615" s="21"/>
      <c r="C615" s="86"/>
      <c r="D615" s="21"/>
      <c r="E615" s="21"/>
    </row>
    <row r="616" spans="1:5" s="19" customFormat="1" x14ac:dyDescent="0.25">
      <c r="A616" s="20"/>
      <c r="B616" s="21"/>
      <c r="C616" s="86"/>
      <c r="D616" s="21"/>
      <c r="E616" s="21"/>
    </row>
  </sheetData>
  <mergeCells count="2">
    <mergeCell ref="A6:E6"/>
    <mergeCell ref="F6:G6"/>
  </mergeCells>
  <conditionalFormatting sqref="F8 F22:G27">
    <cfRule type="cellIs" dxfId="460" priority="64" operator="between">
      <formula>8</formula>
      <formula>16</formula>
    </cfRule>
    <cfRule type="cellIs" dxfId="459" priority="65" operator="between">
      <formula>4</formula>
      <formula>7.99</formula>
    </cfRule>
    <cfRule type="cellIs" dxfId="458" priority="66" operator="between">
      <formula>1</formula>
      <formula>3.99</formula>
    </cfRule>
  </conditionalFormatting>
  <conditionalFormatting sqref="G8">
    <cfRule type="cellIs" dxfId="457" priority="61" operator="between">
      <formula>8</formula>
      <formula>16</formula>
    </cfRule>
    <cfRule type="cellIs" dxfId="456" priority="62" operator="between">
      <formula>4</formula>
      <formula>7.99</formula>
    </cfRule>
    <cfRule type="cellIs" dxfId="455" priority="63" operator="between">
      <formula>1</formula>
      <formula>3.99</formula>
    </cfRule>
  </conditionalFormatting>
  <conditionalFormatting sqref="F9">
    <cfRule type="cellIs" dxfId="454" priority="58" operator="between">
      <formula>8</formula>
      <formula>16</formula>
    </cfRule>
    <cfRule type="cellIs" dxfId="453" priority="59" operator="between">
      <formula>4</formula>
      <formula>7.99</formula>
    </cfRule>
    <cfRule type="cellIs" dxfId="452" priority="60" operator="between">
      <formula>1</formula>
      <formula>3.99</formula>
    </cfRule>
  </conditionalFormatting>
  <conditionalFormatting sqref="G9">
    <cfRule type="cellIs" dxfId="451" priority="55" operator="between">
      <formula>8</formula>
      <formula>16</formula>
    </cfRule>
    <cfRule type="cellIs" dxfId="450" priority="56" operator="between">
      <formula>4</formula>
      <formula>7.99</formula>
    </cfRule>
    <cfRule type="cellIs" dxfId="449" priority="57" operator="between">
      <formula>1</formula>
      <formula>3.99</formula>
    </cfRule>
  </conditionalFormatting>
  <conditionalFormatting sqref="F10:F16">
    <cfRule type="cellIs" dxfId="448" priority="52" operator="between">
      <formula>8</formula>
      <formula>16</formula>
    </cfRule>
    <cfRule type="cellIs" dxfId="447" priority="53" operator="between">
      <formula>4</formula>
      <formula>7.99</formula>
    </cfRule>
    <cfRule type="cellIs" dxfId="446" priority="54" operator="between">
      <formula>1</formula>
      <formula>3.99</formula>
    </cfRule>
  </conditionalFormatting>
  <conditionalFormatting sqref="G10:G16">
    <cfRule type="cellIs" dxfId="445" priority="49" operator="between">
      <formula>8</formula>
      <formula>16</formula>
    </cfRule>
    <cfRule type="cellIs" dxfId="444" priority="50" operator="between">
      <formula>4</formula>
      <formula>7.99</formula>
    </cfRule>
    <cfRule type="cellIs" dxfId="443" priority="51" operator="between">
      <formula>1</formula>
      <formula>3.99</formula>
    </cfRule>
  </conditionalFormatting>
  <conditionalFormatting sqref="F17">
    <cfRule type="cellIs" dxfId="442" priority="46" operator="between">
      <formula>8</formula>
      <formula>16</formula>
    </cfRule>
    <cfRule type="cellIs" dxfId="441" priority="47" operator="between">
      <formula>4</formula>
      <formula>7.99</formula>
    </cfRule>
    <cfRule type="cellIs" dxfId="440" priority="48" operator="between">
      <formula>1</formula>
      <formula>3.99</formula>
    </cfRule>
  </conditionalFormatting>
  <conditionalFormatting sqref="G17">
    <cfRule type="cellIs" dxfId="439" priority="43" operator="between">
      <formula>8</formula>
      <formula>16</formula>
    </cfRule>
    <cfRule type="cellIs" dxfId="438" priority="44" operator="between">
      <formula>4</formula>
      <formula>7.99</formula>
    </cfRule>
    <cfRule type="cellIs" dxfId="437" priority="45" operator="between">
      <formula>1</formula>
      <formula>3.99</formula>
    </cfRule>
  </conditionalFormatting>
  <conditionalFormatting sqref="F18">
    <cfRule type="cellIs" dxfId="436" priority="40" operator="between">
      <formula>8</formula>
      <formula>16</formula>
    </cfRule>
    <cfRule type="cellIs" dxfId="435" priority="41" operator="between">
      <formula>4</formula>
      <formula>7.99</formula>
    </cfRule>
    <cfRule type="cellIs" dxfId="434" priority="42" operator="between">
      <formula>1</formula>
      <formula>3.99</formula>
    </cfRule>
  </conditionalFormatting>
  <conditionalFormatting sqref="G18">
    <cfRule type="cellIs" dxfId="433" priority="37" operator="between">
      <formula>8</formula>
      <formula>16</formula>
    </cfRule>
    <cfRule type="cellIs" dxfId="432" priority="38" operator="between">
      <formula>4</formula>
      <formula>7.99</formula>
    </cfRule>
    <cfRule type="cellIs" dxfId="431" priority="39" operator="between">
      <formula>1</formula>
      <formula>3.99</formula>
    </cfRule>
  </conditionalFormatting>
  <conditionalFormatting sqref="F19">
    <cfRule type="cellIs" dxfId="430" priority="34" operator="between">
      <formula>8</formula>
      <formula>16</formula>
    </cfRule>
    <cfRule type="cellIs" dxfId="429" priority="35" operator="between">
      <formula>4</formula>
      <formula>7.99</formula>
    </cfRule>
    <cfRule type="cellIs" dxfId="428" priority="36" operator="between">
      <formula>1</formula>
      <formula>3.99</formula>
    </cfRule>
  </conditionalFormatting>
  <conditionalFormatting sqref="G19">
    <cfRule type="cellIs" dxfId="427" priority="31" operator="between">
      <formula>8</formula>
      <formula>16</formula>
    </cfRule>
    <cfRule type="cellIs" dxfId="426" priority="32" operator="between">
      <formula>4</formula>
      <formula>7.99</formula>
    </cfRule>
    <cfRule type="cellIs" dxfId="425" priority="33" operator="between">
      <formula>1</formula>
      <formula>3.99</formula>
    </cfRule>
  </conditionalFormatting>
  <conditionalFormatting sqref="F20:F21">
    <cfRule type="cellIs" dxfId="424" priority="28" operator="between">
      <formula>8</formula>
      <formula>16</formula>
    </cfRule>
    <cfRule type="cellIs" dxfId="423" priority="29" operator="between">
      <formula>4</formula>
      <formula>7.99</formula>
    </cfRule>
    <cfRule type="cellIs" dxfId="422" priority="30" operator="between">
      <formula>1</formula>
      <formula>3.99</formula>
    </cfRule>
  </conditionalFormatting>
  <conditionalFormatting sqref="G20:G21">
    <cfRule type="cellIs" dxfId="421" priority="25" operator="between">
      <formula>8</formula>
      <formula>16</formula>
    </cfRule>
    <cfRule type="cellIs" dxfId="420" priority="26" operator="between">
      <formula>4</formula>
      <formula>7.99</formula>
    </cfRule>
    <cfRule type="cellIs" dxfId="419" priority="27" operator="between">
      <formula>1</formula>
      <formula>3.99</formula>
    </cfRule>
  </conditionalFormatting>
  <conditionalFormatting sqref="F28:G28">
    <cfRule type="cellIs" dxfId="418" priority="16" operator="between">
      <formula>8</formula>
      <formula>16</formula>
    </cfRule>
    <cfRule type="cellIs" dxfId="417" priority="17" operator="between">
      <formula>4</formula>
      <formula>7.99</formula>
    </cfRule>
    <cfRule type="cellIs" dxfId="416" priority="18" operator="between">
      <formula>1</formula>
      <formula>3.99</formula>
    </cfRule>
  </conditionalFormatting>
  <pageMargins left="0.70866141732283472" right="0.70866141732283472" top="0.74803149606299213" bottom="0.74803149606299213" header="0.31496062992125984" footer="0.31496062992125984"/>
  <pageSetup paperSize="8" scale="92" fitToHeight="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pageSetUpPr fitToPage="1"/>
  </sheetPr>
  <dimension ref="A1:V37"/>
  <sheetViews>
    <sheetView zoomScaleNormal="100" zoomScaleSheetLayoutView="100" workbookViewId="0">
      <selection activeCell="O10" sqref="O10"/>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Urbanisme!A25</f>
        <v>U.R18</v>
      </c>
      <c r="D5" s="173"/>
      <c r="E5" s="174" t="str">
        <f>Urbanisme!B25</f>
        <v>Ignorancia de les peticions i/o denúncies ciutadanes</v>
      </c>
      <c r="F5" s="175"/>
      <c r="G5" s="35" t="str">
        <f>Urbanisme!C25</f>
        <v>Risc de no atendre els mecanismes de denúncia i acció popular</v>
      </c>
      <c r="H5" s="36" t="str">
        <f>Urbanisme!D25</f>
        <v>ED/EE</v>
      </c>
      <c r="I5" s="37" t="str">
        <f>Urbanisme!E25</f>
        <v>colusió</v>
      </c>
      <c r="J5" s="4"/>
      <c r="K5" s="4"/>
      <c r="L5" s="4"/>
      <c r="M5" s="38" t="s">
        <v>11</v>
      </c>
      <c r="N5" s="4"/>
      <c r="O5" s="4"/>
    </row>
    <row r="6" spans="1:22" x14ac:dyDescent="0.2">
      <c r="A6" s="80"/>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51" customHeight="1" x14ac:dyDescent="0.2">
      <c r="A10" s="44" t="s">
        <v>64</v>
      </c>
      <c r="B10" s="99" t="s">
        <v>151</v>
      </c>
      <c r="C10" s="47">
        <v>2</v>
      </c>
      <c r="D10" s="47">
        <v>1</v>
      </c>
      <c r="E10" s="46">
        <f>C10*D10</f>
        <v>2</v>
      </c>
      <c r="F10" s="44" t="s">
        <v>65</v>
      </c>
      <c r="G10" s="122"/>
      <c r="H10" s="47"/>
      <c r="I10" s="47"/>
      <c r="J10" s="47"/>
      <c r="K10" s="47"/>
      <c r="L10" s="48">
        <f>IF(ISNUMBER(C10),IF(C10+J10&gt;1,C10+J10,1),"")</f>
        <v>2</v>
      </c>
      <c r="M10" s="48">
        <f>IF(ISNUMBER(D10),IF(D10+K10&gt;1,D10+K10,1),"")</f>
        <v>1</v>
      </c>
      <c r="N10" s="46">
        <f>L10*M10</f>
        <v>2</v>
      </c>
      <c r="O10" s="97" t="s">
        <v>287</v>
      </c>
      <c r="P10" s="49" t="s">
        <v>269</v>
      </c>
      <c r="Q10" s="49" t="s">
        <v>274</v>
      </c>
      <c r="R10" s="47">
        <v>-1</v>
      </c>
      <c r="S10" s="47">
        <v>-1</v>
      </c>
      <c r="T10" s="48">
        <f>IF(ISNUMBER($L10),IF($L10+R10&gt;1,$L10+R10,1),"")</f>
        <v>1</v>
      </c>
      <c r="U10" s="48">
        <f>IF(ISNUMBER($M10),IF($M10+S10&gt;1,$M10+S10,1),"")</f>
        <v>1</v>
      </c>
      <c r="V10" s="46">
        <f>T10*U10</f>
        <v>1</v>
      </c>
    </row>
    <row r="11" spans="1:22" ht="48" customHeight="1" x14ac:dyDescent="0.2">
      <c r="D11" s="114" t="s">
        <v>200</v>
      </c>
      <c r="E11" s="115">
        <f>ROUND(SUM(E10:E10)/COUNT(C10:C10),2)</f>
        <v>2</v>
      </c>
      <c r="M11" s="114" t="s">
        <v>167</v>
      </c>
      <c r="N11" s="115">
        <f>ROUND(SUMIF(N10:N10,"&gt;0",N10:N10)/COUNT(N10:N10),2)</f>
        <v>2</v>
      </c>
      <c r="U11" s="114" t="s">
        <v>199</v>
      </c>
      <c r="V11" s="115">
        <f>ROUND(SUMIF(V10:V10,"&gt;0",V10:V10)/COUNT(V10:V10),2)</f>
        <v>1</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T8:V8"/>
    <mergeCell ref="C3:I3"/>
    <mergeCell ref="C4:D4"/>
    <mergeCell ref="E4:F4"/>
    <mergeCell ref="C5:D5"/>
    <mergeCell ref="E5:F5"/>
    <mergeCell ref="A8:B8"/>
    <mergeCell ref="C8:E8"/>
    <mergeCell ref="F8:K8"/>
    <mergeCell ref="L8:N8"/>
    <mergeCell ref="O8:S8"/>
  </mergeCells>
  <conditionalFormatting sqref="E10 N10 V10">
    <cfRule type="cellIs" dxfId="59" priority="18" operator="between">
      <formula>8</formula>
      <formula>16</formula>
    </cfRule>
    <cfRule type="cellIs" dxfId="58" priority="19" operator="between">
      <formula>4</formula>
      <formula>7.99</formula>
    </cfRule>
    <cfRule type="cellIs" dxfId="57" priority="20" operator="between">
      <formula>1</formula>
      <formula>3.99</formula>
    </cfRule>
  </conditionalFormatting>
  <conditionalFormatting sqref="F10">
    <cfRule type="cellIs" dxfId="56" priority="15" operator="between">
      <formula>11</formula>
      <formula>25</formula>
    </cfRule>
    <cfRule type="cellIs" dxfId="55" priority="16" operator="between">
      <formula>6</formula>
      <formula>10</formula>
    </cfRule>
    <cfRule type="cellIs" dxfId="54" priority="17" operator="between">
      <formula>0</formula>
      <formula>5</formula>
    </cfRule>
  </conditionalFormatting>
  <conditionalFormatting sqref="H10">
    <cfRule type="containsText" dxfId="53" priority="13" operator="containsText" text="Sí">
      <formula>NOT(ISERROR(SEARCH("Sí",H10)))</formula>
    </cfRule>
    <cfRule type="containsText" dxfId="52" priority="14" operator="containsText" text="No">
      <formula>NOT(ISERROR(SEARCH("No",H10)))</formula>
    </cfRule>
  </conditionalFormatting>
  <conditionalFormatting sqref="I10">
    <cfRule type="containsText" dxfId="51" priority="10" operator="containsText" text="Bajo">
      <formula>NOT(ISERROR(SEARCH("Bajo",I10)))</formula>
    </cfRule>
    <cfRule type="containsText" dxfId="50" priority="11" operator="containsText" text="Medio">
      <formula>NOT(ISERROR(SEARCH("Medio",I10)))</formula>
    </cfRule>
    <cfRule type="containsText" dxfId="49" priority="12" operator="containsText" text="Alto">
      <formula>NOT(ISERROR(SEARCH("Alto",I10)))</formula>
    </cfRule>
  </conditionalFormatting>
  <conditionalFormatting sqref="E11">
    <cfRule type="cellIs" dxfId="48" priority="7" operator="between">
      <formula>8</formula>
      <formula>16</formula>
    </cfRule>
    <cfRule type="cellIs" dxfId="47" priority="8" operator="between">
      <formula>4</formula>
      <formula>7.99</formula>
    </cfRule>
    <cfRule type="cellIs" dxfId="46" priority="9" operator="between">
      <formula>1</formula>
      <formula>3.99</formula>
    </cfRule>
  </conditionalFormatting>
  <conditionalFormatting sqref="N11">
    <cfRule type="cellIs" dxfId="45" priority="4" operator="between">
      <formula>8</formula>
      <formula>16</formula>
    </cfRule>
    <cfRule type="cellIs" dxfId="44" priority="5" operator="between">
      <formula>4</formula>
      <formula>7.99</formula>
    </cfRule>
    <cfRule type="cellIs" dxfId="43" priority="6" operator="between">
      <formula>1</formula>
      <formula>3.99</formula>
    </cfRule>
  </conditionalFormatting>
  <conditionalFormatting sqref="V11">
    <cfRule type="cellIs" dxfId="42" priority="1" operator="between">
      <formula>8</formula>
      <formula>16</formula>
    </cfRule>
    <cfRule type="cellIs" dxfId="41" priority="2" operator="between">
      <formula>4</formula>
      <formula>7.99</formula>
    </cfRule>
    <cfRule type="cellIs" dxfId="40" priority="3" operator="between">
      <formula>1</formula>
      <formula>3.99</formula>
    </cfRule>
  </conditionalFormatting>
  <dataValidations count="4">
    <dataValidation type="list" allowBlank="1" showInputMessage="1" showErrorMessage="1" sqref="J10:K10 R10:S10" xr:uid="{00000000-0002-0000-1300-000000000000}">
      <formula1>negative</formula1>
    </dataValidation>
    <dataValidation type="list" allowBlank="1" showInputMessage="1" showErrorMessage="1" sqref="C10:D10" xr:uid="{00000000-0002-0000-1300-000001000000}">
      <formula1>positive</formula1>
    </dataValidation>
    <dataValidation type="list" allowBlank="1" showInputMessage="1" showErrorMessage="1" sqref="H10" xr:uid="{00000000-0002-0000-1300-000002000000}">
      <formula1>$L$3:$L$4</formula1>
    </dataValidation>
    <dataValidation type="list" allowBlank="1" showInputMessage="1" showErrorMessage="1" sqref="I10" xr:uid="{00000000-0002-0000-13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pageSetUpPr fitToPage="1"/>
  </sheetPr>
  <dimension ref="A1:V37"/>
  <sheetViews>
    <sheetView zoomScaleNormal="100" zoomScaleSheetLayoutView="100" workbookViewId="0">
      <selection activeCell="I12" sqref="I12"/>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Urbanisme!A26</f>
        <v>U.R19</v>
      </c>
      <c r="D5" s="173"/>
      <c r="E5" s="174" t="str">
        <f>Urbanisme!B26</f>
        <v>Irregularitats derivades de la compatibilitat laboral externa del personal funcionari</v>
      </c>
      <c r="F5" s="175"/>
      <c r="G5" s="35" t="str">
        <f>Urbanisme!C26</f>
        <v>Pérdua d'objectivitat o tracte preferent de determinades matèries o agents particulars derivades de la compatibilitat laboral del personal tramitador</v>
      </c>
      <c r="H5" s="36" t="str">
        <f>Urbanisme!D26</f>
        <v>EE</v>
      </c>
      <c r="I5" s="37" t="str">
        <f>Urbanisme!E26</f>
        <v>colusió</v>
      </c>
      <c r="J5" s="4"/>
      <c r="K5" s="4"/>
      <c r="L5" s="4"/>
      <c r="M5" s="38" t="s">
        <v>11</v>
      </c>
      <c r="N5" s="4"/>
      <c r="O5" s="4"/>
    </row>
    <row r="6" spans="1:22" x14ac:dyDescent="0.2">
      <c r="A6" s="80"/>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261" customHeight="1" x14ac:dyDescent="0.2">
      <c r="A10" s="44" t="s">
        <v>62</v>
      </c>
      <c r="B10" s="100" t="s">
        <v>286</v>
      </c>
      <c r="C10" s="47">
        <v>4</v>
      </c>
      <c r="D10" s="47">
        <v>2</v>
      </c>
      <c r="E10" s="46">
        <f>C10*D10</f>
        <v>8</v>
      </c>
      <c r="F10" s="44" t="s">
        <v>63</v>
      </c>
      <c r="G10" s="124" t="s">
        <v>289</v>
      </c>
      <c r="H10" s="47" t="s">
        <v>7</v>
      </c>
      <c r="I10" s="47" t="s">
        <v>10</v>
      </c>
      <c r="J10" s="41">
        <v>-2</v>
      </c>
      <c r="K10" s="41">
        <v>-1</v>
      </c>
      <c r="L10" s="48">
        <f>IF(ISNUMBER(C10),IF(C10+J10&gt;1,C10+J10,1),"")</f>
        <v>2</v>
      </c>
      <c r="M10" s="48">
        <f>IF(ISNUMBER(D10),IF(D10+K10&gt;1,D10+K10,1),"")</f>
        <v>1</v>
      </c>
      <c r="N10" s="46">
        <f>L10*M10</f>
        <v>2</v>
      </c>
      <c r="O10" s="97" t="s">
        <v>290</v>
      </c>
      <c r="P10" s="49" t="s">
        <v>269</v>
      </c>
      <c r="Q10" s="49" t="s">
        <v>276</v>
      </c>
      <c r="R10" s="47">
        <v>-1</v>
      </c>
      <c r="S10" s="47">
        <v>-1</v>
      </c>
      <c r="T10" s="48">
        <f>IF(ISNUMBER($L10),IF($L10+R10&gt;1,$L10+R10,1),"")</f>
        <v>1</v>
      </c>
      <c r="U10" s="48">
        <f>IF(ISNUMBER($M10),IF($M10+S10&gt;1,$M10+S10,1),"")</f>
        <v>1</v>
      </c>
      <c r="V10" s="46">
        <f>T10*U10</f>
        <v>1</v>
      </c>
    </row>
    <row r="11" spans="1:22" ht="48" customHeight="1" x14ac:dyDescent="0.2">
      <c r="D11" s="114" t="s">
        <v>200</v>
      </c>
      <c r="E11" s="115">
        <f>ROUND(SUM(E10:E10)/COUNT(C10:C10),2)</f>
        <v>8</v>
      </c>
      <c r="M11" s="114" t="s">
        <v>167</v>
      </c>
      <c r="N11" s="115">
        <f>ROUND(SUMIF(N10:N10,"&gt;0",N10:N10)/COUNT(N10:N10),2)</f>
        <v>2</v>
      </c>
      <c r="U11" s="114" t="s">
        <v>199</v>
      </c>
      <c r="V11" s="115">
        <f>ROUND(SUMIF(V10:V10,"&gt;0",V10:V10)/COUNT(V10:V10),2)</f>
        <v>1</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T8:V8"/>
    <mergeCell ref="C3:I3"/>
    <mergeCell ref="C4:D4"/>
    <mergeCell ref="E4:F4"/>
    <mergeCell ref="C5:D5"/>
    <mergeCell ref="E5:F5"/>
    <mergeCell ref="A8:B8"/>
    <mergeCell ref="C8:E8"/>
    <mergeCell ref="F8:K8"/>
    <mergeCell ref="L8:N8"/>
    <mergeCell ref="O8:S8"/>
  </mergeCells>
  <conditionalFormatting sqref="E10 V10 N10">
    <cfRule type="cellIs" dxfId="39" priority="23" operator="between">
      <formula>8</formula>
      <formula>16</formula>
    </cfRule>
    <cfRule type="cellIs" dxfId="38" priority="24" operator="between">
      <formula>4</formula>
      <formula>7.99</formula>
    </cfRule>
    <cfRule type="cellIs" dxfId="37" priority="25" operator="between">
      <formula>1</formula>
      <formula>3.99</formula>
    </cfRule>
  </conditionalFormatting>
  <conditionalFormatting sqref="F10">
    <cfRule type="cellIs" dxfId="36" priority="20" operator="between">
      <formula>11</formula>
      <formula>25</formula>
    </cfRule>
    <cfRule type="cellIs" dxfId="35" priority="21" operator="between">
      <formula>6</formula>
      <formula>10</formula>
    </cfRule>
    <cfRule type="cellIs" dxfId="34" priority="22" operator="between">
      <formula>0</formula>
      <formula>5</formula>
    </cfRule>
  </conditionalFormatting>
  <conditionalFormatting sqref="E11">
    <cfRule type="cellIs" dxfId="33" priority="12" operator="between">
      <formula>8</formula>
      <formula>16</formula>
    </cfRule>
    <cfRule type="cellIs" dxfId="32" priority="13" operator="between">
      <formula>4</formula>
      <formula>7.99</formula>
    </cfRule>
    <cfRule type="cellIs" dxfId="31" priority="14" operator="between">
      <formula>1</formula>
      <formula>3.99</formula>
    </cfRule>
  </conditionalFormatting>
  <conditionalFormatting sqref="N11">
    <cfRule type="cellIs" dxfId="30" priority="9" operator="between">
      <formula>8</formula>
      <formula>16</formula>
    </cfRule>
    <cfRule type="cellIs" dxfId="29" priority="10" operator="between">
      <formula>4</formula>
      <formula>7.99</formula>
    </cfRule>
    <cfRule type="cellIs" dxfId="28" priority="11" operator="between">
      <formula>1</formula>
      <formula>3.99</formula>
    </cfRule>
  </conditionalFormatting>
  <conditionalFormatting sqref="V11">
    <cfRule type="cellIs" dxfId="27" priority="6" operator="between">
      <formula>8</formula>
      <formula>16</formula>
    </cfRule>
    <cfRule type="cellIs" dxfId="26" priority="7" operator="between">
      <formula>4</formula>
      <formula>7.99</formula>
    </cfRule>
    <cfRule type="cellIs" dxfId="25" priority="8" operator="between">
      <formula>1</formula>
      <formula>3.99</formula>
    </cfRule>
  </conditionalFormatting>
  <conditionalFormatting sqref="H10">
    <cfRule type="containsText" dxfId="24" priority="4" operator="containsText" text="Sí">
      <formula>NOT(ISERROR(SEARCH("Sí",H10)))</formula>
    </cfRule>
    <cfRule type="containsText" dxfId="23" priority="5" operator="containsText" text="No">
      <formula>NOT(ISERROR(SEARCH("No",H10)))</formula>
    </cfRule>
  </conditionalFormatting>
  <conditionalFormatting sqref="I10">
    <cfRule type="containsText" dxfId="22" priority="1" operator="containsText" text="Bajo">
      <formula>NOT(ISERROR(SEARCH("Bajo",I10)))</formula>
    </cfRule>
    <cfRule type="containsText" dxfId="21" priority="2" operator="containsText" text="Medio">
      <formula>NOT(ISERROR(SEARCH("Medio",I10)))</formula>
    </cfRule>
    <cfRule type="containsText" dxfId="20" priority="3" operator="containsText" text="Alto">
      <formula>NOT(ISERROR(SEARCH("Alto",I10)))</formula>
    </cfRule>
  </conditionalFormatting>
  <dataValidations count="4">
    <dataValidation type="list" allowBlank="1" showInputMessage="1" showErrorMessage="1" sqref="C10:D10" xr:uid="{00000000-0002-0000-1400-000000000000}">
      <formula1>positive</formula1>
    </dataValidation>
    <dataValidation type="list" allowBlank="1" showInputMessage="1" showErrorMessage="1" sqref="R10:S10" xr:uid="{00000000-0002-0000-1400-000001000000}">
      <formula1>negative</formula1>
    </dataValidation>
    <dataValidation type="list" allowBlank="1" showInputMessage="1" showErrorMessage="1" sqref="H10" xr:uid="{00000000-0002-0000-1400-000002000000}">
      <formula1>$L$3:$L$4</formula1>
    </dataValidation>
    <dataValidation type="list" allowBlank="1" showInputMessage="1" showErrorMessage="1" sqref="I10" xr:uid="{00000000-0002-0000-14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pageSetUpPr fitToPage="1"/>
  </sheetPr>
  <dimension ref="A1:V37"/>
  <sheetViews>
    <sheetView topLeftCell="B1" zoomScaleNormal="100" zoomScaleSheetLayoutView="100" workbookViewId="0">
      <selection activeCell="C19" sqref="C19"/>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Urbanisme!A27</f>
        <v>U.R20</v>
      </c>
      <c r="D5" s="173"/>
      <c r="E5" s="174" t="str">
        <f>Urbanisme!B27</f>
        <v>Tramitacions contràries als criteris dels organs de control i fiscalització municipals</v>
      </c>
      <c r="F5" s="175"/>
      <c r="G5" s="35" t="str">
        <f>Urbanisme!C27</f>
        <v xml:space="preserve">Risc de no atendre els informes d'Intervenció i/o Secretaria </v>
      </c>
      <c r="H5" s="36" t="str">
        <f>Urbanisme!D27</f>
        <v>ED/EE</v>
      </c>
      <c r="I5" s="37" t="str">
        <f>Urbanisme!E27</f>
        <v>intern</v>
      </c>
      <c r="J5" s="4"/>
      <c r="K5" s="4"/>
      <c r="L5" s="4"/>
      <c r="M5" s="38" t="s">
        <v>11</v>
      </c>
      <c r="N5" s="4"/>
      <c r="O5" s="4"/>
    </row>
    <row r="6" spans="1:22" x14ac:dyDescent="0.2">
      <c r="A6" s="80"/>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55.5" customHeight="1" x14ac:dyDescent="0.2">
      <c r="A10" s="44" t="s">
        <v>152</v>
      </c>
      <c r="B10" s="97" t="s">
        <v>158</v>
      </c>
      <c r="C10" s="47">
        <v>4</v>
      </c>
      <c r="D10" s="47">
        <v>1</v>
      </c>
      <c r="E10" s="46">
        <f>C10*D10</f>
        <v>4</v>
      </c>
      <c r="F10" s="44" t="s">
        <v>153</v>
      </c>
      <c r="G10" s="97" t="s">
        <v>13</v>
      </c>
      <c r="H10" s="47" t="s">
        <v>7</v>
      </c>
      <c r="I10" s="47" t="s">
        <v>10</v>
      </c>
      <c r="J10" s="47">
        <v>-2</v>
      </c>
      <c r="K10" s="47">
        <v>-1</v>
      </c>
      <c r="L10" s="48">
        <f>IF(ISNUMBER(C10),IF(C10+J10&gt;1,C10+J10,1),"")</f>
        <v>2</v>
      </c>
      <c r="M10" s="48">
        <f>IF(ISNUMBER(D10),IF(D10+K10&gt;1,D10+K10,1),"")</f>
        <v>1</v>
      </c>
      <c r="N10" s="46">
        <f>L10*M10</f>
        <v>2</v>
      </c>
      <c r="O10" s="49"/>
      <c r="P10" s="49"/>
      <c r="Q10" s="49"/>
      <c r="R10" s="47"/>
      <c r="S10" s="47"/>
      <c r="T10" s="48">
        <f>IF(ISNUMBER($L10),IF($L10+R10&gt;1,$L10+R10,1),"")</f>
        <v>2</v>
      </c>
      <c r="U10" s="48">
        <f>IF(ISNUMBER($M10),IF($M10+S10&gt;1,$M10+S10,1),"")</f>
        <v>1</v>
      </c>
      <c r="V10" s="46">
        <f>T10*U10</f>
        <v>2</v>
      </c>
    </row>
    <row r="11" spans="1:22" ht="48" customHeight="1" x14ac:dyDescent="0.2">
      <c r="D11" s="114" t="s">
        <v>200</v>
      </c>
      <c r="E11" s="115">
        <f>ROUND(SUM(E10:E10)/COUNT(C10:C10),2)</f>
        <v>4</v>
      </c>
      <c r="M11" s="114" t="s">
        <v>167</v>
      </c>
      <c r="N11" s="115">
        <f>ROUND(SUMIF(N10:N10,"&gt;0",N10:N10)/COUNT(N10:N10),2)</f>
        <v>2</v>
      </c>
      <c r="U11" s="114" t="s">
        <v>199</v>
      </c>
      <c r="V11" s="115">
        <f>ROUND(SUMIF(V10:V10,"&gt;0",V10:V10)/COUNT(V10:V10),2)</f>
        <v>2</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T8:V8"/>
    <mergeCell ref="C3:I3"/>
    <mergeCell ref="C4:D4"/>
    <mergeCell ref="E4:F4"/>
    <mergeCell ref="C5:D5"/>
    <mergeCell ref="E5:F5"/>
    <mergeCell ref="A8:B8"/>
    <mergeCell ref="C8:E8"/>
    <mergeCell ref="F8:K8"/>
    <mergeCell ref="L8:N8"/>
    <mergeCell ref="O8:S8"/>
  </mergeCells>
  <conditionalFormatting sqref="E10 N10 V10">
    <cfRule type="cellIs" dxfId="19" priority="18" operator="between">
      <formula>8</formula>
      <formula>16</formula>
    </cfRule>
    <cfRule type="cellIs" dxfId="18" priority="19" operator="between">
      <formula>4</formula>
      <formula>7.99</formula>
    </cfRule>
    <cfRule type="cellIs" dxfId="17" priority="20" operator="between">
      <formula>1</formula>
      <formula>3.99</formula>
    </cfRule>
  </conditionalFormatting>
  <conditionalFormatting sqref="F10">
    <cfRule type="cellIs" dxfId="16" priority="15" operator="between">
      <formula>11</formula>
      <formula>25</formula>
    </cfRule>
    <cfRule type="cellIs" dxfId="15" priority="16" operator="between">
      <formula>6</formula>
      <formula>10</formula>
    </cfRule>
    <cfRule type="cellIs" dxfId="14" priority="17" operator="between">
      <formula>0</formula>
      <formula>5</formula>
    </cfRule>
  </conditionalFormatting>
  <conditionalFormatting sqref="H10">
    <cfRule type="containsText" dxfId="13" priority="13" operator="containsText" text="Sí">
      <formula>NOT(ISERROR(SEARCH("Sí",H10)))</formula>
    </cfRule>
    <cfRule type="containsText" dxfId="12" priority="14" operator="containsText" text="No">
      <formula>NOT(ISERROR(SEARCH("No",H10)))</formula>
    </cfRule>
  </conditionalFormatting>
  <conditionalFormatting sqref="I10">
    <cfRule type="containsText" dxfId="11" priority="10" operator="containsText" text="Bajo">
      <formula>NOT(ISERROR(SEARCH("Bajo",I10)))</formula>
    </cfRule>
    <cfRule type="containsText" dxfId="10" priority="11" operator="containsText" text="Medio">
      <formula>NOT(ISERROR(SEARCH("Medio",I10)))</formula>
    </cfRule>
    <cfRule type="containsText" dxfId="9" priority="12" operator="containsText" text="Alto">
      <formula>NOT(ISERROR(SEARCH("Alto",I10)))</formula>
    </cfRule>
  </conditionalFormatting>
  <conditionalFormatting sqref="E11">
    <cfRule type="cellIs" dxfId="8" priority="7" operator="between">
      <formula>8</formula>
      <formula>16</formula>
    </cfRule>
    <cfRule type="cellIs" dxfId="7" priority="8" operator="between">
      <formula>4</formula>
      <formula>7.99</formula>
    </cfRule>
    <cfRule type="cellIs" dxfId="6" priority="9" operator="between">
      <formula>1</formula>
      <formula>3.99</formula>
    </cfRule>
  </conditionalFormatting>
  <conditionalFormatting sqref="N11">
    <cfRule type="cellIs" dxfId="5" priority="4" operator="between">
      <formula>8</formula>
      <formula>16</formula>
    </cfRule>
    <cfRule type="cellIs" dxfId="4" priority="5" operator="between">
      <formula>4</formula>
      <formula>7.99</formula>
    </cfRule>
    <cfRule type="cellIs" dxfId="3" priority="6" operator="between">
      <formula>1</formula>
      <formula>3.99</formula>
    </cfRule>
  </conditionalFormatting>
  <conditionalFormatting sqref="V11">
    <cfRule type="cellIs" dxfId="2" priority="1" operator="between">
      <formula>8</formula>
      <formula>16</formula>
    </cfRule>
    <cfRule type="cellIs" dxfId="1" priority="2" operator="between">
      <formula>4</formula>
      <formula>7.99</formula>
    </cfRule>
    <cfRule type="cellIs" dxfId="0" priority="3" operator="between">
      <formula>1</formula>
      <formula>3.99</formula>
    </cfRule>
  </conditionalFormatting>
  <dataValidations count="4">
    <dataValidation type="list" allowBlank="1" showInputMessage="1" showErrorMessage="1" sqref="R10:S10 J10:K10" xr:uid="{00000000-0002-0000-1500-000000000000}">
      <formula1>negative</formula1>
    </dataValidation>
    <dataValidation type="list" allowBlank="1" showInputMessage="1" showErrorMessage="1" sqref="C10:D10" xr:uid="{00000000-0002-0000-1500-000001000000}">
      <formula1>positive</formula1>
    </dataValidation>
    <dataValidation type="list" allowBlank="1" showInputMessage="1" showErrorMessage="1" sqref="H10" xr:uid="{00000000-0002-0000-1500-000002000000}">
      <formula1>$L$3:$L$4</formula1>
    </dataValidation>
    <dataValidation type="list" allowBlank="1" showInputMessage="1" showErrorMessage="1" sqref="I10" xr:uid="{00000000-0002-0000-15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A1:V38"/>
  <sheetViews>
    <sheetView zoomScaleNormal="100" zoomScaleSheetLayoutView="100" workbookViewId="0">
      <pane ySplit="9" topLeftCell="A10" activePane="bottomLeft" state="frozen"/>
      <selection pane="bottomLeft" activeCell="P12" sqref="P12"/>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29" t="s">
        <v>4</v>
      </c>
      <c r="H4" s="30" t="s">
        <v>170</v>
      </c>
      <c r="I4" s="31" t="s">
        <v>171</v>
      </c>
      <c r="J4" s="12"/>
      <c r="K4" s="12"/>
      <c r="L4" s="32" t="s">
        <v>9</v>
      </c>
      <c r="M4" s="32" t="s">
        <v>10</v>
      </c>
      <c r="N4" s="12"/>
      <c r="O4" s="12"/>
    </row>
    <row r="5" spans="1:22" s="39" customFormat="1" ht="54" customHeight="1" thickBot="1" x14ac:dyDescent="0.25">
      <c r="A5" s="33"/>
      <c r="B5" s="34"/>
      <c r="C5" s="172" t="str">
        <f>Urbanisme!A8</f>
        <v>U.R1</v>
      </c>
      <c r="D5" s="173"/>
      <c r="E5" s="174" t="str">
        <f>Urbanisme!B8</f>
        <v xml:space="preserve">Risc de formació insuficients dels agents partícips </v>
      </c>
      <c r="F5" s="175"/>
      <c r="G5" s="35" t="str">
        <f>Urbanisme!C8</f>
        <v>Manca de capacitación professional per part de les persones que intervenen en la gestió dels expedients administratius de caire urbanístic</v>
      </c>
      <c r="H5" s="36" t="str">
        <f>Urbanisme!D8</f>
        <v>ED/EE</v>
      </c>
      <c r="I5" s="37" t="str">
        <f>Urbanisme!E8</f>
        <v>intern</v>
      </c>
      <c r="J5" s="4"/>
      <c r="K5" s="4"/>
      <c r="L5" s="4"/>
      <c r="M5" s="38" t="s">
        <v>11</v>
      </c>
      <c r="N5" s="4"/>
      <c r="O5" s="4"/>
    </row>
    <row r="6" spans="1:22" x14ac:dyDescent="0.2">
      <c r="A6" s="107"/>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43.5" customHeight="1" x14ac:dyDescent="0.2">
      <c r="A10" s="44" t="s">
        <v>18</v>
      </c>
      <c r="B10" s="102" t="s">
        <v>139</v>
      </c>
      <c r="C10" s="45">
        <v>3</v>
      </c>
      <c r="D10" s="45">
        <v>3</v>
      </c>
      <c r="E10" s="46">
        <f>C10*D10</f>
        <v>9</v>
      </c>
      <c r="F10" s="44" t="s">
        <v>19</v>
      </c>
      <c r="G10" s="97" t="s">
        <v>113</v>
      </c>
      <c r="H10" s="47" t="s">
        <v>9</v>
      </c>
      <c r="I10" s="47" t="s">
        <v>10</v>
      </c>
      <c r="J10" s="45">
        <v>-1</v>
      </c>
      <c r="K10" s="45">
        <v>-2</v>
      </c>
      <c r="L10" s="48">
        <f t="shared" ref="L10:M11" si="0">IF(ISNUMBER(C10),IF(C10+J10&gt;1,C10+J10,1),"")</f>
        <v>2</v>
      </c>
      <c r="M10" s="48">
        <f t="shared" si="0"/>
        <v>1</v>
      </c>
      <c r="N10" s="46">
        <f>L10*M10</f>
        <v>2</v>
      </c>
      <c r="O10" s="49"/>
      <c r="P10" s="49"/>
      <c r="Q10" s="49"/>
      <c r="R10" s="45"/>
      <c r="S10" s="45"/>
      <c r="T10" s="48">
        <f>IF(ISNUMBER($L10),IF($L10+R10&gt;1,$L10+R10,1),"")</f>
        <v>2</v>
      </c>
      <c r="U10" s="48">
        <f>IF(ISNUMBER($M10),IF($M10+S10&gt;1,$M10+S10,1),"")</f>
        <v>1</v>
      </c>
      <c r="V10" s="46">
        <f>T10*U10</f>
        <v>2</v>
      </c>
    </row>
    <row r="11" spans="1:22" ht="51.75" customHeight="1" x14ac:dyDescent="0.2">
      <c r="A11" s="44" t="s">
        <v>20</v>
      </c>
      <c r="B11" s="102" t="s">
        <v>140</v>
      </c>
      <c r="C11" s="47">
        <v>3</v>
      </c>
      <c r="D11" s="45">
        <v>3</v>
      </c>
      <c r="E11" s="46">
        <f>C11*D11</f>
        <v>9</v>
      </c>
      <c r="F11" s="44" t="s">
        <v>21</v>
      </c>
      <c r="G11" s="50"/>
      <c r="H11" s="47"/>
      <c r="I11" s="47"/>
      <c r="J11" s="47"/>
      <c r="K11" s="47"/>
      <c r="L11" s="48">
        <f t="shared" si="0"/>
        <v>3</v>
      </c>
      <c r="M11" s="48">
        <f t="shared" si="0"/>
        <v>3</v>
      </c>
      <c r="N11" s="46">
        <f>L11*M11</f>
        <v>9</v>
      </c>
      <c r="O11" s="103" t="s">
        <v>141</v>
      </c>
      <c r="P11" s="49" t="s">
        <v>269</v>
      </c>
      <c r="Q11" s="49" t="s">
        <v>274</v>
      </c>
      <c r="R11" s="47">
        <v>-1</v>
      </c>
      <c r="S11" s="47">
        <v>-2</v>
      </c>
      <c r="T11" s="48">
        <f>IF(ISNUMBER($L11),IF($L11+R11&gt;1,$L11+R11,1),"")</f>
        <v>2</v>
      </c>
      <c r="U11" s="48">
        <f>IF(ISNUMBER($M11),IF($M11+S11&gt;1,$M11+S11,1),"")</f>
        <v>1</v>
      </c>
      <c r="V11" s="46">
        <f>T11*U11</f>
        <v>2</v>
      </c>
    </row>
    <row r="12" spans="1:22" ht="48" customHeight="1" x14ac:dyDescent="0.2">
      <c r="D12" s="9" t="s">
        <v>200</v>
      </c>
      <c r="E12" s="15">
        <f>ROUND(SUM(E10:E11)/COUNT(C10:C11),2)</f>
        <v>9</v>
      </c>
      <c r="M12" s="9" t="s">
        <v>167</v>
      </c>
      <c r="N12" s="15">
        <f>ROUND(SUMIF(N10:N11,"&gt;0",N10:N11)/COUNT(N10:N11),2)</f>
        <v>5.5</v>
      </c>
      <c r="U12" s="9" t="s">
        <v>199</v>
      </c>
      <c r="V12" s="15">
        <f>ROUND(SUMIF(V10:V11,"&gt;0",V10:V11)/COUNT(V10:V11),2)</f>
        <v>2</v>
      </c>
    </row>
    <row r="35" spans="4:5" x14ac:dyDescent="0.2">
      <c r="D35" s="5">
        <v>1</v>
      </c>
      <c r="E35" s="5">
        <v>-1</v>
      </c>
    </row>
    <row r="36" spans="4:5" x14ac:dyDescent="0.2">
      <c r="D36" s="5">
        <v>2</v>
      </c>
      <c r="E36" s="5">
        <v>-2</v>
      </c>
    </row>
    <row r="37" spans="4:5" x14ac:dyDescent="0.2">
      <c r="D37" s="5">
        <v>3</v>
      </c>
      <c r="E37" s="5">
        <v>-3</v>
      </c>
    </row>
    <row r="38" spans="4:5" x14ac:dyDescent="0.2">
      <c r="D38" s="5">
        <v>4</v>
      </c>
      <c r="E38"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0:E11 N10:N11 V10:V11">
    <cfRule type="cellIs" dxfId="415" priority="24" operator="between">
      <formula>8</formula>
      <formula>16</formula>
    </cfRule>
    <cfRule type="cellIs" dxfId="414" priority="25" operator="between">
      <formula>4</formula>
      <formula>7.99</formula>
    </cfRule>
    <cfRule type="cellIs" dxfId="413" priority="26" operator="between">
      <formula>1</formula>
      <formula>3.99</formula>
    </cfRule>
  </conditionalFormatting>
  <conditionalFormatting sqref="F10:F11">
    <cfRule type="cellIs" dxfId="412" priority="21" operator="between">
      <formula>11</formula>
      <formula>25</formula>
    </cfRule>
    <cfRule type="cellIs" dxfId="411" priority="22" operator="between">
      <formula>6</formula>
      <formula>10</formula>
    </cfRule>
    <cfRule type="cellIs" dxfId="410" priority="23" operator="between">
      <formula>0</formula>
      <formula>5</formula>
    </cfRule>
  </conditionalFormatting>
  <conditionalFormatting sqref="H10:H11">
    <cfRule type="containsText" dxfId="409" priority="19" operator="containsText" text="Sí">
      <formula>NOT(ISERROR(SEARCH("Sí",H10)))</formula>
    </cfRule>
    <cfRule type="containsText" dxfId="408" priority="20" operator="containsText" text="No">
      <formula>NOT(ISERROR(SEARCH("No",H10)))</formula>
    </cfRule>
  </conditionalFormatting>
  <conditionalFormatting sqref="I10:I11">
    <cfRule type="containsText" dxfId="407" priority="16" operator="containsText" text="Bajo">
      <formula>NOT(ISERROR(SEARCH("Bajo",I10)))</formula>
    </cfRule>
    <cfRule type="containsText" dxfId="406" priority="17" operator="containsText" text="Medio">
      <formula>NOT(ISERROR(SEARCH("Medio",I10)))</formula>
    </cfRule>
    <cfRule type="containsText" dxfId="405" priority="18" operator="containsText" text="Alto">
      <formula>NOT(ISERROR(SEARCH("Alto",I10)))</formula>
    </cfRule>
  </conditionalFormatting>
  <conditionalFormatting sqref="E12">
    <cfRule type="cellIs" dxfId="404" priority="13" operator="between">
      <formula>8</formula>
      <formula>16</formula>
    </cfRule>
    <cfRule type="cellIs" dxfId="403" priority="14" operator="between">
      <formula>4</formula>
      <formula>7.99</formula>
    </cfRule>
    <cfRule type="cellIs" dxfId="402" priority="15" operator="between">
      <formula>1</formula>
      <formula>3.99</formula>
    </cfRule>
  </conditionalFormatting>
  <conditionalFormatting sqref="N12">
    <cfRule type="cellIs" dxfId="401" priority="7" operator="between">
      <formula>8</formula>
      <formula>16</formula>
    </cfRule>
    <cfRule type="cellIs" dxfId="400" priority="8" operator="between">
      <formula>4</formula>
      <formula>7.99</formula>
    </cfRule>
    <cfRule type="cellIs" dxfId="399" priority="9" operator="between">
      <formula>1</formula>
      <formula>3.99</formula>
    </cfRule>
  </conditionalFormatting>
  <conditionalFormatting sqref="V12">
    <cfRule type="cellIs" dxfId="398" priority="1" operator="between">
      <formula>8</formula>
      <formula>16</formula>
    </cfRule>
    <cfRule type="cellIs" dxfId="397" priority="2" operator="between">
      <formula>4</formula>
      <formula>7.99</formula>
    </cfRule>
    <cfRule type="cellIs" dxfId="396" priority="3" operator="between">
      <formula>1</formula>
      <formula>3.99</formula>
    </cfRule>
  </conditionalFormatting>
  <dataValidations count="4">
    <dataValidation type="list" allowBlank="1" showInputMessage="1" showErrorMessage="1" sqref="R10:S11 J10:K11" xr:uid="{00000000-0002-0000-0200-000000000000}">
      <formula1>negative</formula1>
    </dataValidation>
    <dataValidation type="list" allowBlank="1" showInputMessage="1" showErrorMessage="1" sqref="C10:D11" xr:uid="{00000000-0002-0000-0200-000001000000}">
      <formula1>positive</formula1>
    </dataValidation>
    <dataValidation type="list" allowBlank="1" showInputMessage="1" showErrorMessage="1" sqref="H10:H11" xr:uid="{00000000-0002-0000-0200-000002000000}">
      <formula1>$L$3:$L$4</formula1>
    </dataValidation>
    <dataValidation type="list" allowBlank="1" showInputMessage="1" showErrorMessage="1" sqref="I10:I11" xr:uid="{00000000-0002-0000-0200-000003000000}">
      <formula1>$M$3:$M$5</formula1>
    </dataValidation>
  </dataValidations>
  <pageMargins left="0.70866141732283472" right="0.70866141732283472" top="0.74803149606299213" bottom="0.74803149606299213" header="0.31496062992125984" footer="0.31496062992125984"/>
  <pageSetup paperSize="8" scale="3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pageSetUpPr fitToPage="1"/>
  </sheetPr>
  <dimension ref="A1:V37"/>
  <sheetViews>
    <sheetView zoomScaleNormal="100" zoomScaleSheetLayoutView="100" workbookViewId="0">
      <pane ySplit="9" topLeftCell="A10" activePane="bottomLeft" state="frozen"/>
      <selection pane="bottomLeft" activeCell="Q11" sqref="Q11"/>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29" t="s">
        <v>4</v>
      </c>
      <c r="H4" s="30" t="s">
        <v>170</v>
      </c>
      <c r="I4" s="31" t="s">
        <v>171</v>
      </c>
      <c r="J4" s="12"/>
      <c r="K4" s="12"/>
      <c r="L4" s="32" t="s">
        <v>9</v>
      </c>
      <c r="M4" s="32" t="s">
        <v>10</v>
      </c>
      <c r="N4" s="12"/>
      <c r="O4" s="12"/>
    </row>
    <row r="5" spans="1:22" s="39" customFormat="1" ht="54" customHeight="1" thickBot="1" x14ac:dyDescent="0.25">
      <c r="A5" s="33"/>
      <c r="B5" s="34"/>
      <c r="C5" s="172" t="str">
        <f>Urbanisme!A9</f>
        <v>U.R2</v>
      </c>
      <c r="D5" s="173"/>
      <c r="E5" s="174" t="str">
        <f>Urbanisme!B9</f>
        <v xml:space="preserve">Risc en l'externalització de  redacció de documents urbanístics </v>
      </c>
      <c r="F5" s="175"/>
      <c r="G5" s="35" t="str">
        <f>Urbanisme!C9</f>
        <v>Es redacten documents per part de tercers que poden incomplir preceptes legals i/o no respondre a l'interès general, en benefici de tercers</v>
      </c>
      <c r="H5" s="36" t="str">
        <f>Urbanisme!D9</f>
        <v>EE/C</v>
      </c>
      <c r="I5" s="37" t="str">
        <f>Urbanisme!E9</f>
        <v>colusió</v>
      </c>
      <c r="J5" s="4"/>
      <c r="K5" s="4"/>
      <c r="L5" s="4"/>
      <c r="M5" s="38" t="s">
        <v>11</v>
      </c>
      <c r="N5" s="4"/>
      <c r="O5" s="4"/>
    </row>
    <row r="6" spans="1:22" x14ac:dyDescent="0.2">
      <c r="A6" s="81"/>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60" customHeight="1" x14ac:dyDescent="0.2">
      <c r="A10" s="44" t="s">
        <v>74</v>
      </c>
      <c r="B10" s="116" t="s">
        <v>145</v>
      </c>
      <c r="C10" s="47">
        <v>3</v>
      </c>
      <c r="D10" s="47">
        <v>2</v>
      </c>
      <c r="E10" s="46">
        <f>C10*D10</f>
        <v>6</v>
      </c>
      <c r="F10" s="44" t="s">
        <v>75</v>
      </c>
      <c r="G10" s="50"/>
      <c r="H10" s="47"/>
      <c r="I10" s="47"/>
      <c r="J10" s="47"/>
      <c r="K10" s="47"/>
      <c r="L10" s="48">
        <f>IF(ISNUMBER(C10),IF(C10+J10&gt;1,C10+J10,1),"")</f>
        <v>3</v>
      </c>
      <c r="M10" s="48">
        <f>IF(ISNUMBER(D10),IF(D10+K10&gt;1,D10+K10,1),"")</f>
        <v>2</v>
      </c>
      <c r="N10" s="46">
        <f>L10*M10</f>
        <v>6</v>
      </c>
      <c r="O10" s="103" t="s">
        <v>144</v>
      </c>
      <c r="P10" s="49" t="s">
        <v>270</v>
      </c>
      <c r="Q10" s="49" t="s">
        <v>275</v>
      </c>
      <c r="R10" s="47">
        <v>-2</v>
      </c>
      <c r="S10" s="47">
        <v>-1</v>
      </c>
      <c r="T10" s="48">
        <f>IF(ISNUMBER($L10),IF($L10+R10&gt;1,$L10+R10,1),"")</f>
        <v>1</v>
      </c>
      <c r="U10" s="48">
        <f>IF(ISNUMBER($M10),IF($M10+S10&gt;1,$M10+S10,1),"")</f>
        <v>1</v>
      </c>
      <c r="V10" s="46">
        <f>T10*U10</f>
        <v>1</v>
      </c>
    </row>
    <row r="11" spans="1:22" ht="48" customHeight="1" x14ac:dyDescent="0.2">
      <c r="D11" s="114" t="s">
        <v>200</v>
      </c>
      <c r="E11" s="115">
        <f>ROUND(SUM(E10:E10)/COUNT(C10:C10),2)</f>
        <v>6</v>
      </c>
      <c r="M11" s="114" t="s">
        <v>167</v>
      </c>
      <c r="N11" s="115">
        <f>ROUND(SUMIF(N10:N10,"&gt;0",N10:N10)/COUNT(N10:N10),2)</f>
        <v>6</v>
      </c>
      <c r="U11" s="114" t="s">
        <v>199</v>
      </c>
      <c r="V11" s="115">
        <f>ROUND(SUMIF(V10:V10,"&gt;0",V10:V10)/COUNT(V10:V10),2)</f>
        <v>1</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0 N10 V10">
    <cfRule type="cellIs" dxfId="395" priority="18" operator="between">
      <formula>8</formula>
      <formula>16</formula>
    </cfRule>
    <cfRule type="cellIs" dxfId="394" priority="19" operator="between">
      <formula>4</formula>
      <formula>7.99</formula>
    </cfRule>
    <cfRule type="cellIs" dxfId="393" priority="20" operator="between">
      <formula>1</formula>
      <formula>3.99</formula>
    </cfRule>
  </conditionalFormatting>
  <conditionalFormatting sqref="F10">
    <cfRule type="cellIs" dxfId="392" priority="15" operator="between">
      <formula>11</formula>
      <formula>25</formula>
    </cfRule>
    <cfRule type="cellIs" dxfId="391" priority="16" operator="between">
      <formula>6</formula>
      <formula>10</formula>
    </cfRule>
    <cfRule type="cellIs" dxfId="390" priority="17" operator="between">
      <formula>0</formula>
      <formula>5</formula>
    </cfRule>
  </conditionalFormatting>
  <conditionalFormatting sqref="H10">
    <cfRule type="containsText" dxfId="389" priority="13" operator="containsText" text="Sí">
      <formula>NOT(ISERROR(SEARCH("Sí",H10)))</formula>
    </cfRule>
    <cfRule type="containsText" dxfId="388" priority="14" operator="containsText" text="No">
      <formula>NOT(ISERROR(SEARCH("No",H10)))</formula>
    </cfRule>
  </conditionalFormatting>
  <conditionalFormatting sqref="I10">
    <cfRule type="containsText" dxfId="387" priority="10" operator="containsText" text="Bajo">
      <formula>NOT(ISERROR(SEARCH("Bajo",I10)))</formula>
    </cfRule>
    <cfRule type="containsText" dxfId="386" priority="11" operator="containsText" text="Medio">
      <formula>NOT(ISERROR(SEARCH("Medio",I10)))</formula>
    </cfRule>
    <cfRule type="containsText" dxfId="385" priority="12" operator="containsText" text="Alto">
      <formula>NOT(ISERROR(SEARCH("Alto",I10)))</formula>
    </cfRule>
  </conditionalFormatting>
  <conditionalFormatting sqref="E11">
    <cfRule type="cellIs" dxfId="384" priority="7" operator="between">
      <formula>8</formula>
      <formula>16</formula>
    </cfRule>
    <cfRule type="cellIs" dxfId="383" priority="8" operator="between">
      <formula>4</formula>
      <formula>7.99</formula>
    </cfRule>
    <cfRule type="cellIs" dxfId="382" priority="9" operator="between">
      <formula>1</formula>
      <formula>3.99</formula>
    </cfRule>
  </conditionalFormatting>
  <conditionalFormatting sqref="N11">
    <cfRule type="cellIs" dxfId="381" priority="4" operator="between">
      <formula>8</formula>
      <formula>16</formula>
    </cfRule>
    <cfRule type="cellIs" dxfId="380" priority="5" operator="between">
      <formula>4</formula>
      <formula>7.99</formula>
    </cfRule>
    <cfRule type="cellIs" dxfId="379" priority="6" operator="between">
      <formula>1</formula>
      <formula>3.99</formula>
    </cfRule>
  </conditionalFormatting>
  <conditionalFormatting sqref="V11">
    <cfRule type="cellIs" dxfId="378" priority="1" operator="between">
      <formula>8</formula>
      <formula>16</formula>
    </cfRule>
    <cfRule type="cellIs" dxfId="377" priority="2" operator="between">
      <formula>4</formula>
      <formula>7.99</formula>
    </cfRule>
    <cfRule type="cellIs" dxfId="376" priority="3" operator="between">
      <formula>1</formula>
      <formula>3.99</formula>
    </cfRule>
  </conditionalFormatting>
  <dataValidations count="4">
    <dataValidation type="list" allowBlank="1" showInputMessage="1" showErrorMessage="1" sqref="I10" xr:uid="{00000000-0002-0000-0300-000000000000}">
      <formula1>$M$3:$M$5</formula1>
    </dataValidation>
    <dataValidation type="list" allowBlank="1" showInputMessage="1" showErrorMessage="1" sqref="H10" xr:uid="{00000000-0002-0000-0300-000001000000}">
      <formula1>$L$3:$L$4</formula1>
    </dataValidation>
    <dataValidation type="list" allowBlank="1" showInputMessage="1" showErrorMessage="1" sqref="C10:D10" xr:uid="{00000000-0002-0000-0300-000002000000}">
      <formula1>positive</formula1>
    </dataValidation>
    <dataValidation type="list" allowBlank="1" showInputMessage="1" showErrorMessage="1" sqref="R10:S10 J10:K10" xr:uid="{00000000-0002-0000-03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pageSetUpPr fitToPage="1"/>
  </sheetPr>
  <dimension ref="A1:V37"/>
  <sheetViews>
    <sheetView zoomScale="106" zoomScaleNormal="106" zoomScaleSheetLayoutView="100" workbookViewId="0">
      <pane ySplit="9" topLeftCell="A10" activePane="bottomLeft" state="frozen"/>
      <selection pane="bottomLeft" activeCell="B29" sqref="B29"/>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29" t="s">
        <v>4</v>
      </c>
      <c r="H4" s="30" t="s">
        <v>170</v>
      </c>
      <c r="I4" s="31" t="s">
        <v>171</v>
      </c>
      <c r="J4" s="12"/>
      <c r="K4" s="12"/>
      <c r="L4" s="32" t="s">
        <v>9</v>
      </c>
      <c r="M4" s="32" t="s">
        <v>10</v>
      </c>
      <c r="N4" s="12"/>
      <c r="O4" s="12"/>
    </row>
    <row r="5" spans="1:22" s="39" customFormat="1" ht="63.75" customHeight="1" thickBot="1" x14ac:dyDescent="0.25">
      <c r="A5" s="33"/>
      <c r="B5" s="34"/>
      <c r="C5" s="172" t="str">
        <f>Urbanisme!A10</f>
        <v>U.R3</v>
      </c>
      <c r="D5" s="173"/>
      <c r="E5" s="174" t="str">
        <f>Urbanisme!B10</f>
        <v>Exercici potestats públiques per personal no funcionari</v>
      </c>
      <c r="F5" s="175"/>
      <c r="G5" s="35" t="str">
        <f>Urbanisme!C10</f>
        <v>Personal laboral realitzen funcions que suposen l'exercici de potestats públiques reservades a funcionaris</v>
      </c>
      <c r="H5" s="36" t="str">
        <f>Urbanisme!D10</f>
        <v>EE</v>
      </c>
      <c r="I5" s="37" t="str">
        <f>Urbanisme!E10</f>
        <v>intern</v>
      </c>
      <c r="J5" s="4"/>
      <c r="K5" s="4"/>
      <c r="L5" s="4"/>
      <c r="M5" s="38" t="s">
        <v>11</v>
      </c>
      <c r="N5" s="4"/>
      <c r="O5" s="4"/>
    </row>
    <row r="6" spans="1:22" x14ac:dyDescent="0.2">
      <c r="A6" s="81"/>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189</v>
      </c>
      <c r="O9" s="41" t="s">
        <v>191</v>
      </c>
      <c r="P9" s="41" t="s">
        <v>192</v>
      </c>
      <c r="Q9" s="41" t="s">
        <v>193</v>
      </c>
      <c r="R9" s="43" t="s">
        <v>194</v>
      </c>
      <c r="S9" s="43" t="s">
        <v>195</v>
      </c>
      <c r="T9" s="9" t="s">
        <v>196</v>
      </c>
      <c r="U9" s="9" t="s">
        <v>197</v>
      </c>
      <c r="V9" s="9" t="s">
        <v>198</v>
      </c>
    </row>
    <row r="10" spans="1:22" ht="60" customHeight="1" x14ac:dyDescent="0.2">
      <c r="A10" s="44" t="s">
        <v>72</v>
      </c>
      <c r="B10" s="90" t="s">
        <v>114</v>
      </c>
      <c r="C10" s="47">
        <v>1</v>
      </c>
      <c r="D10" s="47">
        <v>1</v>
      </c>
      <c r="E10" s="46">
        <f>C10*D10</f>
        <v>1</v>
      </c>
      <c r="F10" s="44" t="s">
        <v>73</v>
      </c>
      <c r="G10" s="90" t="s">
        <v>22</v>
      </c>
      <c r="H10" s="47"/>
      <c r="I10" s="47"/>
      <c r="J10" s="47"/>
      <c r="K10" s="47"/>
      <c r="L10" s="48">
        <f>IF(ISNUMBER(C10),IF(C10+J10&gt;1,C10+J10,1),"")</f>
        <v>1</v>
      </c>
      <c r="M10" s="48">
        <f>IF(ISNUMBER(D10),IF(D10+K10&gt;1,D10+K10,1),"")</f>
        <v>1</v>
      </c>
      <c r="N10" s="46">
        <f>L10*M10</f>
        <v>1</v>
      </c>
      <c r="O10" s="49"/>
      <c r="P10" s="49"/>
      <c r="Q10" s="49"/>
      <c r="R10" s="47"/>
      <c r="S10" s="47"/>
      <c r="T10" s="48">
        <f>IF(ISNUMBER($L10),IF($L10+R10&gt;1,$L10+R10,1),"")</f>
        <v>1</v>
      </c>
      <c r="U10" s="48">
        <f>IF(ISNUMBER($M10),IF($M10+S10&gt;1,$M10+S10,1),"")</f>
        <v>1</v>
      </c>
      <c r="V10" s="46">
        <f>T10*U10</f>
        <v>1</v>
      </c>
    </row>
    <row r="11" spans="1:22" ht="48" customHeight="1" x14ac:dyDescent="0.2">
      <c r="D11" s="114" t="s">
        <v>200</v>
      </c>
      <c r="E11" s="115">
        <f>ROUND(SUM(E10:E10)/COUNT(C10:C10),2)</f>
        <v>1</v>
      </c>
      <c r="M11" s="114" t="s">
        <v>167</v>
      </c>
      <c r="N11" s="115">
        <f>ROUND(SUMIF(N10:N10,"&gt;0",N10:N10)/COUNT(N10:N10),2)</f>
        <v>1</v>
      </c>
      <c r="U11" s="114" t="s">
        <v>199</v>
      </c>
      <c r="V11" s="115">
        <f>ROUND(SUMIF(V10:V10,"&gt;0",V10:V10)/COUNT(V10:V10),2)</f>
        <v>1</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0 N10 V10">
    <cfRule type="cellIs" dxfId="375" priority="18" operator="between">
      <formula>8</formula>
      <formula>16</formula>
    </cfRule>
    <cfRule type="cellIs" dxfId="374" priority="19" operator="between">
      <formula>4</formula>
      <formula>7.99</formula>
    </cfRule>
    <cfRule type="cellIs" dxfId="373" priority="20" operator="between">
      <formula>1</formula>
      <formula>3.99</formula>
    </cfRule>
  </conditionalFormatting>
  <conditionalFormatting sqref="F10">
    <cfRule type="cellIs" dxfId="372" priority="15" operator="between">
      <formula>11</formula>
      <formula>25</formula>
    </cfRule>
    <cfRule type="cellIs" dxfId="371" priority="16" operator="between">
      <formula>6</formula>
      <formula>10</formula>
    </cfRule>
    <cfRule type="cellIs" dxfId="370" priority="17" operator="between">
      <formula>0</formula>
      <formula>5</formula>
    </cfRule>
  </conditionalFormatting>
  <conditionalFormatting sqref="H10">
    <cfRule type="containsText" dxfId="369" priority="13" operator="containsText" text="Sí">
      <formula>NOT(ISERROR(SEARCH("Sí",H10)))</formula>
    </cfRule>
    <cfRule type="containsText" dxfId="368" priority="14" operator="containsText" text="No">
      <formula>NOT(ISERROR(SEARCH("No",H10)))</formula>
    </cfRule>
  </conditionalFormatting>
  <conditionalFormatting sqref="I10">
    <cfRule type="containsText" dxfId="367" priority="10" operator="containsText" text="Bajo">
      <formula>NOT(ISERROR(SEARCH("Bajo",I10)))</formula>
    </cfRule>
    <cfRule type="containsText" dxfId="366" priority="11" operator="containsText" text="Medio">
      <formula>NOT(ISERROR(SEARCH("Medio",I10)))</formula>
    </cfRule>
    <cfRule type="containsText" dxfId="365" priority="12" operator="containsText" text="Alto">
      <formula>NOT(ISERROR(SEARCH("Alto",I10)))</formula>
    </cfRule>
  </conditionalFormatting>
  <conditionalFormatting sqref="E11">
    <cfRule type="cellIs" dxfId="364" priority="7" operator="between">
      <formula>8</formula>
      <formula>16</formula>
    </cfRule>
    <cfRule type="cellIs" dxfId="363" priority="8" operator="between">
      <formula>4</formula>
      <formula>7.99</formula>
    </cfRule>
    <cfRule type="cellIs" dxfId="362" priority="9" operator="between">
      <formula>1</formula>
      <formula>3.99</formula>
    </cfRule>
  </conditionalFormatting>
  <conditionalFormatting sqref="N11">
    <cfRule type="cellIs" dxfId="361" priority="4" operator="between">
      <formula>8</formula>
      <formula>16</formula>
    </cfRule>
    <cfRule type="cellIs" dxfId="360" priority="5" operator="between">
      <formula>4</formula>
      <formula>7.99</formula>
    </cfRule>
    <cfRule type="cellIs" dxfId="359" priority="6" operator="between">
      <formula>1</formula>
      <formula>3.99</formula>
    </cfRule>
  </conditionalFormatting>
  <conditionalFormatting sqref="V11">
    <cfRule type="cellIs" dxfId="358" priority="1" operator="between">
      <formula>8</formula>
      <formula>16</formula>
    </cfRule>
    <cfRule type="cellIs" dxfId="357" priority="2" operator="between">
      <formula>4</formula>
      <formula>7.99</formula>
    </cfRule>
    <cfRule type="cellIs" dxfId="356" priority="3" operator="between">
      <formula>1</formula>
      <formula>3.99</formula>
    </cfRule>
  </conditionalFormatting>
  <dataValidations count="4">
    <dataValidation type="list" allowBlank="1" showInputMessage="1" showErrorMessage="1" sqref="I10" xr:uid="{00000000-0002-0000-0400-000000000000}">
      <formula1>$M$3:$M$5</formula1>
    </dataValidation>
    <dataValidation type="list" allowBlank="1" showInputMessage="1" showErrorMessage="1" sqref="H10" xr:uid="{00000000-0002-0000-0400-000001000000}">
      <formula1>$L$3:$L$4</formula1>
    </dataValidation>
    <dataValidation type="list" allowBlank="1" showInputMessage="1" showErrorMessage="1" sqref="C10:D10" xr:uid="{00000000-0002-0000-0400-000002000000}">
      <formula1>positive</formula1>
    </dataValidation>
    <dataValidation type="list" allowBlank="1" showInputMessage="1" showErrorMessage="1" sqref="R10:S10 J10:K10" xr:uid="{00000000-0002-0000-04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pageSetUpPr fitToPage="1"/>
  </sheetPr>
  <dimension ref="A1:V38"/>
  <sheetViews>
    <sheetView zoomScaleNormal="100" zoomScaleSheetLayoutView="100" workbookViewId="0">
      <selection activeCell="O12" sqref="O12"/>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Urbanisme!A11</f>
        <v>U.R4</v>
      </c>
      <c r="D5" s="176"/>
      <c r="E5" s="174" t="str">
        <f>Urbanisme!B11</f>
        <v>Alteració de la gestió en els l'expedients administratius sense tenir en compte el registre d'entrada</v>
      </c>
      <c r="F5" s="175"/>
      <c r="G5" s="35" t="str">
        <f>Urbanisme!C11</f>
        <v>Gestionar expedients administratius alterant el resgistre d'entrada per interés propi o de tercers, sense justificació objectiva</v>
      </c>
      <c r="H5" s="36" t="str">
        <f>Urbanisme!D11</f>
        <v>EE</v>
      </c>
      <c r="I5" s="37" t="str">
        <f>Urbanisme!E11</f>
        <v>intern</v>
      </c>
      <c r="J5" s="4"/>
      <c r="K5" s="4"/>
      <c r="L5" s="4"/>
      <c r="M5" s="38" t="s">
        <v>11</v>
      </c>
      <c r="N5" s="4"/>
      <c r="O5" s="4"/>
    </row>
    <row r="6" spans="1:22" x14ac:dyDescent="0.2">
      <c r="A6" s="80"/>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55.5" customHeight="1" x14ac:dyDescent="0.2">
      <c r="A10" s="44" t="s">
        <v>36</v>
      </c>
      <c r="B10" s="90" t="s">
        <v>95</v>
      </c>
      <c r="C10" s="45">
        <v>4</v>
      </c>
      <c r="D10" s="45">
        <v>2</v>
      </c>
      <c r="E10" s="46">
        <f>C10*D10</f>
        <v>8</v>
      </c>
      <c r="F10" s="44" t="s">
        <v>37</v>
      </c>
      <c r="G10" s="90"/>
      <c r="H10" s="47"/>
      <c r="I10" s="47"/>
      <c r="J10" s="45"/>
      <c r="K10" s="45"/>
      <c r="L10" s="48">
        <f>IF(ISNUMBER(C10),IF(C10+J10&gt;1,C10+J10,1),"")</f>
        <v>4</v>
      </c>
      <c r="M10" s="48">
        <f>IF(ISNUMBER(D10),IF(D10+K10&gt;1,D10+K10,1),"")</f>
        <v>2</v>
      </c>
      <c r="N10" s="46">
        <f>L10*M10</f>
        <v>8</v>
      </c>
      <c r="O10" s="90" t="s">
        <v>277</v>
      </c>
      <c r="P10" s="49" t="s">
        <v>273</v>
      </c>
      <c r="Q10" s="49" t="s">
        <v>276</v>
      </c>
      <c r="R10" s="45"/>
      <c r="S10" s="45"/>
      <c r="T10" s="48">
        <f>IF(ISNUMBER($L10),IF($L10+R10&gt;1,$L10+R10,1),"")</f>
        <v>4</v>
      </c>
      <c r="U10" s="48">
        <f>IF(ISNUMBER($M10),IF($M10+S10&gt;1,$M10+S10,1),"")</f>
        <v>2</v>
      </c>
      <c r="V10" s="46">
        <f>T10*U10</f>
        <v>8</v>
      </c>
    </row>
    <row r="11" spans="1:22" ht="48" customHeight="1" x14ac:dyDescent="0.2">
      <c r="A11" s="117" t="s">
        <v>35</v>
      </c>
      <c r="B11" s="90" t="s">
        <v>115</v>
      </c>
      <c r="C11" s="47">
        <v>3</v>
      </c>
      <c r="D11" s="47">
        <v>2</v>
      </c>
      <c r="E11" s="46">
        <f>C11*D11</f>
        <v>6</v>
      </c>
      <c r="F11" s="117" t="s">
        <v>38</v>
      </c>
      <c r="G11" s="82"/>
      <c r="H11" s="47"/>
      <c r="I11" s="47"/>
      <c r="J11" s="47"/>
      <c r="K11" s="47"/>
      <c r="L11" s="48">
        <f>IF(ISNUMBER(C11),IF(C11+J11&gt;1,C11+J11,1),"")</f>
        <v>3</v>
      </c>
      <c r="M11" s="48">
        <f>IF(ISNUMBER(D11),IF(D11+K11&gt;1,D11+K11,1),"")</f>
        <v>2</v>
      </c>
      <c r="N11" s="46">
        <f>L11*M11</f>
        <v>6</v>
      </c>
      <c r="O11" s="90" t="s">
        <v>116</v>
      </c>
      <c r="P11" s="49" t="s">
        <v>269</v>
      </c>
      <c r="Q11" s="49" t="s">
        <v>276</v>
      </c>
      <c r="R11" s="47">
        <v>-2</v>
      </c>
      <c r="S11" s="47">
        <v>-3</v>
      </c>
      <c r="T11" s="48">
        <f>IF(ISNUMBER($L11),IF($L11+R11&gt;1,$L11+R11,1),"")</f>
        <v>1</v>
      </c>
      <c r="U11" s="48">
        <f>IF(ISNUMBER($M11),IF($M11+S11&gt;1,$M11+S11,1),"")</f>
        <v>1</v>
      </c>
      <c r="V11" s="46">
        <f>T11*U11</f>
        <v>1</v>
      </c>
    </row>
    <row r="12" spans="1:22" ht="48" customHeight="1" x14ac:dyDescent="0.2">
      <c r="D12" s="9" t="s">
        <v>200</v>
      </c>
      <c r="E12" s="15">
        <f>ROUND(SUM(E10:E11)/COUNT(C10:C11),2)</f>
        <v>7</v>
      </c>
      <c r="M12" s="9" t="s">
        <v>167</v>
      </c>
      <c r="N12" s="15">
        <f>ROUND(SUMIF(N10:N11,"&gt;0",N10:N11)/COUNT(N10:N11),2)</f>
        <v>7</v>
      </c>
      <c r="U12" s="9" t="s">
        <v>199</v>
      </c>
      <c r="V12" s="15">
        <f>ROUND(SUMIF(V10:V11,"&gt;0",V10:V11)/COUNT(V10:V11),2)</f>
        <v>4.5</v>
      </c>
    </row>
    <row r="35" spans="4:5" x14ac:dyDescent="0.2">
      <c r="D35" s="5">
        <v>1</v>
      </c>
      <c r="E35" s="5">
        <v>-1</v>
      </c>
    </row>
    <row r="36" spans="4:5" x14ac:dyDescent="0.2">
      <c r="D36" s="5">
        <v>2</v>
      </c>
      <c r="E36" s="5">
        <v>-2</v>
      </c>
    </row>
    <row r="37" spans="4:5" x14ac:dyDescent="0.2">
      <c r="D37" s="5">
        <v>3</v>
      </c>
      <c r="E37" s="5">
        <v>-3</v>
      </c>
    </row>
    <row r="38" spans="4:5" x14ac:dyDescent="0.2">
      <c r="D38" s="5">
        <v>4</v>
      </c>
      <c r="E38"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0:E11 N10:N11 V10:V11">
    <cfRule type="cellIs" dxfId="355" priority="18" operator="between">
      <formula>8</formula>
      <formula>16</formula>
    </cfRule>
    <cfRule type="cellIs" dxfId="354" priority="19" operator="between">
      <formula>4</formula>
      <formula>7.99</formula>
    </cfRule>
    <cfRule type="cellIs" dxfId="353" priority="20" operator="between">
      <formula>1</formula>
      <formula>3.99</formula>
    </cfRule>
  </conditionalFormatting>
  <conditionalFormatting sqref="F10">
    <cfRule type="cellIs" dxfId="352" priority="15" operator="between">
      <formula>11</formula>
      <formula>25</formula>
    </cfRule>
    <cfRule type="cellIs" dxfId="351" priority="16" operator="between">
      <formula>6</formula>
      <formula>10</formula>
    </cfRule>
    <cfRule type="cellIs" dxfId="350" priority="17" operator="between">
      <formula>0</formula>
      <formula>5</formula>
    </cfRule>
  </conditionalFormatting>
  <conditionalFormatting sqref="H10:H11">
    <cfRule type="containsText" dxfId="349" priority="13" operator="containsText" text="Sí">
      <formula>NOT(ISERROR(SEARCH("Sí",H10)))</formula>
    </cfRule>
    <cfRule type="containsText" dxfId="348" priority="14" operator="containsText" text="No">
      <formula>NOT(ISERROR(SEARCH("No",H10)))</formula>
    </cfRule>
  </conditionalFormatting>
  <conditionalFormatting sqref="I10:I11">
    <cfRule type="containsText" dxfId="347" priority="10" operator="containsText" text="Bajo">
      <formula>NOT(ISERROR(SEARCH("Bajo",I10)))</formula>
    </cfRule>
    <cfRule type="containsText" dxfId="346" priority="11" operator="containsText" text="Medio">
      <formula>NOT(ISERROR(SEARCH("Medio",I10)))</formula>
    </cfRule>
    <cfRule type="containsText" dxfId="345" priority="12" operator="containsText" text="Alto">
      <formula>NOT(ISERROR(SEARCH("Alto",I10)))</formula>
    </cfRule>
  </conditionalFormatting>
  <conditionalFormatting sqref="E12">
    <cfRule type="cellIs" dxfId="344" priority="7" operator="between">
      <formula>8</formula>
      <formula>16</formula>
    </cfRule>
    <cfRule type="cellIs" dxfId="343" priority="8" operator="between">
      <formula>4</formula>
      <formula>7.99</formula>
    </cfRule>
    <cfRule type="cellIs" dxfId="342" priority="9" operator="between">
      <formula>1</formula>
      <formula>3.99</formula>
    </cfRule>
  </conditionalFormatting>
  <conditionalFormatting sqref="N12">
    <cfRule type="cellIs" dxfId="341" priority="4" operator="between">
      <formula>8</formula>
      <formula>16</formula>
    </cfRule>
    <cfRule type="cellIs" dxfId="340" priority="5" operator="between">
      <formula>4</formula>
      <formula>7.99</formula>
    </cfRule>
    <cfRule type="cellIs" dxfId="339" priority="6" operator="between">
      <formula>1</formula>
      <formula>3.99</formula>
    </cfRule>
  </conditionalFormatting>
  <conditionalFormatting sqref="V12">
    <cfRule type="cellIs" dxfId="338" priority="1" operator="between">
      <formula>8</formula>
      <formula>16</formula>
    </cfRule>
    <cfRule type="cellIs" dxfId="337" priority="2" operator="between">
      <formula>4</formula>
      <formula>7.99</formula>
    </cfRule>
    <cfRule type="cellIs" dxfId="336" priority="3" operator="between">
      <formula>1</formula>
      <formula>3.99</formula>
    </cfRule>
  </conditionalFormatting>
  <dataValidations count="4">
    <dataValidation type="list" allowBlank="1" showInputMessage="1" showErrorMessage="1" sqref="I10:I11" xr:uid="{00000000-0002-0000-0500-000000000000}">
      <formula1>$M$3:$M$5</formula1>
    </dataValidation>
    <dataValidation type="list" allowBlank="1" showInputMessage="1" showErrorMessage="1" sqref="H10:H11" xr:uid="{00000000-0002-0000-0500-000001000000}">
      <formula1>$L$3:$L$4</formula1>
    </dataValidation>
    <dataValidation type="list" allowBlank="1" showInputMessage="1" showErrorMessage="1" sqref="C10:D11" xr:uid="{00000000-0002-0000-0500-000002000000}">
      <formula1>positive</formula1>
    </dataValidation>
    <dataValidation type="list" allowBlank="1" showInputMessage="1" showErrorMessage="1" sqref="R10:S11 J10:K11" xr:uid="{00000000-0002-0000-05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pageSetUpPr fitToPage="1"/>
  </sheetPr>
  <dimension ref="A1:V37"/>
  <sheetViews>
    <sheetView zoomScaleNormal="100" zoomScaleSheetLayoutView="100" workbookViewId="0">
      <selection activeCell="B13" sqref="B13"/>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Urbanisme!A12</f>
        <v>U.R5</v>
      </c>
      <c r="D5" s="173"/>
      <c r="E5" s="174" t="str">
        <f>Urbanisme!B12</f>
        <v>Planificació de la gestió del servei sense justificació objectiva</v>
      </c>
      <c r="F5" s="175"/>
      <c r="G5" s="35" t="str">
        <f>Urbanisme!C12</f>
        <v>Planificar posant per davant els interessos propis o de tercers</v>
      </c>
      <c r="H5" s="36" t="str">
        <f>Urbanisme!D12</f>
        <v>EE</v>
      </c>
      <c r="I5" s="37" t="str">
        <f>Urbanisme!E12</f>
        <v>intern</v>
      </c>
      <c r="J5" s="4"/>
      <c r="K5" s="4"/>
      <c r="L5" s="4"/>
      <c r="M5" s="38" t="s">
        <v>11</v>
      </c>
      <c r="N5" s="4"/>
      <c r="O5" s="4"/>
    </row>
    <row r="6" spans="1:22" x14ac:dyDescent="0.2">
      <c r="A6" s="80"/>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55.5" customHeight="1" x14ac:dyDescent="0.2">
      <c r="A10" s="89" t="s">
        <v>39</v>
      </c>
      <c r="B10" s="90" t="s">
        <v>97</v>
      </c>
      <c r="C10" s="95">
        <v>3</v>
      </c>
      <c r="D10" s="95">
        <v>2</v>
      </c>
      <c r="E10" s="92">
        <f>C10*D10</f>
        <v>6</v>
      </c>
      <c r="F10" s="89" t="s">
        <v>40</v>
      </c>
      <c r="G10" s="90" t="s">
        <v>163</v>
      </c>
      <c r="H10" s="95" t="s">
        <v>7</v>
      </c>
      <c r="I10" s="95" t="s">
        <v>10</v>
      </c>
      <c r="J10" s="95">
        <v>-2</v>
      </c>
      <c r="K10" s="95">
        <v>-2</v>
      </c>
      <c r="L10" s="93">
        <f>IF(ISNUMBER(C10),IF(C10+J10&gt;1,C10+J10,1),"")</f>
        <v>1</v>
      </c>
      <c r="M10" s="93">
        <f>IF(ISNUMBER(D10),IF(D10+K10&gt;1,D10+K10,1),"")</f>
        <v>1</v>
      </c>
      <c r="N10" s="92">
        <f>L10*M10</f>
        <v>1</v>
      </c>
      <c r="O10" s="118"/>
      <c r="P10" s="118"/>
      <c r="Q10" s="118"/>
      <c r="R10" s="95"/>
      <c r="S10" s="95"/>
      <c r="T10" s="93">
        <f>IF(ISNUMBER($L10),IF($L10+R10&gt;1,$L10+R10,1),"")</f>
        <v>1</v>
      </c>
      <c r="U10" s="93">
        <f>IF(ISNUMBER($M10),IF($M10+S10&gt;1,$M10+S10,1),"")</f>
        <v>1</v>
      </c>
      <c r="V10" s="92">
        <f>T10*U10</f>
        <v>1</v>
      </c>
    </row>
    <row r="11" spans="1:22" ht="48" customHeight="1" x14ac:dyDescent="0.2">
      <c r="D11" s="114" t="s">
        <v>200</v>
      </c>
      <c r="E11" s="115">
        <f>ROUND(SUM(E10:E10)/COUNT(C10:C10),2)</f>
        <v>6</v>
      </c>
      <c r="M11" s="114" t="s">
        <v>167</v>
      </c>
      <c r="N11" s="115">
        <f>ROUND(SUMIF(N10:N10,"&gt;0",N10:N10)/COUNT(N10:N10),2)</f>
        <v>1</v>
      </c>
      <c r="U11" s="114" t="s">
        <v>199</v>
      </c>
      <c r="V11" s="115">
        <f>ROUND(SUMIF(V10:V10,"&gt;0",V10:V10)/COUNT(V10:V10),2)</f>
        <v>1</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1">
    <cfRule type="cellIs" dxfId="335" priority="18" operator="between">
      <formula>8</formula>
      <formula>16</formula>
    </cfRule>
    <cfRule type="cellIs" dxfId="334" priority="19" operator="between">
      <formula>4</formula>
      <formula>7.99</formula>
    </cfRule>
    <cfRule type="cellIs" dxfId="333" priority="20" operator="between">
      <formula>1</formula>
      <formula>3.99</formula>
    </cfRule>
  </conditionalFormatting>
  <conditionalFormatting sqref="N11">
    <cfRule type="cellIs" dxfId="332" priority="15" operator="between">
      <formula>8</formula>
      <formula>16</formula>
    </cfRule>
    <cfRule type="cellIs" dxfId="331" priority="16" operator="between">
      <formula>4</formula>
      <formula>7.99</formula>
    </cfRule>
    <cfRule type="cellIs" dxfId="330" priority="17" operator="between">
      <formula>1</formula>
      <formula>3.99</formula>
    </cfRule>
  </conditionalFormatting>
  <conditionalFormatting sqref="V11">
    <cfRule type="cellIs" dxfId="329" priority="12" operator="between">
      <formula>8</formula>
      <formula>16</formula>
    </cfRule>
    <cfRule type="cellIs" dxfId="328" priority="13" operator="between">
      <formula>4</formula>
      <formula>7.99</formula>
    </cfRule>
    <cfRule type="cellIs" dxfId="327" priority="14" operator="between">
      <formula>1</formula>
      <formula>3.99</formula>
    </cfRule>
  </conditionalFormatting>
  <conditionalFormatting sqref="E10 N10 V10">
    <cfRule type="cellIs" dxfId="326" priority="9" operator="between">
      <formula>8</formula>
      <formula>16</formula>
    </cfRule>
    <cfRule type="cellIs" dxfId="325" priority="10" operator="between">
      <formula>4</formula>
      <formula>7.99</formula>
    </cfRule>
    <cfRule type="cellIs" dxfId="324" priority="11" operator="between">
      <formula>1</formula>
      <formula>3.99</formula>
    </cfRule>
  </conditionalFormatting>
  <conditionalFormatting sqref="F10">
    <cfRule type="cellIs" dxfId="323" priority="6" operator="between">
      <formula>11</formula>
      <formula>25</formula>
    </cfRule>
    <cfRule type="cellIs" dxfId="322" priority="7" operator="between">
      <formula>6</formula>
      <formula>10</formula>
    </cfRule>
    <cfRule type="cellIs" dxfId="321" priority="8" operator="between">
      <formula>0</formula>
      <formula>5</formula>
    </cfRule>
  </conditionalFormatting>
  <conditionalFormatting sqref="H10">
    <cfRule type="containsText" dxfId="320" priority="4" operator="containsText" text="Sí">
      <formula>NOT(ISERROR(SEARCH("Sí",H10)))</formula>
    </cfRule>
    <cfRule type="containsText" dxfId="319" priority="5" operator="containsText" text="No">
      <formula>NOT(ISERROR(SEARCH("No",H10)))</formula>
    </cfRule>
  </conditionalFormatting>
  <conditionalFormatting sqref="I10">
    <cfRule type="containsText" dxfId="318" priority="1" operator="containsText" text="Bajo">
      <formula>NOT(ISERROR(SEARCH("Bajo",I10)))</formula>
    </cfRule>
    <cfRule type="containsText" dxfId="317" priority="2" operator="containsText" text="Medio">
      <formula>NOT(ISERROR(SEARCH("Medio",I10)))</formula>
    </cfRule>
    <cfRule type="containsText" dxfId="316" priority="3" operator="containsText" text="Alto">
      <formula>NOT(ISERROR(SEARCH("Alto",I10)))</formula>
    </cfRule>
  </conditionalFormatting>
  <dataValidations count="4">
    <dataValidation type="list" allowBlank="1" showInputMessage="1" showErrorMessage="1" sqref="R10:S10 J10:K10" xr:uid="{00000000-0002-0000-0600-000000000000}">
      <formula1>negative</formula1>
    </dataValidation>
    <dataValidation type="list" allowBlank="1" showInputMessage="1" showErrorMessage="1" sqref="C10:D10" xr:uid="{00000000-0002-0000-0600-000001000000}">
      <formula1>positive</formula1>
    </dataValidation>
    <dataValidation type="list" allowBlank="1" showInputMessage="1" showErrorMessage="1" sqref="H10" xr:uid="{00000000-0002-0000-0600-000002000000}">
      <formula1>$L$3:$L$4</formula1>
    </dataValidation>
    <dataValidation type="list" allowBlank="1" showInputMessage="1" showErrorMessage="1" sqref="I10" xr:uid="{00000000-0002-0000-06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pageSetUpPr fitToPage="1"/>
  </sheetPr>
  <dimension ref="A1:V37"/>
  <sheetViews>
    <sheetView zoomScaleNormal="100" zoomScaleSheetLayoutView="100" workbookViewId="0">
      <selection activeCell="B20" sqref="B20"/>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Urbanisme!A13</f>
        <v>U.R6</v>
      </c>
      <c r="D5" s="173"/>
      <c r="E5" s="174" t="str">
        <f>Urbanisme!B13</f>
        <v>Dilatar la gestió d'expedients de manera intencionada</v>
      </c>
      <c r="F5" s="175"/>
      <c r="G5" s="35" t="str">
        <f>Urbanisme!C13</f>
        <v>No iniciar o no resoldre dins de termini expedients per interés propi o de tercers, sense justificació objectiva</v>
      </c>
      <c r="H5" s="36" t="str">
        <f>Urbanisme!D13</f>
        <v>EE</v>
      </c>
      <c r="I5" s="37" t="str">
        <f>Urbanisme!E13</f>
        <v>intern</v>
      </c>
      <c r="J5" s="4"/>
      <c r="K5" s="4"/>
      <c r="L5" s="4"/>
      <c r="M5" s="38" t="s">
        <v>11</v>
      </c>
      <c r="N5" s="4"/>
      <c r="O5" s="4"/>
    </row>
    <row r="6" spans="1:22" x14ac:dyDescent="0.2">
      <c r="A6" s="80"/>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55.5" customHeight="1" x14ac:dyDescent="0.2">
      <c r="A10" s="89" t="s">
        <v>70</v>
      </c>
      <c r="B10" s="90" t="s">
        <v>98</v>
      </c>
      <c r="C10" s="91">
        <v>3</v>
      </c>
      <c r="D10" s="91">
        <v>2</v>
      </c>
      <c r="E10" s="92">
        <f>C10*D10</f>
        <v>6</v>
      </c>
      <c r="F10" s="89" t="s">
        <v>71</v>
      </c>
      <c r="G10" s="90" t="s">
        <v>96</v>
      </c>
      <c r="H10" s="47" t="s">
        <v>7</v>
      </c>
      <c r="I10" s="47" t="s">
        <v>10</v>
      </c>
      <c r="J10" s="45">
        <v>-2</v>
      </c>
      <c r="K10" s="45">
        <v>-1</v>
      </c>
      <c r="L10" s="48">
        <f>IF(ISNUMBER(C10),IF(C10+J10&gt;1,C10+J10,1),"")</f>
        <v>1</v>
      </c>
      <c r="M10" s="48">
        <f>IF(ISNUMBER(D10),IF(D10+K10&gt;1,D10+K10,1),"")</f>
        <v>1</v>
      </c>
      <c r="N10" s="46">
        <f>L10*M10</f>
        <v>1</v>
      </c>
      <c r="O10" s="49"/>
      <c r="P10" s="49"/>
      <c r="Q10" s="49"/>
      <c r="R10" s="45"/>
      <c r="S10" s="45"/>
      <c r="T10" s="48">
        <f>IF(ISNUMBER($L10),IF($L10+R10&gt;1,$L10+R10,1),"")</f>
        <v>1</v>
      </c>
      <c r="U10" s="48">
        <f>IF(ISNUMBER($M10),IF($M10+S10&gt;1,$M10+S10,1),"")</f>
        <v>1</v>
      </c>
      <c r="V10" s="46">
        <f>T10*U10</f>
        <v>1</v>
      </c>
    </row>
    <row r="11" spans="1:22" ht="48" customHeight="1" x14ac:dyDescent="0.2">
      <c r="D11" s="114" t="s">
        <v>200</v>
      </c>
      <c r="E11" s="115">
        <f>ROUND(SUM(E10:E10)/COUNT(C10:C10),2)</f>
        <v>6</v>
      </c>
      <c r="M11" s="114" t="s">
        <v>167</v>
      </c>
      <c r="N11" s="115">
        <f>ROUND(SUMIF(N10:N10,"&gt;0",N10:N10)/COUNT(N10:N10),2)</f>
        <v>1</v>
      </c>
      <c r="U11" s="114" t="s">
        <v>199</v>
      </c>
      <c r="V11" s="115">
        <f>ROUND(SUMIF(V10:V10,"&gt;0",V10:V10)/COUNT(V10:V10),2)</f>
        <v>1</v>
      </c>
    </row>
    <row r="34" spans="4:5" x14ac:dyDescent="0.2">
      <c r="D34" s="5">
        <v>1</v>
      </c>
      <c r="E34" s="5">
        <v>-1</v>
      </c>
    </row>
    <row r="35" spans="4:5" x14ac:dyDescent="0.2">
      <c r="D35" s="5">
        <v>2</v>
      </c>
      <c r="E35" s="5">
        <v>-2</v>
      </c>
    </row>
    <row r="36" spans="4:5" x14ac:dyDescent="0.2">
      <c r="D36" s="5">
        <v>3</v>
      </c>
      <c r="E36" s="5">
        <v>-3</v>
      </c>
    </row>
    <row r="37" spans="4:5" x14ac:dyDescent="0.2">
      <c r="D37" s="5">
        <v>4</v>
      </c>
      <c r="E37"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1">
    <cfRule type="cellIs" dxfId="315" priority="18" operator="between">
      <formula>8</formula>
      <formula>16</formula>
    </cfRule>
    <cfRule type="cellIs" dxfId="314" priority="19" operator="between">
      <formula>4</formula>
      <formula>7.99</formula>
    </cfRule>
    <cfRule type="cellIs" dxfId="313" priority="20" operator="between">
      <formula>1</formula>
      <formula>3.99</formula>
    </cfRule>
  </conditionalFormatting>
  <conditionalFormatting sqref="N11">
    <cfRule type="cellIs" dxfId="312" priority="15" operator="between">
      <formula>8</formula>
      <formula>16</formula>
    </cfRule>
    <cfRule type="cellIs" dxfId="311" priority="16" operator="between">
      <formula>4</formula>
      <formula>7.99</formula>
    </cfRule>
    <cfRule type="cellIs" dxfId="310" priority="17" operator="between">
      <formula>1</formula>
      <formula>3.99</formula>
    </cfRule>
  </conditionalFormatting>
  <conditionalFormatting sqref="V11">
    <cfRule type="cellIs" dxfId="309" priority="12" operator="between">
      <formula>8</formula>
      <formula>16</formula>
    </cfRule>
    <cfRule type="cellIs" dxfId="308" priority="13" operator="between">
      <formula>4</formula>
      <formula>7.99</formula>
    </cfRule>
    <cfRule type="cellIs" dxfId="307" priority="14" operator="between">
      <formula>1</formula>
      <formula>3.99</formula>
    </cfRule>
  </conditionalFormatting>
  <conditionalFormatting sqref="E10 N10 V10">
    <cfRule type="cellIs" dxfId="306" priority="9" operator="between">
      <formula>8</formula>
      <formula>16</formula>
    </cfRule>
    <cfRule type="cellIs" dxfId="305" priority="10" operator="between">
      <formula>4</formula>
      <formula>7.99</formula>
    </cfRule>
    <cfRule type="cellIs" dxfId="304" priority="11" operator="between">
      <formula>1</formula>
      <formula>3.99</formula>
    </cfRule>
  </conditionalFormatting>
  <conditionalFormatting sqref="F10">
    <cfRule type="cellIs" dxfId="303" priority="6" operator="between">
      <formula>11</formula>
      <formula>25</formula>
    </cfRule>
    <cfRule type="cellIs" dxfId="302" priority="7" operator="between">
      <formula>6</formula>
      <formula>10</formula>
    </cfRule>
    <cfRule type="cellIs" dxfId="301" priority="8" operator="between">
      <formula>0</formula>
      <formula>5</formula>
    </cfRule>
  </conditionalFormatting>
  <conditionalFormatting sqref="H10">
    <cfRule type="containsText" dxfId="300" priority="4" operator="containsText" text="Sí">
      <formula>NOT(ISERROR(SEARCH("Sí",H10)))</formula>
    </cfRule>
    <cfRule type="containsText" dxfId="299" priority="5" operator="containsText" text="No">
      <formula>NOT(ISERROR(SEARCH("No",H10)))</formula>
    </cfRule>
  </conditionalFormatting>
  <conditionalFormatting sqref="I10">
    <cfRule type="containsText" dxfId="298" priority="1" operator="containsText" text="Bajo">
      <formula>NOT(ISERROR(SEARCH("Bajo",I10)))</formula>
    </cfRule>
    <cfRule type="containsText" dxfId="297" priority="2" operator="containsText" text="Medio">
      <formula>NOT(ISERROR(SEARCH("Medio",I10)))</formula>
    </cfRule>
    <cfRule type="containsText" dxfId="296" priority="3" operator="containsText" text="Alto">
      <formula>NOT(ISERROR(SEARCH("Alto",I10)))</formula>
    </cfRule>
  </conditionalFormatting>
  <dataValidations count="4">
    <dataValidation type="list" allowBlank="1" showInputMessage="1" showErrorMessage="1" sqref="R10:S10 J10:K10" xr:uid="{00000000-0002-0000-0700-000000000000}">
      <formula1>negative</formula1>
    </dataValidation>
    <dataValidation type="list" allowBlank="1" showInputMessage="1" showErrorMessage="1" sqref="C10:D10" xr:uid="{00000000-0002-0000-0700-000001000000}">
      <formula1>positive</formula1>
    </dataValidation>
    <dataValidation type="list" allowBlank="1" showInputMessage="1" showErrorMessage="1" sqref="H10" xr:uid="{00000000-0002-0000-0700-000002000000}">
      <formula1>$L$3:$L$4</formula1>
    </dataValidation>
    <dataValidation type="list" allowBlank="1" showInputMessage="1" showErrorMessage="1" sqref="I10" xr:uid="{00000000-0002-0000-0700-00000300000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pageSetUpPr fitToPage="1"/>
  </sheetPr>
  <dimension ref="A1:V38"/>
  <sheetViews>
    <sheetView zoomScaleNormal="100" zoomScaleSheetLayoutView="100" workbookViewId="0">
      <selection activeCell="Q11" sqref="Q11"/>
    </sheetView>
  </sheetViews>
  <sheetFormatPr defaultColWidth="8.7109375" defaultRowHeight="12.75" x14ac:dyDescent="0.2"/>
  <cols>
    <col min="1" max="1" width="12.7109375" style="5" customWidth="1"/>
    <col min="2" max="2" width="64.7109375" style="5" customWidth="1"/>
    <col min="3" max="3" width="13.28515625" style="5" customWidth="1"/>
    <col min="4" max="4" width="15" style="5" customWidth="1"/>
    <col min="5" max="5" width="14.42578125" style="5" customWidth="1"/>
    <col min="6" max="6" width="12.7109375" style="5" customWidth="1"/>
    <col min="7" max="7" width="64.7109375" style="5" customWidth="1"/>
    <col min="8" max="8" width="28.42578125" style="5" customWidth="1"/>
    <col min="9" max="9" width="23.42578125" style="5" customWidth="1"/>
    <col min="10" max="11" width="28.42578125" style="5" customWidth="1"/>
    <col min="12" max="14" width="14.7109375" style="5" customWidth="1"/>
    <col min="15" max="15" width="64.7109375" style="5" customWidth="1"/>
    <col min="16" max="17" width="14.7109375" style="5" customWidth="1"/>
    <col min="18" max="19" width="28.42578125" style="5" customWidth="1"/>
    <col min="20" max="22" width="14.7109375" style="5" customWidth="1"/>
    <col min="23" max="23" width="13.28515625" style="5" customWidth="1"/>
    <col min="24" max="24" width="12.7109375" style="5" customWidth="1"/>
    <col min="25" max="25" width="13.7109375" style="5" customWidth="1"/>
    <col min="26" max="26" width="41.28515625" style="5" customWidth="1"/>
    <col min="27" max="16384" width="8.7109375" style="5"/>
  </cols>
  <sheetData>
    <row r="1" spans="1:22" x14ac:dyDescent="0.2">
      <c r="A1" s="4"/>
      <c r="B1" s="4"/>
      <c r="C1" s="4"/>
      <c r="D1" s="4"/>
      <c r="E1" s="4"/>
      <c r="F1" s="4"/>
      <c r="G1" s="4"/>
      <c r="H1" s="4"/>
      <c r="I1" s="4"/>
      <c r="J1" s="4"/>
      <c r="K1" s="4"/>
      <c r="L1" s="4"/>
      <c r="M1" s="4"/>
      <c r="N1" s="4"/>
      <c r="O1" s="4"/>
      <c r="P1" s="4"/>
      <c r="Q1" s="4"/>
    </row>
    <row r="2" spans="1:22" ht="13.5" thickBot="1" x14ac:dyDescent="0.25">
      <c r="A2" s="4"/>
      <c r="B2" s="4"/>
      <c r="C2" s="4"/>
      <c r="D2" s="4"/>
      <c r="E2" s="4"/>
      <c r="F2" s="4"/>
      <c r="G2" s="4"/>
      <c r="H2" s="4"/>
      <c r="I2" s="4"/>
      <c r="J2" s="4"/>
      <c r="K2" s="4"/>
      <c r="L2" s="4"/>
      <c r="M2" s="4"/>
      <c r="N2" s="4"/>
      <c r="O2" s="4"/>
      <c r="P2" s="4"/>
      <c r="Q2" s="4"/>
    </row>
    <row r="3" spans="1:22" s="8" customFormat="1" ht="15" customHeight="1" x14ac:dyDescent="0.2">
      <c r="A3" s="25"/>
      <c r="B3" s="25"/>
      <c r="C3" s="164" t="s">
        <v>0</v>
      </c>
      <c r="D3" s="165"/>
      <c r="E3" s="166"/>
      <c r="F3" s="166"/>
      <c r="G3" s="166"/>
      <c r="H3" s="166"/>
      <c r="I3" s="167"/>
      <c r="J3" s="7"/>
      <c r="K3" s="7"/>
      <c r="L3" s="26" t="s">
        <v>7</v>
      </c>
      <c r="M3" s="26" t="s">
        <v>8</v>
      </c>
      <c r="N3" s="7"/>
      <c r="O3" s="7"/>
    </row>
    <row r="4" spans="1:22" s="13" customFormat="1" ht="24.75" x14ac:dyDescent="0.25">
      <c r="A4" s="27"/>
      <c r="B4" s="28"/>
      <c r="C4" s="168" t="s">
        <v>2</v>
      </c>
      <c r="D4" s="169"/>
      <c r="E4" s="170" t="s">
        <v>3</v>
      </c>
      <c r="F4" s="171"/>
      <c r="G4" s="104" t="s">
        <v>4</v>
      </c>
      <c r="H4" s="30" t="s">
        <v>170</v>
      </c>
      <c r="I4" s="31" t="s">
        <v>171</v>
      </c>
      <c r="J4" s="12"/>
      <c r="K4" s="12"/>
      <c r="L4" s="32" t="s">
        <v>9</v>
      </c>
      <c r="M4" s="32" t="s">
        <v>10</v>
      </c>
      <c r="N4" s="12"/>
      <c r="O4" s="12"/>
    </row>
    <row r="5" spans="1:22" s="39" customFormat="1" ht="54" customHeight="1" thickBot="1" x14ac:dyDescent="0.25">
      <c r="A5" s="33"/>
      <c r="B5" s="34"/>
      <c r="C5" s="172" t="str">
        <f>Urbanisme!A14</f>
        <v>U.R7</v>
      </c>
      <c r="D5" s="173"/>
      <c r="E5" s="174" t="str">
        <f>Urbanisme!B14</f>
        <v>Aplicació de la normativa reguladora de manera diferenciada en situacions similars</v>
      </c>
      <c r="F5" s="175"/>
      <c r="G5" s="35" t="str">
        <f>Urbanisme!C14</f>
        <v>Aplicació de la normativa regulada de manera diferenciada en situacions similars sense justificació objectiva</v>
      </c>
      <c r="H5" s="36" t="str">
        <f>Urbanisme!D14</f>
        <v>EE</v>
      </c>
      <c r="I5" s="37" t="str">
        <f>Urbanisme!E14</f>
        <v>intern</v>
      </c>
      <c r="J5" s="4"/>
      <c r="K5" s="4"/>
      <c r="L5" s="4"/>
      <c r="M5" s="38" t="s">
        <v>11</v>
      </c>
      <c r="N5" s="4"/>
      <c r="O5" s="4"/>
    </row>
    <row r="6" spans="1:22" x14ac:dyDescent="0.2">
      <c r="A6" s="80"/>
      <c r="B6" s="40"/>
      <c r="C6" s="40"/>
      <c r="D6" s="4"/>
      <c r="E6" s="4"/>
      <c r="F6" s="4"/>
      <c r="G6" s="4"/>
      <c r="H6" s="4"/>
      <c r="I6" s="4"/>
      <c r="J6" s="4"/>
      <c r="K6" s="4"/>
      <c r="L6" s="4"/>
      <c r="M6" s="4"/>
      <c r="N6" s="4"/>
      <c r="O6" s="4"/>
      <c r="P6" s="4"/>
      <c r="Q6" s="4"/>
    </row>
    <row r="7" spans="1:22" x14ac:dyDescent="0.2">
      <c r="A7" s="79"/>
      <c r="B7" s="4"/>
      <c r="C7" s="4"/>
      <c r="D7" s="4"/>
      <c r="E7" s="4"/>
      <c r="F7" s="4"/>
      <c r="G7" s="4"/>
      <c r="H7" s="4"/>
      <c r="I7" s="4"/>
      <c r="J7" s="4"/>
      <c r="K7" s="4"/>
      <c r="L7" s="4"/>
      <c r="M7" s="4"/>
      <c r="N7" s="4"/>
      <c r="O7" s="4"/>
      <c r="P7" s="4"/>
      <c r="Q7" s="4"/>
    </row>
    <row r="8" spans="1:22" ht="26.25" customHeight="1" x14ac:dyDescent="0.2">
      <c r="A8" s="158" t="s">
        <v>172</v>
      </c>
      <c r="B8" s="159"/>
      <c r="C8" s="155" t="s">
        <v>173</v>
      </c>
      <c r="D8" s="160"/>
      <c r="E8" s="161"/>
      <c r="F8" s="158" t="s">
        <v>174</v>
      </c>
      <c r="G8" s="162"/>
      <c r="H8" s="162"/>
      <c r="I8" s="162"/>
      <c r="J8" s="162"/>
      <c r="K8" s="163"/>
      <c r="L8" s="155" t="s">
        <v>175</v>
      </c>
      <c r="M8" s="156"/>
      <c r="N8" s="157"/>
      <c r="O8" s="158" t="s">
        <v>176</v>
      </c>
      <c r="P8" s="162"/>
      <c r="Q8" s="162"/>
      <c r="R8" s="162"/>
      <c r="S8" s="163"/>
      <c r="T8" s="155" t="s">
        <v>177</v>
      </c>
      <c r="U8" s="156"/>
      <c r="V8" s="157"/>
    </row>
    <row r="9" spans="1:22" ht="36" x14ac:dyDescent="0.2">
      <c r="A9" s="41" t="s">
        <v>178</v>
      </c>
      <c r="B9" s="41" t="s">
        <v>179</v>
      </c>
      <c r="C9" s="9" t="s">
        <v>180</v>
      </c>
      <c r="D9" s="9" t="s">
        <v>181</v>
      </c>
      <c r="E9" s="42" t="s">
        <v>182</v>
      </c>
      <c r="F9" s="41" t="s">
        <v>12</v>
      </c>
      <c r="G9" s="41" t="s">
        <v>183</v>
      </c>
      <c r="H9" s="41" t="s">
        <v>184</v>
      </c>
      <c r="I9" s="41" t="s">
        <v>185</v>
      </c>
      <c r="J9" s="41" t="s">
        <v>186</v>
      </c>
      <c r="K9" s="41" t="s">
        <v>187</v>
      </c>
      <c r="L9" s="9" t="s">
        <v>188</v>
      </c>
      <c r="M9" s="9" t="s">
        <v>189</v>
      </c>
      <c r="N9" s="9" t="s">
        <v>190</v>
      </c>
      <c r="O9" s="41" t="s">
        <v>191</v>
      </c>
      <c r="P9" s="41" t="s">
        <v>192</v>
      </c>
      <c r="Q9" s="41" t="s">
        <v>193</v>
      </c>
      <c r="R9" s="43" t="s">
        <v>194</v>
      </c>
      <c r="S9" s="43" t="s">
        <v>195</v>
      </c>
      <c r="T9" s="9" t="s">
        <v>196</v>
      </c>
      <c r="U9" s="9" t="s">
        <v>197</v>
      </c>
      <c r="V9" s="9" t="s">
        <v>198</v>
      </c>
    </row>
    <row r="10" spans="1:22" ht="55.5" customHeight="1" x14ac:dyDescent="0.2">
      <c r="A10" s="89" t="s">
        <v>42</v>
      </c>
      <c r="B10" s="90" t="s">
        <v>99</v>
      </c>
      <c r="C10" s="91">
        <v>3</v>
      </c>
      <c r="D10" s="91">
        <v>2</v>
      </c>
      <c r="E10" s="92">
        <f>C10*D10</f>
        <v>6</v>
      </c>
      <c r="F10" s="89" t="s">
        <v>43</v>
      </c>
      <c r="G10" s="90" t="s">
        <v>146</v>
      </c>
      <c r="H10" s="47" t="s">
        <v>7</v>
      </c>
      <c r="I10" s="47" t="s">
        <v>10</v>
      </c>
      <c r="J10" s="45">
        <v>-2</v>
      </c>
      <c r="K10" s="45">
        <v>-1</v>
      </c>
      <c r="L10" s="48">
        <f>IF(ISNUMBER(C10),IF(C10+J10&gt;1,C10+J10,1),"")</f>
        <v>1</v>
      </c>
      <c r="M10" s="48">
        <f>IF(ISNUMBER(D10),IF(D10+K10&gt;1,D10+K10,1),"")</f>
        <v>1</v>
      </c>
      <c r="N10" s="46">
        <f>L10*M10</f>
        <v>1</v>
      </c>
      <c r="O10" s="49"/>
      <c r="P10" s="49"/>
      <c r="Q10" s="49"/>
      <c r="R10" s="45"/>
      <c r="S10" s="45"/>
      <c r="T10" s="48">
        <f>IF(ISNUMBER($L10),IF($L10+R10&gt;1,$L10+R10,1),"")</f>
        <v>1</v>
      </c>
      <c r="U10" s="48">
        <f>IF(ISNUMBER($M10),IF($M10+S10&gt;1,$M10+S10,1),"")</f>
        <v>1</v>
      </c>
      <c r="V10" s="46">
        <f>T10*U10</f>
        <v>1</v>
      </c>
    </row>
    <row r="11" spans="1:22" ht="48" customHeight="1" x14ac:dyDescent="0.2">
      <c r="A11" s="93" t="s">
        <v>117</v>
      </c>
      <c r="B11" s="94" t="s">
        <v>119</v>
      </c>
      <c r="C11" s="95">
        <v>3</v>
      </c>
      <c r="D11" s="95">
        <v>2</v>
      </c>
      <c r="E11" s="92">
        <f>C11*D11</f>
        <v>6</v>
      </c>
      <c r="F11" s="93" t="s">
        <v>118</v>
      </c>
      <c r="G11" s="119"/>
      <c r="H11" s="47"/>
      <c r="I11" s="47"/>
      <c r="J11" s="47"/>
      <c r="K11" s="47"/>
      <c r="L11" s="48">
        <f>IF(ISNUMBER(C11),IF(C11+J11&gt;1,C11+J11,1),"")</f>
        <v>3</v>
      </c>
      <c r="M11" s="48">
        <f>IF(ISNUMBER(D11),IF(D11+K11&gt;1,D11+K11,1),"")</f>
        <v>2</v>
      </c>
      <c r="N11" s="46">
        <f>L11*M11</f>
        <v>6</v>
      </c>
      <c r="O11" s="94" t="s">
        <v>120</v>
      </c>
      <c r="P11" s="49" t="s">
        <v>269</v>
      </c>
      <c r="Q11" s="49" t="s">
        <v>276</v>
      </c>
      <c r="R11" s="47">
        <v>-2</v>
      </c>
      <c r="S11" s="47">
        <v>-1</v>
      </c>
      <c r="T11" s="48">
        <f>IF(ISNUMBER($L11),IF($L11+R11&gt;1,$L11+R11,1),"")</f>
        <v>1</v>
      </c>
      <c r="U11" s="48">
        <f>IF(ISNUMBER($M11),IF($M11+S11&gt;1,$M11+S11,1),"")</f>
        <v>1</v>
      </c>
      <c r="V11" s="46">
        <f>T11*U11</f>
        <v>1</v>
      </c>
    </row>
    <row r="12" spans="1:22" ht="48" customHeight="1" x14ac:dyDescent="0.2">
      <c r="D12" s="114" t="s">
        <v>200</v>
      </c>
      <c r="E12" s="115">
        <f>ROUND(SUM(E10:E11)/COUNT(C10:C11),2)</f>
        <v>6</v>
      </c>
      <c r="M12" s="114" t="s">
        <v>167</v>
      </c>
      <c r="N12" s="115">
        <f>ROUND(SUMIF(N10:N11,"&gt;0",N10:N11)/COUNT(N10:N11),2)</f>
        <v>3.5</v>
      </c>
      <c r="U12" s="114" t="s">
        <v>199</v>
      </c>
      <c r="V12" s="115">
        <f>ROUND(SUMIF(V10:V11,"&gt;0",V10:V11)/COUNT(V10:V11),2)</f>
        <v>1</v>
      </c>
    </row>
    <row r="35" spans="4:5" x14ac:dyDescent="0.2">
      <c r="D35" s="5">
        <v>1</v>
      </c>
      <c r="E35" s="5">
        <v>-1</v>
      </c>
    </row>
    <row r="36" spans="4:5" x14ac:dyDescent="0.2">
      <c r="D36" s="5">
        <v>2</v>
      </c>
      <c r="E36" s="5">
        <v>-2</v>
      </c>
    </row>
    <row r="37" spans="4:5" x14ac:dyDescent="0.2">
      <c r="D37" s="5">
        <v>3</v>
      </c>
      <c r="E37" s="5">
        <v>-3</v>
      </c>
    </row>
    <row r="38" spans="4:5" x14ac:dyDescent="0.2">
      <c r="D38" s="5">
        <v>4</v>
      </c>
      <c r="E38" s="5">
        <v>-4</v>
      </c>
    </row>
  </sheetData>
  <mergeCells count="11">
    <mergeCell ref="C3:I3"/>
    <mergeCell ref="C4:D4"/>
    <mergeCell ref="E4:F4"/>
    <mergeCell ref="C5:D5"/>
    <mergeCell ref="E5:F5"/>
    <mergeCell ref="T8:V8"/>
    <mergeCell ref="A8:B8"/>
    <mergeCell ref="C8:E8"/>
    <mergeCell ref="F8:K8"/>
    <mergeCell ref="L8:N8"/>
    <mergeCell ref="O8:S8"/>
  </mergeCells>
  <conditionalFormatting sqref="E11 N11 V11">
    <cfRule type="cellIs" dxfId="295" priority="29" operator="between">
      <formula>8</formula>
      <formula>16</formula>
    </cfRule>
    <cfRule type="cellIs" dxfId="294" priority="30" operator="between">
      <formula>4</formula>
      <formula>7.99</formula>
    </cfRule>
    <cfRule type="cellIs" dxfId="293" priority="31" operator="between">
      <formula>1</formula>
      <formula>3.99</formula>
    </cfRule>
  </conditionalFormatting>
  <conditionalFormatting sqref="H11">
    <cfRule type="containsText" dxfId="292" priority="24" operator="containsText" text="Sí">
      <formula>NOT(ISERROR(SEARCH("Sí",H11)))</formula>
    </cfRule>
    <cfRule type="containsText" dxfId="291" priority="25" operator="containsText" text="No">
      <formula>NOT(ISERROR(SEARCH("No",H11)))</formula>
    </cfRule>
  </conditionalFormatting>
  <conditionalFormatting sqref="I11">
    <cfRule type="containsText" dxfId="290" priority="21" operator="containsText" text="Bajo">
      <formula>NOT(ISERROR(SEARCH("Bajo",I11)))</formula>
    </cfRule>
    <cfRule type="containsText" dxfId="289" priority="22" operator="containsText" text="Medio">
      <formula>NOT(ISERROR(SEARCH("Medio",I11)))</formula>
    </cfRule>
    <cfRule type="containsText" dxfId="288" priority="23" operator="containsText" text="Alto">
      <formula>NOT(ISERROR(SEARCH("Alto",I11)))</formula>
    </cfRule>
  </conditionalFormatting>
  <conditionalFormatting sqref="E12">
    <cfRule type="cellIs" dxfId="287" priority="18" operator="between">
      <formula>8</formula>
      <formula>16</formula>
    </cfRule>
    <cfRule type="cellIs" dxfId="286" priority="19" operator="between">
      <formula>4</formula>
      <formula>7.99</formula>
    </cfRule>
    <cfRule type="cellIs" dxfId="285" priority="20" operator="between">
      <formula>1</formula>
      <formula>3.99</formula>
    </cfRule>
  </conditionalFormatting>
  <conditionalFormatting sqref="N12">
    <cfRule type="cellIs" dxfId="284" priority="15" operator="between">
      <formula>8</formula>
      <formula>16</formula>
    </cfRule>
    <cfRule type="cellIs" dxfId="283" priority="16" operator="between">
      <formula>4</formula>
      <formula>7.99</formula>
    </cfRule>
    <cfRule type="cellIs" dxfId="282" priority="17" operator="between">
      <formula>1</formula>
      <formula>3.99</formula>
    </cfRule>
  </conditionalFormatting>
  <conditionalFormatting sqref="V12">
    <cfRule type="cellIs" dxfId="281" priority="12" operator="between">
      <formula>8</formula>
      <formula>16</formula>
    </cfRule>
    <cfRule type="cellIs" dxfId="280" priority="13" operator="between">
      <formula>4</formula>
      <formula>7.99</formula>
    </cfRule>
    <cfRule type="cellIs" dxfId="279" priority="14" operator="between">
      <formula>1</formula>
      <formula>3.99</formula>
    </cfRule>
  </conditionalFormatting>
  <conditionalFormatting sqref="E10 N10 V10">
    <cfRule type="cellIs" dxfId="278" priority="9" operator="between">
      <formula>8</formula>
      <formula>16</formula>
    </cfRule>
    <cfRule type="cellIs" dxfId="277" priority="10" operator="between">
      <formula>4</formula>
      <formula>7.99</formula>
    </cfRule>
    <cfRule type="cellIs" dxfId="276" priority="11" operator="between">
      <formula>1</formula>
      <formula>3.99</formula>
    </cfRule>
  </conditionalFormatting>
  <conditionalFormatting sqref="F10">
    <cfRule type="cellIs" dxfId="275" priority="6" operator="between">
      <formula>11</formula>
      <formula>25</formula>
    </cfRule>
    <cfRule type="cellIs" dxfId="274" priority="7" operator="between">
      <formula>6</formula>
      <formula>10</formula>
    </cfRule>
    <cfRule type="cellIs" dxfId="273" priority="8" operator="between">
      <formula>0</formula>
      <formula>5</formula>
    </cfRule>
  </conditionalFormatting>
  <conditionalFormatting sqref="H10">
    <cfRule type="containsText" dxfId="272" priority="4" operator="containsText" text="Sí">
      <formula>NOT(ISERROR(SEARCH("Sí",H10)))</formula>
    </cfRule>
    <cfRule type="containsText" dxfId="271" priority="5" operator="containsText" text="No">
      <formula>NOT(ISERROR(SEARCH("No",H10)))</formula>
    </cfRule>
  </conditionalFormatting>
  <conditionalFormatting sqref="I10">
    <cfRule type="containsText" dxfId="270" priority="1" operator="containsText" text="Bajo">
      <formula>NOT(ISERROR(SEARCH("Bajo",I10)))</formula>
    </cfRule>
    <cfRule type="containsText" dxfId="269" priority="2" operator="containsText" text="Medio">
      <formula>NOT(ISERROR(SEARCH("Medio",I10)))</formula>
    </cfRule>
    <cfRule type="containsText" dxfId="268" priority="3" operator="containsText" text="Alto">
      <formula>NOT(ISERROR(SEARCH("Alto",I10)))</formula>
    </cfRule>
  </conditionalFormatting>
  <dataValidations count="4">
    <dataValidation type="list" allowBlank="1" showInputMessage="1" showErrorMessage="1" sqref="I10:I11" xr:uid="{00000000-0002-0000-0800-000000000000}">
      <formula1>$M$3:$M$5</formula1>
    </dataValidation>
    <dataValidation type="list" allowBlank="1" showInputMessage="1" showErrorMessage="1" sqref="H10:H11" xr:uid="{00000000-0002-0000-0800-000001000000}">
      <formula1>$L$3:$L$4</formula1>
    </dataValidation>
    <dataValidation type="list" allowBlank="1" showInputMessage="1" showErrorMessage="1" sqref="C10:D11" xr:uid="{00000000-0002-0000-0800-000002000000}">
      <formula1>positive</formula1>
    </dataValidation>
    <dataValidation type="list" allowBlank="1" showInputMessage="1" showErrorMessage="1" sqref="R10:S11 J10:K11" xr:uid="{00000000-0002-0000-0800-000003000000}">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22</vt:i4>
      </vt:variant>
      <vt:variant>
        <vt:lpstr>Intervals amb nom</vt:lpstr>
      </vt:variant>
      <vt:variant>
        <vt:i4>60</vt:i4>
      </vt:variant>
    </vt:vector>
  </HeadingPairs>
  <TitlesOfParts>
    <vt:vector size="82" baseType="lpstr">
      <vt:lpstr>Introducció</vt:lpstr>
      <vt:lpstr>Urbanisme</vt:lpstr>
      <vt:lpstr>U.R1</vt:lpstr>
      <vt:lpstr>U.R2</vt:lpstr>
      <vt:lpstr>U.R3</vt:lpstr>
      <vt:lpstr>U.R4</vt:lpstr>
      <vt:lpstr>U.R5</vt:lpstr>
      <vt:lpstr>U.R6</vt:lpstr>
      <vt:lpstr>U.R7</vt:lpstr>
      <vt:lpstr>U.R8</vt:lpstr>
      <vt:lpstr>U.R9</vt:lpstr>
      <vt:lpstr>U.R10</vt:lpstr>
      <vt:lpstr>U.R11</vt:lpstr>
      <vt:lpstr>U.R12</vt:lpstr>
      <vt:lpstr>U.R13</vt:lpstr>
      <vt:lpstr>U.R14</vt:lpstr>
      <vt:lpstr>U.R15</vt:lpstr>
      <vt:lpstr>U.R16</vt:lpstr>
      <vt:lpstr>U.R17</vt:lpstr>
      <vt:lpstr>U.R18</vt:lpstr>
      <vt:lpstr>U.R19</vt:lpstr>
      <vt:lpstr>U.R20</vt:lpstr>
      <vt:lpstr>U.R1!Àrea_d'impressió</vt:lpstr>
      <vt:lpstr>U.R10!Àrea_d'impressió</vt:lpstr>
      <vt:lpstr>U.R11!Àrea_d'impressió</vt:lpstr>
      <vt:lpstr>U.R12!Àrea_d'impressió</vt:lpstr>
      <vt:lpstr>U.R13!Àrea_d'impressió</vt:lpstr>
      <vt:lpstr>U.R14!Àrea_d'impressió</vt:lpstr>
      <vt:lpstr>U.R15!Àrea_d'impressió</vt:lpstr>
      <vt:lpstr>U.R16!Àrea_d'impressió</vt:lpstr>
      <vt:lpstr>U.R17!Àrea_d'impressió</vt:lpstr>
      <vt:lpstr>U.R18!Àrea_d'impressió</vt:lpstr>
      <vt:lpstr>U.R19!Àrea_d'impressió</vt:lpstr>
      <vt:lpstr>U.R2!Àrea_d'impressió</vt:lpstr>
      <vt:lpstr>U.R20!Àrea_d'impressió</vt:lpstr>
      <vt:lpstr>U.R3!Àrea_d'impressió</vt:lpstr>
      <vt:lpstr>U.R4!Àrea_d'impressió</vt:lpstr>
      <vt:lpstr>U.R5!Àrea_d'impressió</vt:lpstr>
      <vt:lpstr>U.R6!Àrea_d'impressió</vt:lpstr>
      <vt:lpstr>U.R7!Àrea_d'impressió</vt:lpstr>
      <vt:lpstr>U.R8!Àrea_d'impressió</vt:lpstr>
      <vt:lpstr>U.R9!Àrea_d'impressió</vt:lpstr>
      <vt:lpstr>U.R10!negative</vt:lpstr>
      <vt:lpstr>U.R11!negative</vt:lpstr>
      <vt:lpstr>U.R12!negative</vt:lpstr>
      <vt:lpstr>U.R13!negative</vt:lpstr>
      <vt:lpstr>U.R14!negative</vt:lpstr>
      <vt:lpstr>U.R15!negative</vt:lpstr>
      <vt:lpstr>U.R16!negative</vt:lpstr>
      <vt:lpstr>U.R17!negative</vt:lpstr>
      <vt:lpstr>U.R18!negative</vt:lpstr>
      <vt:lpstr>U.R19!negative</vt:lpstr>
      <vt:lpstr>U.R2!negative</vt:lpstr>
      <vt:lpstr>U.R20!negative</vt:lpstr>
      <vt:lpstr>U.R3!negative</vt:lpstr>
      <vt:lpstr>U.R4!negative</vt:lpstr>
      <vt:lpstr>U.R5!negative</vt:lpstr>
      <vt:lpstr>U.R6!negative</vt:lpstr>
      <vt:lpstr>U.R7!negative</vt:lpstr>
      <vt:lpstr>U.R8!negative</vt:lpstr>
      <vt:lpstr>U.R9!negative</vt:lpstr>
      <vt:lpstr>negative</vt:lpstr>
      <vt:lpstr>U.R10!positive</vt:lpstr>
      <vt:lpstr>U.R11!positive</vt:lpstr>
      <vt:lpstr>U.R12!positive</vt:lpstr>
      <vt:lpstr>U.R13!positive</vt:lpstr>
      <vt:lpstr>U.R14!positive</vt:lpstr>
      <vt:lpstr>U.R15!positive</vt:lpstr>
      <vt:lpstr>U.R16!positive</vt:lpstr>
      <vt:lpstr>U.R17!positive</vt:lpstr>
      <vt:lpstr>U.R18!positive</vt:lpstr>
      <vt:lpstr>U.R19!positive</vt:lpstr>
      <vt:lpstr>U.R2!positive</vt:lpstr>
      <vt:lpstr>U.R20!positive</vt:lpstr>
      <vt:lpstr>U.R3!positive</vt:lpstr>
      <vt:lpstr>U.R4!positive</vt:lpstr>
      <vt:lpstr>U.R5!positive</vt:lpstr>
      <vt:lpstr>U.R6!positive</vt:lpstr>
      <vt:lpstr>U.R7!positive</vt:lpstr>
      <vt:lpstr>U.R8!positive</vt:lpstr>
      <vt:lpstr>U.R9!positive</vt:lpstr>
      <vt:lpstr>positive</vt:lpstr>
    </vt:vector>
  </TitlesOfParts>
  <Company>Ajuntament de Sabadell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Bravo C Charo TRANSPARENCIA I BON GOVERN</cp:lastModifiedBy>
  <cp:lastPrinted>2023-04-25T11:27:54Z</cp:lastPrinted>
  <dcterms:created xsi:type="dcterms:W3CDTF">2022-10-14T11:48:51Z</dcterms:created>
  <dcterms:modified xsi:type="dcterms:W3CDTF">2025-03-18T08:31:32Z</dcterms:modified>
</cp:coreProperties>
</file>