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G:\02_DOCUMENTS_SERVEI_TRANSPARENCIA\Integritat\Comité seguiment Pla de mesures\Avaluació de riscos\Av URBANISME\Aprovació\"/>
    </mc:Choice>
  </mc:AlternateContent>
  <xr:revisionPtr revIDLastSave="0" documentId="13_ncr:1_{956DDF2B-19F4-48ED-8D5A-92D3E910E910}" xr6:coauthVersionLast="47" xr6:coauthVersionMax="47" xr10:uidLastSave="{00000000-0000-0000-0000-000000000000}"/>
  <bookViews>
    <workbookView xWindow="-120" yWindow="-120" windowWidth="29040" windowHeight="15720" tabRatio="916" activeTab="1" xr2:uid="{00000000-000D-0000-FFFF-FFFF00000000}"/>
  </bookViews>
  <sheets>
    <sheet name="Introducció" sheetId="41" r:id="rId1"/>
    <sheet name="Urbanisme" sheetId="1" r:id="rId2"/>
    <sheet name="U.R1" sheetId="2" r:id="rId3"/>
    <sheet name="U.R2" sheetId="3" r:id="rId4"/>
    <sheet name="U.R3" sheetId="4" r:id="rId5"/>
    <sheet name="U.R4" sheetId="36" r:id="rId6"/>
    <sheet name="U.R5" sheetId="37" r:id="rId7"/>
    <sheet name="U.R6" sheetId="39" r:id="rId8"/>
    <sheet name="U.R7" sheetId="40" r:id="rId9"/>
    <sheet name="U.R8" sheetId="38" r:id="rId10"/>
    <sheet name="U.R9" sheetId="35" r:id="rId11"/>
    <sheet name="U.R10" sheetId="5" r:id="rId12"/>
    <sheet name="U.R11" sheetId="6" r:id="rId13"/>
    <sheet name="U.R12" sheetId="7" r:id="rId14"/>
    <sheet name="U.R13" sheetId="8" r:id="rId15"/>
    <sheet name="U.R14" sheetId="32" r:id="rId16"/>
    <sheet name="U.R15" sheetId="9" r:id="rId17"/>
    <sheet name="U.R16" sheetId="11" r:id="rId18"/>
    <sheet name="U.R17" sheetId="29" r:id="rId19"/>
    <sheet name="U.R18" sheetId="30" r:id="rId20"/>
    <sheet name="U.R19" sheetId="31" r:id="rId21"/>
    <sheet name="U.R20" sheetId="33" r:id="rId22"/>
  </sheets>
  <externalReferences>
    <externalReference r:id="rId23"/>
  </externalReferences>
  <definedNames>
    <definedName name="_xlnm.Print_Area" localSheetId="2">U.R1!$A$1:$V$12</definedName>
    <definedName name="_xlnm.Print_Area" localSheetId="11">U.R10!$A$1:$V$11</definedName>
    <definedName name="_xlnm.Print_Area" localSheetId="12">U.R11!$A$1:$V$11</definedName>
    <definedName name="_xlnm.Print_Area" localSheetId="13">U.R12!$A$1:$V$11</definedName>
    <definedName name="_xlnm.Print_Area" localSheetId="14">U.R13!$A$1:$V$11</definedName>
    <definedName name="_xlnm.Print_Area" localSheetId="15">U.R14!$A$1:$V$11</definedName>
    <definedName name="_xlnm.Print_Area" localSheetId="16">U.R15!$A$1:$V$12</definedName>
    <definedName name="_xlnm.Print_Area" localSheetId="17">U.R16!$A$1:$V$11</definedName>
    <definedName name="_xlnm.Print_Area" localSheetId="18">U.R17!$A$1:$V$11</definedName>
    <definedName name="_xlnm.Print_Area" localSheetId="19">U.R18!$A$1:$V$11</definedName>
    <definedName name="_xlnm.Print_Area" localSheetId="20">U.R19!$A$1:$V$11</definedName>
    <definedName name="_xlnm.Print_Area" localSheetId="3">U.R2!$A$1:$V$11</definedName>
    <definedName name="_xlnm.Print_Area" localSheetId="21">U.R20!$A$1:$V$11</definedName>
    <definedName name="_xlnm.Print_Area" localSheetId="4">U.R3!$A$1:$V$11</definedName>
    <definedName name="_xlnm.Print_Area" localSheetId="5">U.R4!$A$1:$V$12</definedName>
    <definedName name="_xlnm.Print_Area" localSheetId="6">U.R5!$A$1:$V$11</definedName>
    <definedName name="_xlnm.Print_Area" localSheetId="7">U.R6!$A$1:$V$11</definedName>
    <definedName name="_xlnm.Print_Area" localSheetId="8">U.R7!$A$1:$V$12</definedName>
    <definedName name="_xlnm.Print_Area" localSheetId="9">U.R8!$A$1:$V$12</definedName>
    <definedName name="_xlnm.Print_Area" localSheetId="10">U.R9!$A$1:$V$11</definedName>
    <definedName name="negative" localSheetId="0">[1]S.R1!$E$37:$E$41</definedName>
    <definedName name="negative" localSheetId="11">U.R10!$E$34:$E$38</definedName>
    <definedName name="negative" localSheetId="12">U.R11!$E$34:$E$38</definedName>
    <definedName name="negative" localSheetId="13">U.R12!$E$34:$E$38</definedName>
    <definedName name="negative" localSheetId="14">U.R13!$E$34:$E$38</definedName>
    <definedName name="negative" localSheetId="15">U.R14!$E$34:$E$38</definedName>
    <definedName name="negative" localSheetId="16">U.R15!$E$35:$E$39</definedName>
    <definedName name="negative" localSheetId="17">U.R16!$E$34:$E$38</definedName>
    <definedName name="negative" localSheetId="18">U.R17!$E$34:$E$38</definedName>
    <definedName name="negative" localSheetId="19">U.R18!$E$34:$E$38</definedName>
    <definedName name="negative" localSheetId="20">U.R19!$E$34:$E$38</definedName>
    <definedName name="negative" localSheetId="3">U.R2!$E$34:$E$38</definedName>
    <definedName name="negative" localSheetId="21">U.R20!$E$34:$E$38</definedName>
    <definedName name="negative" localSheetId="4">U.R3!$E$34:$E$38</definedName>
    <definedName name="negative" localSheetId="5">U.R4!$E$35:$E$39</definedName>
    <definedName name="negative" localSheetId="6">U.R5!$E$34:$E$38</definedName>
    <definedName name="negative" localSheetId="7">U.R6!$E$34:$E$38</definedName>
    <definedName name="negative" localSheetId="8">U.R7!$E$35:$E$39</definedName>
    <definedName name="negative" localSheetId="9">U.R8!$E$35:$E$39</definedName>
    <definedName name="negative" localSheetId="10">U.R9!$E$34:$E$38</definedName>
    <definedName name="negative">U.R1!$E$35:$E$39</definedName>
    <definedName name="positive" localSheetId="0">[1]S.R1!$D$37:$D$41</definedName>
    <definedName name="positive" localSheetId="11">U.R10!$D$34:$D$38</definedName>
    <definedName name="positive" localSheetId="12">U.R11!$D$34:$D$38</definedName>
    <definedName name="positive" localSheetId="13">U.R12!$D$34:$D$38</definedName>
    <definedName name="positive" localSheetId="14">U.R13!$D$34:$D$38</definedName>
    <definedName name="positive" localSheetId="15">U.R14!$D$34:$D$38</definedName>
    <definedName name="positive" localSheetId="16">U.R15!$D$35:$D$39</definedName>
    <definedName name="positive" localSheetId="17">U.R16!$D$34:$D$38</definedName>
    <definedName name="positive" localSheetId="18">U.R17!$D$34:$D$38</definedName>
    <definedName name="positive" localSheetId="19">U.R18!$D$34:$D$38</definedName>
    <definedName name="positive" localSheetId="20">U.R19!$D$34:$D$38</definedName>
    <definedName name="positive" localSheetId="3">U.R2!$D$34:$D$38</definedName>
    <definedName name="positive" localSheetId="21">U.R20!$D$34:$D$38</definedName>
    <definedName name="positive" localSheetId="4">U.R3!$D$34:$D$38</definedName>
    <definedName name="positive" localSheetId="5">U.R4!$D$35:$D$39</definedName>
    <definedName name="positive" localSheetId="6">U.R5!$D$34:$D$38</definedName>
    <definedName name="positive" localSheetId="7">U.R6!$D$34:$D$38</definedName>
    <definedName name="positive" localSheetId="8">U.R7!$D$35:$D$39</definedName>
    <definedName name="positive" localSheetId="9">U.R8!$D$35:$D$39</definedName>
    <definedName name="positive" localSheetId="10">U.R9!$D$34:$D$38</definedName>
    <definedName name="positive">U.R1!$D$35:$D$39</definedName>
    <definedName name="Risk_Likelihood__GROSS" localSheetId="0">'[1]1. Subvencions (S)'!#REF!</definedName>
    <definedName name="Risk_Likelihood__GROSS" localSheetId="11">Urbanisme!#REF!</definedName>
    <definedName name="Risk_Likelihood__GROSS" localSheetId="12">Urbanisme!#REF!</definedName>
    <definedName name="Risk_Likelihood__GROSS" localSheetId="13">Urbanisme!#REF!</definedName>
    <definedName name="Risk_Likelihood__GROSS" localSheetId="14">Urbanisme!#REF!</definedName>
    <definedName name="Risk_Likelihood__GROSS" localSheetId="15">Urbanisme!#REF!</definedName>
    <definedName name="Risk_Likelihood__GROSS" localSheetId="16">Urbanisme!#REF!</definedName>
    <definedName name="Risk_Likelihood__GROSS" localSheetId="17">Urbanisme!#REF!</definedName>
    <definedName name="Risk_Likelihood__GROSS" localSheetId="18">Urbanisme!#REF!</definedName>
    <definedName name="Risk_Likelihood__GROSS" localSheetId="19">Urbanisme!#REF!</definedName>
    <definedName name="Risk_Likelihood__GROSS" localSheetId="20">Urbanisme!#REF!</definedName>
    <definedName name="Risk_Likelihood__GROSS" localSheetId="3">Urbanisme!#REF!</definedName>
    <definedName name="Risk_Likelihood__GROSS" localSheetId="21">Urbanisme!#REF!</definedName>
    <definedName name="Risk_Likelihood__GROSS" localSheetId="4">Urbanisme!#REF!</definedName>
    <definedName name="Risk_Likelihood__GROSS" localSheetId="5">Urbanisme!#REF!</definedName>
    <definedName name="Risk_Likelihood__GROSS" localSheetId="6">Urbanisme!#REF!</definedName>
    <definedName name="Risk_Likelihood__GROSS" localSheetId="7">Urbanisme!#REF!</definedName>
    <definedName name="Risk_Likelihood__GROSS" localSheetId="8">Urbanisme!#REF!</definedName>
    <definedName name="Risk_Likelihood__GROSS" localSheetId="9">Urbanisme!#REF!</definedName>
    <definedName name="Risk_Likelihood__GROSS" localSheetId="10">Urbanisme!#REF!</definedName>
    <definedName name="Risk_Likelihood__GROSS">Urbanisme!#REF!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29" l="1"/>
  <c r="G5" i="6"/>
  <c r="G5" i="3" l="1"/>
  <c r="G5" i="35"/>
  <c r="G5" i="38"/>
  <c r="E5" i="1"/>
  <c r="C5" i="36"/>
  <c r="E5" i="36"/>
  <c r="G5" i="36"/>
  <c r="H5" i="36"/>
  <c r="I5" i="36"/>
  <c r="E10" i="36"/>
  <c r="E11" i="36"/>
  <c r="I5" i="35"/>
  <c r="H5" i="35"/>
  <c r="E5" i="35"/>
  <c r="C5" i="35"/>
  <c r="I5" i="38"/>
  <c r="H5" i="38"/>
  <c r="E5" i="38"/>
  <c r="C5" i="38"/>
  <c r="I5" i="40"/>
  <c r="H5" i="40"/>
  <c r="G5" i="40"/>
  <c r="E5" i="40"/>
  <c r="C5" i="40"/>
  <c r="I5" i="39"/>
  <c r="H5" i="39"/>
  <c r="G5" i="39"/>
  <c r="E5" i="39"/>
  <c r="C5" i="39"/>
  <c r="I5" i="37"/>
  <c r="H5" i="37"/>
  <c r="G5" i="37"/>
  <c r="E5" i="37"/>
  <c r="C5" i="37"/>
  <c r="M11" i="40"/>
  <c r="U11" i="40" s="1"/>
  <c r="L11" i="40"/>
  <c r="T11" i="40" s="1"/>
  <c r="V11" i="40" s="1"/>
  <c r="E11" i="40"/>
  <c r="M10" i="40"/>
  <c r="U10" i="40" s="1"/>
  <c r="L10" i="40"/>
  <c r="N10" i="40" s="1"/>
  <c r="E10" i="40"/>
  <c r="E12" i="40" s="1"/>
  <c r="M10" i="39"/>
  <c r="U10" i="39" s="1"/>
  <c r="L10" i="39"/>
  <c r="N10" i="39" s="1"/>
  <c r="N11" i="39" s="1"/>
  <c r="F13" i="1" s="1"/>
  <c r="E10" i="39"/>
  <c r="M11" i="38"/>
  <c r="U11" i="38" s="1"/>
  <c r="L11" i="38"/>
  <c r="T11" i="38" s="1"/>
  <c r="E11" i="38"/>
  <c r="M10" i="38"/>
  <c r="U10" i="38" s="1"/>
  <c r="L10" i="38"/>
  <c r="T10" i="38" s="1"/>
  <c r="V10" i="38" s="1"/>
  <c r="E10" i="38"/>
  <c r="M10" i="37"/>
  <c r="U10" i="37" s="1"/>
  <c r="L10" i="37"/>
  <c r="T10" i="37" s="1"/>
  <c r="E10" i="37"/>
  <c r="E11" i="37"/>
  <c r="M11" i="36"/>
  <c r="U11" i="36" s="1"/>
  <c r="L11" i="36"/>
  <c r="T11" i="36" s="1"/>
  <c r="M10" i="36"/>
  <c r="L10" i="36"/>
  <c r="T10" i="36"/>
  <c r="M10" i="35"/>
  <c r="U10" i="35" s="1"/>
  <c r="L10" i="35"/>
  <c r="T10" i="35" s="1"/>
  <c r="E10" i="35"/>
  <c r="E11" i="35" s="1"/>
  <c r="E5" i="3"/>
  <c r="G5" i="4"/>
  <c r="E5" i="4"/>
  <c r="G5" i="5"/>
  <c r="G5" i="7"/>
  <c r="E5" i="7"/>
  <c r="G5" i="11"/>
  <c r="E5" i="11"/>
  <c r="L10" i="29"/>
  <c r="T10" i="29" s="1"/>
  <c r="M10" i="29"/>
  <c r="U10" i="29" s="1"/>
  <c r="E10" i="29"/>
  <c r="E11" i="29" s="1"/>
  <c r="L10" i="30"/>
  <c r="T10" i="30" s="1"/>
  <c r="M10" i="30"/>
  <c r="U10" i="30" s="1"/>
  <c r="E10" i="30"/>
  <c r="E11" i="30" s="1"/>
  <c r="L10" i="31"/>
  <c r="T10" i="31" s="1"/>
  <c r="M10" i="31"/>
  <c r="U10" i="31" s="1"/>
  <c r="E10" i="31"/>
  <c r="E11" i="31" s="1"/>
  <c r="I5" i="31"/>
  <c r="H5" i="31"/>
  <c r="I5" i="33"/>
  <c r="H5" i="33"/>
  <c r="G5" i="33"/>
  <c r="E5" i="33"/>
  <c r="C5" i="33"/>
  <c r="G5" i="31"/>
  <c r="E5" i="31"/>
  <c r="C5" i="31"/>
  <c r="I5" i="30"/>
  <c r="H5" i="30"/>
  <c r="G5" i="30"/>
  <c r="E5" i="30"/>
  <c r="C5" i="30"/>
  <c r="I5" i="29"/>
  <c r="H5" i="29"/>
  <c r="E5" i="29"/>
  <c r="C5" i="29"/>
  <c r="G5" i="2"/>
  <c r="E5" i="2"/>
  <c r="E5" i="9"/>
  <c r="G5" i="9"/>
  <c r="T10" i="33"/>
  <c r="M10" i="33"/>
  <c r="U10" i="33" s="1"/>
  <c r="L10" i="33"/>
  <c r="E10" i="33"/>
  <c r="E11" i="33"/>
  <c r="I5" i="32"/>
  <c r="H5" i="32"/>
  <c r="G5" i="32"/>
  <c r="E5" i="32"/>
  <c r="C5" i="32"/>
  <c r="M10" i="32"/>
  <c r="U10" i="32" s="1"/>
  <c r="L10" i="32"/>
  <c r="T10" i="32" s="1"/>
  <c r="E10" i="32"/>
  <c r="E11" i="32" s="1"/>
  <c r="E5" i="8"/>
  <c r="I5" i="9"/>
  <c r="H5" i="9"/>
  <c r="C5" i="9"/>
  <c r="G5" i="8"/>
  <c r="M10" i="11"/>
  <c r="U10" i="11" s="1"/>
  <c r="L10" i="11"/>
  <c r="N10" i="11" s="1"/>
  <c r="N11" i="11" s="1"/>
  <c r="F23" i="1" s="1"/>
  <c r="E10" i="11"/>
  <c r="E11" i="11" s="1"/>
  <c r="I5" i="11"/>
  <c r="H5" i="11"/>
  <c r="C5" i="11"/>
  <c r="M11" i="9"/>
  <c r="U11" i="9" s="1"/>
  <c r="L11" i="9"/>
  <c r="E11" i="9"/>
  <c r="M10" i="9"/>
  <c r="U10" i="9" s="1"/>
  <c r="L10" i="9"/>
  <c r="T10" i="9" s="1"/>
  <c r="E10" i="9"/>
  <c r="M10" i="8"/>
  <c r="U10" i="8" s="1"/>
  <c r="L10" i="8"/>
  <c r="N10" i="8" s="1"/>
  <c r="N11" i="8" s="1"/>
  <c r="F20" i="1" s="1"/>
  <c r="T10" i="8"/>
  <c r="E10" i="8"/>
  <c r="E11" i="8" s="1"/>
  <c r="I5" i="8"/>
  <c r="H5" i="8"/>
  <c r="C5" i="8"/>
  <c r="M10" i="7"/>
  <c r="U10" i="7" s="1"/>
  <c r="L10" i="7"/>
  <c r="N10" i="7" s="1"/>
  <c r="N11" i="7" s="1"/>
  <c r="F19" i="1" s="1"/>
  <c r="E10" i="7"/>
  <c r="E11" i="7"/>
  <c r="I5" i="7"/>
  <c r="H5" i="7"/>
  <c r="C5" i="7"/>
  <c r="M10" i="6"/>
  <c r="U10" i="6" s="1"/>
  <c r="L10" i="6"/>
  <c r="E10" i="6"/>
  <c r="E11" i="6"/>
  <c r="I5" i="6"/>
  <c r="H5" i="6"/>
  <c r="C5" i="6"/>
  <c r="M10" i="5"/>
  <c r="U10" i="5" s="1"/>
  <c r="L10" i="5"/>
  <c r="T10" i="5" s="1"/>
  <c r="E10" i="5"/>
  <c r="E11" i="5" s="1"/>
  <c r="I5" i="5"/>
  <c r="H5" i="5"/>
  <c r="C5" i="5"/>
  <c r="M10" i="4"/>
  <c r="U10" i="4" s="1"/>
  <c r="L10" i="4"/>
  <c r="N10" i="4" s="1"/>
  <c r="N11" i="4" s="1"/>
  <c r="F10" i="1" s="1"/>
  <c r="E10" i="4"/>
  <c r="E11" i="4" s="1"/>
  <c r="I5" i="4"/>
  <c r="H5" i="4"/>
  <c r="C5" i="4"/>
  <c r="M10" i="3"/>
  <c r="U10" i="3" s="1"/>
  <c r="L10" i="3"/>
  <c r="T10" i="3" s="1"/>
  <c r="E10" i="3"/>
  <c r="E11" i="3"/>
  <c r="I5" i="3"/>
  <c r="H5" i="3"/>
  <c r="C5" i="3"/>
  <c r="M11" i="2"/>
  <c r="U11" i="2"/>
  <c r="L11" i="2"/>
  <c r="T11" i="2" s="1"/>
  <c r="E11" i="2"/>
  <c r="M10" i="2"/>
  <c r="U10" i="2"/>
  <c r="L10" i="2"/>
  <c r="T10" i="2" s="1"/>
  <c r="E10" i="2"/>
  <c r="E12" i="2" s="1"/>
  <c r="I5" i="2"/>
  <c r="H5" i="2"/>
  <c r="C5" i="2"/>
  <c r="E12" i="38"/>
  <c r="N11" i="40"/>
  <c r="N10" i="38" l="1"/>
  <c r="N12" i="40"/>
  <c r="F14" i="1" s="1"/>
  <c r="V10" i="35"/>
  <c r="V11" i="35" s="1"/>
  <c r="G16" i="1" s="1"/>
  <c r="E12" i="36"/>
  <c r="T10" i="40"/>
  <c r="V10" i="40" s="1"/>
  <c r="V12" i="40" s="1"/>
  <c r="G14" i="1" s="1"/>
  <c r="N11" i="38"/>
  <c r="N10" i="6"/>
  <c r="N11" i="6" s="1"/>
  <c r="F18" i="1" s="1"/>
  <c r="N11" i="9"/>
  <c r="N10" i="36"/>
  <c r="V11" i="38"/>
  <c r="V12" i="38" s="1"/>
  <c r="G15" i="1" s="1"/>
  <c r="N10" i="31"/>
  <c r="N11" i="31" s="1"/>
  <c r="F26" i="1" s="1"/>
  <c r="V10" i="30"/>
  <c r="E11" i="39"/>
  <c r="N11" i="36"/>
  <c r="N12" i="36"/>
  <c r="F11" i="1" s="1"/>
  <c r="V11" i="36"/>
  <c r="U10" i="36"/>
  <c r="V10" i="36" s="1"/>
  <c r="V12" i="36" s="1"/>
  <c r="G11" i="1" s="1"/>
  <c r="N10" i="33"/>
  <c r="N11" i="33" s="1"/>
  <c r="F27" i="1" s="1"/>
  <c r="V10" i="31"/>
  <c r="V11" i="31" s="1"/>
  <c r="G26" i="1" s="1"/>
  <c r="V10" i="29"/>
  <c r="V11" i="29" s="1"/>
  <c r="G24" i="1" s="1"/>
  <c r="N10" i="29"/>
  <c r="N11" i="29" s="1"/>
  <c r="F24" i="1" s="1"/>
  <c r="E12" i="9"/>
  <c r="N10" i="9"/>
  <c r="N12" i="9" s="1"/>
  <c r="F22" i="1" s="1"/>
  <c r="V10" i="9"/>
  <c r="T11" i="9"/>
  <c r="V11" i="9" s="1"/>
  <c r="V10" i="32"/>
  <c r="V11" i="32" s="1"/>
  <c r="G21" i="1" s="1"/>
  <c r="N10" i="32"/>
  <c r="N11" i="32" s="1"/>
  <c r="F21" i="1" s="1"/>
  <c r="V10" i="8"/>
  <c r="V11" i="8" s="1"/>
  <c r="G20" i="1" s="1"/>
  <c r="T10" i="6"/>
  <c r="V10" i="6" s="1"/>
  <c r="V10" i="5"/>
  <c r="V10" i="37"/>
  <c r="V11" i="37" s="1"/>
  <c r="G12" i="1" s="1"/>
  <c r="N10" i="37"/>
  <c r="N11" i="37" s="1"/>
  <c r="F12" i="1" s="1"/>
  <c r="N10" i="3"/>
  <c r="N11" i="3" s="1"/>
  <c r="F9" i="1" s="1"/>
  <c r="V10" i="3"/>
  <c r="V11" i="3" s="1"/>
  <c r="G9" i="1" s="1"/>
  <c r="V10" i="2"/>
  <c r="V11" i="2"/>
  <c r="V10" i="33"/>
  <c r="V11" i="33" s="1"/>
  <c r="G27" i="1" s="1"/>
  <c r="V11" i="30"/>
  <c r="G25" i="1" s="1"/>
  <c r="V12" i="2"/>
  <c r="G8" i="1" s="1"/>
  <c r="N11" i="2"/>
  <c r="V11" i="6"/>
  <c r="G18" i="1" s="1"/>
  <c r="T10" i="39"/>
  <c r="V10" i="39" s="1"/>
  <c r="V11" i="39" s="1"/>
  <c r="G13" i="1" s="1"/>
  <c r="T10" i="7"/>
  <c r="V10" i="7" s="1"/>
  <c r="V11" i="7" s="1"/>
  <c r="G19" i="1" s="1"/>
  <c r="N10" i="30"/>
  <c r="N11" i="30" s="1"/>
  <c r="F25" i="1" s="1"/>
  <c r="T10" i="4"/>
  <c r="V10" i="4" s="1"/>
  <c r="V11" i="4" s="1"/>
  <c r="G10" i="1" s="1"/>
  <c r="T10" i="11"/>
  <c r="V10" i="11" s="1"/>
  <c r="V11" i="11" s="1"/>
  <c r="G23" i="1" s="1"/>
  <c r="N10" i="35"/>
  <c r="N11" i="35" s="1"/>
  <c r="F16" i="1" s="1"/>
  <c r="N10" i="5"/>
  <c r="N11" i="5" s="1"/>
  <c r="F17" i="1" s="1"/>
  <c r="V11" i="5"/>
  <c r="G17" i="1" s="1"/>
  <c r="N10" i="2"/>
  <c r="N12" i="38" l="1"/>
  <c r="F15" i="1" s="1"/>
  <c r="V12" i="9"/>
  <c r="G22" i="1" s="1"/>
  <c r="G28" i="1"/>
  <c r="N12" i="2"/>
  <c r="F8" i="1" s="1"/>
  <c r="F28" i="1" s="1"/>
</calcChain>
</file>

<file path=xl/sharedStrings.xml><?xml version="1.0" encoding="utf-8"?>
<sst xmlns="http://schemas.openxmlformats.org/spreadsheetml/2006/main" count="1190" uniqueCount="292">
  <si>
    <t>DESCRIPCIÓ DEL RISC</t>
  </si>
  <si>
    <t>RESULTAT DE L'AUTOEVALUACIÓ</t>
  </si>
  <si>
    <t>Ref. del risc</t>
  </si>
  <si>
    <t>Denominació del risc</t>
  </si>
  <si>
    <t>Descripció del risc</t>
  </si>
  <si>
    <t>A qui afecta aquest risc 
(Entitat decisora (ED) / Entitat ejecutora (EE) / Beneficiaris (BF) / Contratistes (C) / Tercers (T))</t>
  </si>
  <si>
    <t>COEFICIENT TOTAL 
RISC OBJETIU</t>
  </si>
  <si>
    <t>Sí</t>
  </si>
  <si>
    <t>Alto</t>
  </si>
  <si>
    <t>No</t>
  </si>
  <si>
    <t>Medio</t>
  </si>
  <si>
    <t>Bajo</t>
  </si>
  <si>
    <t>Ref. Control</t>
  </si>
  <si>
    <t xml:space="preserve">Deixar a l'expedient suficientment clares les motivacions que porten a no recollir observacions, d'acord amb els requisits legals en els que s’emmarca el principi contradictori en el procediment de fiscalització de la despesa pública </t>
  </si>
  <si>
    <t>Resultados</t>
  </si>
  <si>
    <t>Matriz de riesgos:</t>
  </si>
  <si>
    <t>U.R1</t>
  </si>
  <si>
    <t>U.R2</t>
  </si>
  <si>
    <t>U.I. 1.1</t>
  </si>
  <si>
    <t>U.C. 1.1</t>
  </si>
  <si>
    <t>U.I. 1.2</t>
  </si>
  <si>
    <t>U.C. 1.2</t>
  </si>
  <si>
    <t xml:space="preserve">Reservar les potestats públiques d'urbanisme per a funcionaris </t>
  </si>
  <si>
    <t>U.R3</t>
  </si>
  <si>
    <t>U.R4</t>
  </si>
  <si>
    <t>U.R5</t>
  </si>
  <si>
    <t>U.R6</t>
  </si>
  <si>
    <t>U.R7</t>
  </si>
  <si>
    <t>U.R8</t>
  </si>
  <si>
    <t>U.R9</t>
  </si>
  <si>
    <t>U.R10</t>
  </si>
  <si>
    <t>U.R11</t>
  </si>
  <si>
    <t>U.R12</t>
  </si>
  <si>
    <t>U.R13</t>
  </si>
  <si>
    <t>RISC TOTAL METODE GESTIÓ 
(URBANISME)</t>
  </si>
  <si>
    <t>U.I. 4.2</t>
  </si>
  <si>
    <t>U.I. 4.1</t>
  </si>
  <si>
    <t>U.C. 4.1</t>
  </si>
  <si>
    <t>U.C. 4.2</t>
  </si>
  <si>
    <t>U.I. 5.1</t>
  </si>
  <si>
    <t>U.C. 5.1</t>
  </si>
  <si>
    <t>Introduir elements objectius per a l'aprovació o denegació de les modificacions puntuals, amb l'objectiu d'evitar l'abús d'aquesta figura</t>
  </si>
  <si>
    <t>U.I. 7.1</t>
  </si>
  <si>
    <t>U.C. 7.1</t>
  </si>
  <si>
    <t>U.I. 8.1</t>
  </si>
  <si>
    <t>U.C. 8.1</t>
  </si>
  <si>
    <t>La reclassificació del sol ha de manifestar una causa d’utilitat pública expressa i concreta en quant a la dotació pública i necessitats d'habitatge</t>
  </si>
  <si>
    <t xml:space="preserve">Concreció dels requisits inclosos en la justificació del planejament </t>
  </si>
  <si>
    <t>La reclassificació no manifesta una causa d'utilitat pública expressa i concreta</t>
  </si>
  <si>
    <t>No es concreten els requisits inclosos en la justificació del planejament</t>
  </si>
  <si>
    <t>U.C. 9.1</t>
  </si>
  <si>
    <t>U.I. 9.1</t>
  </si>
  <si>
    <t>U.R14</t>
  </si>
  <si>
    <t xml:space="preserve">Risc de formació insuficients dels agents partícips </t>
  </si>
  <si>
    <t xml:space="preserve">Risc de que es porti a terme la ordenació urbanística sense concretar els objectius que es pretenen </t>
  </si>
  <si>
    <t>Risc de descoordinació de la planificació del territori</t>
  </si>
  <si>
    <t>Risc de no comptar amb informes sectorials exigibles</t>
  </si>
  <si>
    <t xml:space="preserve">Risc de modificacions legalitzadores d'actuacions il·legals </t>
  </si>
  <si>
    <t>Risc de no atendre els mecanismes de denúncia i acció popular</t>
  </si>
  <si>
    <t xml:space="preserve">Risc de no atendre els informes d'Intervenció i/o Secretaria </t>
  </si>
  <si>
    <t>U.C. 14.1</t>
  </si>
  <si>
    <t>U.I. 14.1</t>
  </si>
  <si>
    <t>U.I. 13.1</t>
  </si>
  <si>
    <t>U.C. 13.1</t>
  </si>
  <si>
    <t>U.I. 12.1</t>
  </si>
  <si>
    <t>U.C. 12.1</t>
  </si>
  <si>
    <t>U.I. 11.1</t>
  </si>
  <si>
    <t>U.C. 11.1</t>
  </si>
  <si>
    <t>U.I. 10.1</t>
  </si>
  <si>
    <t>U.C. 10.1</t>
  </si>
  <si>
    <t>U.I. 6.1</t>
  </si>
  <si>
    <t>U.C. 6.1</t>
  </si>
  <si>
    <t>U.I. 3.1</t>
  </si>
  <si>
    <t>U.C. 3.1</t>
  </si>
  <si>
    <t>U.I. 2.1</t>
  </si>
  <si>
    <t>U.C. 2.1</t>
  </si>
  <si>
    <t>Exercici potestats públiques per personal no funcionari</t>
  </si>
  <si>
    <t>Personal laboral realitzen funcions que suposen l'exercici de potestats públiques reservades a funcionaris</t>
  </si>
  <si>
    <t>Gestionar expedients administratius alterant el resgistre d'entrada per interés propi o de tercers, sense justificació objectiva</t>
  </si>
  <si>
    <t>Alteració de la gestió en els l'expedients administratius sense tenir en compte el registre d'entrada</t>
  </si>
  <si>
    <t>Planificació de la gestió del servei sense justificació objectiva</t>
  </si>
  <si>
    <t>Planificar posant per davant els interessos propis o de tercers</t>
  </si>
  <si>
    <t>Dilatar la gestió d'expedients de manera intencionada</t>
  </si>
  <si>
    <t>No iniciar o no resoldre dins de termini expedients per interés propi o de tercers, sense justificació objectiva</t>
  </si>
  <si>
    <t>Aplicació de la normativa regulada de manera diferenciada en situacions similars sense justificació objectiva</t>
  </si>
  <si>
    <t>Redacció de disposicions generals amb caràcter ambigu</t>
  </si>
  <si>
    <t>Aplicació de la normativa reguladora de manera diferenciada en situacions similars</t>
  </si>
  <si>
    <t>Discriminació front a tercers en la gestió de l'expedient</t>
  </si>
  <si>
    <t>Discriminació positiva/negativa en gestió de l'expedient administratiu en funció del subjecte, per interés porpi o de tercers, sense justificació objectiva</t>
  </si>
  <si>
    <t>U.R15</t>
  </si>
  <si>
    <t>U.R16</t>
  </si>
  <si>
    <t>U.R17</t>
  </si>
  <si>
    <t>U.R18</t>
  </si>
  <si>
    <t>U.R19</t>
  </si>
  <si>
    <t>U.R20</t>
  </si>
  <si>
    <t>Expedients administratius tramitats sense tenir en compte el registre d'entrada</t>
  </si>
  <si>
    <t>Establir procediments de control en la gestió dels expedients</t>
  </si>
  <si>
    <t>Actuacions en el municipi que no responen a necessitats objectives</t>
  </si>
  <si>
    <t>Retard en la gestió dels expedients sense causa justificada</t>
  </si>
  <si>
    <t>Diferents resolucions a peticions similars</t>
  </si>
  <si>
    <t>Diferent rigor en l'acceptació de la documentació aportada per part de tercers en l'expedient administratiu</t>
  </si>
  <si>
    <t>Diferents interpretacions davant una disposició general aprovada per l'ajuntament</t>
  </si>
  <si>
    <t>AVALUACIÓ DE LA EXPOSICIÓ A RISCOS DE FRAU ESPECÍFICS - URBANISME</t>
  </si>
  <si>
    <t>Manca dels elements necessaris pera la correcta i completa formació i tramitació dels expedients</t>
  </si>
  <si>
    <t>Insuficient definició de l'objecte dels documents urbanístics</t>
  </si>
  <si>
    <t>Risc de que les modificacions ocultin una revisió del planejament o excedeixin l'abast del seu objecte</t>
  </si>
  <si>
    <t>Alteració dels objectius dels documents urbanístics</t>
  </si>
  <si>
    <t>Legalització d'actuacions indegudes</t>
  </si>
  <si>
    <t>Risc de tramitar modificacions de pla sense justificar adequadament l'interès general</t>
  </si>
  <si>
    <t>Insuficient justificació de l'interès general en les modificacions de pla</t>
  </si>
  <si>
    <t>Insuficient contingut de l'avaluació econòmica dels documents urbanístics</t>
  </si>
  <si>
    <t>Risc de no disposar del contingut exigible en quant a l'avaluació econòmica dels documents urbanístics o de que les dades siguin incorrectes</t>
  </si>
  <si>
    <t>intern</t>
  </si>
  <si>
    <t xml:space="preserve"> Establir cursos de formació per als càrrecs electes en matèria d'urbanisme (legislació, competències, impacte econòmic i ambiental, …)  </t>
  </si>
  <si>
    <t>Signatura d'expedients administratius d'inspecció o similar per part de personal laboral</t>
  </si>
  <si>
    <t>Subjectivitat de la tramitació d'expedients urgents</t>
  </si>
  <si>
    <t>Establir la necessitat de justificació objectiva mitjançant informe de la urgència de les tramitacions que així es considerin</t>
  </si>
  <si>
    <t>U.I. 7.2</t>
  </si>
  <si>
    <t>U.C. 7.2</t>
  </si>
  <si>
    <t>Diferents interpretacions tècnico-jurídiques de situacions similars</t>
  </si>
  <si>
    <t>Creació de guies d'aclariments dels conceptes tècnics o jurídics subceptibles de ser interpretats</t>
  </si>
  <si>
    <t>U.I. 8.2</t>
  </si>
  <si>
    <t>U.C. 8.2</t>
  </si>
  <si>
    <t>Diferent rigor en els requeriments d'acreditació de la representació a l'hora de presentar les sol·licituds</t>
  </si>
  <si>
    <t>Creació del registre d'apoderaments municipal</t>
  </si>
  <si>
    <t>Arbitrarietat o manca de justificació dels documents urbanístics</t>
  </si>
  <si>
    <t>La ordenació urbanística cercarà sempre la utilitat pública i l’interès general, basant-se en criteris de necessitat, racionalitat, viabilitat econòmica i especialment en termes d'impacte al medi ambiental. Aquests aspectes han de quedar justificats de forma expressa a la memòria del document</t>
  </si>
  <si>
    <t>Possibles incongruències o contradiccions entre la planificació urbanística i altres disposicions municipals arrel de la manca de coordinació entre serveis municipals</t>
  </si>
  <si>
    <t>Manca d'informes sectorials que puguin suposar una mancança fonamental a la tramitació</t>
  </si>
  <si>
    <t>Exhaustiva revisió tècnico-jurídica per part dels serveis tramitadors i de la secretaria general</t>
  </si>
  <si>
    <t>Desviació de poder mitjançant planejament urbanístic</t>
  </si>
  <si>
    <t>U.I. 15.1</t>
  </si>
  <si>
    <t>U.I. 15.2</t>
  </si>
  <si>
    <t>U.C. 15.1</t>
  </si>
  <si>
    <t>U.C. 15.2</t>
  </si>
  <si>
    <t>U.I. 16.1</t>
  </si>
  <si>
    <t>U.C. 16.1</t>
  </si>
  <si>
    <t>Sol·licitud d'informes als diferents serveis municipals potencialment afectats per la figura urbanística en el marc de la seva tramitació.
Fer una primera revsió per detectar incongruències ja existents</t>
  </si>
  <si>
    <t>Deficiències a l'avaluació econòmica dels documents de planejament i gestió urbanística</t>
  </si>
  <si>
    <t>Tràmits no ajustat a la normativa (càrrecs electes)</t>
  </si>
  <si>
    <t>Tràmits no ajustat a la normativa (personal tramitador)</t>
  </si>
  <si>
    <t>Establir cursos de formació pel personal de nova incorporació</t>
  </si>
  <si>
    <t xml:space="preserve">Risc en l'externalització de  redacció de documents urbanístics </t>
  </si>
  <si>
    <t>Es redacten documents per part de tercers que poden incomplir preceptes legals i/o no respondre a l'interès general, en benefici de tercers</t>
  </si>
  <si>
    <t>Incorporar una declaració responsable per posar de manifest que no existeix aquesta col·lusió d'interessos.</t>
  </si>
  <si>
    <t>Col·lusió d'interessos</t>
  </si>
  <si>
    <r>
      <t>Control del procediment</t>
    </r>
    <r>
      <rPr>
        <sz val="9"/>
        <rFont val="Calibri"/>
        <family val="2"/>
      </rPr>
      <t xml:space="preserve"> en les propostes de resolució </t>
    </r>
  </si>
  <si>
    <r>
      <t xml:space="preserve">Establir procediments de control en la gestió dels expedients </t>
    </r>
    <r>
      <rPr>
        <sz val="9"/>
        <rFont val="Calibri"/>
        <family val="2"/>
      </rPr>
      <t>d'acord a una guia de bones pràctiques en relació al tractament de la documentació</t>
    </r>
  </si>
  <si>
    <r>
      <t xml:space="preserve">Control jurídic exhaustiu </t>
    </r>
    <r>
      <rPr>
        <sz val="9"/>
        <rFont val="Calibri"/>
        <family val="2"/>
      </rPr>
      <t>per part de la secretaria general</t>
    </r>
  </si>
  <si>
    <t>Revisió tècnica del contingut de les avaluacions econòmiques</t>
  </si>
  <si>
    <t>Increment dels recursos tècnics amb capacitat per avaluar les dades econòmiques els documents urbanístics</t>
  </si>
  <si>
    <t>Increment del descontent ciutadà i/o possibles responsabilitats derivades</t>
  </si>
  <si>
    <t>U.I. 20.1</t>
  </si>
  <si>
    <t>U.C. 20.1</t>
  </si>
  <si>
    <r>
      <t xml:space="preserve">Redacció de reglaments, ordenances, </t>
    </r>
    <r>
      <rPr>
        <sz val="9"/>
        <rFont val="Calibri"/>
        <family val="2"/>
      </rPr>
      <t>normes urbanístiques, etc. de manera ambigüa per interés propi o de tercers sense justificació objectiva</t>
    </r>
  </si>
  <si>
    <t>Ignorancia de les peticions i/o denúncies ciutadanes</t>
  </si>
  <si>
    <t>Insuficient exercici dela potestat municipal de control i sancionadora</t>
  </si>
  <si>
    <t>Tramitacions contràries als criteris dels organs de control i fiscalització municipals</t>
  </si>
  <si>
    <t>Tramitar ignorant els informes d'intervenció i/o secretaria</t>
  </si>
  <si>
    <t>ED/EE</t>
  </si>
  <si>
    <t>EE/C</t>
  </si>
  <si>
    <t>colusió</t>
  </si>
  <si>
    <t>EE</t>
  </si>
  <si>
    <t>Compliment del codi ètic</t>
  </si>
  <si>
    <t>Diferents interpretacions en aplicació de normativa tècnica</t>
  </si>
  <si>
    <t>Publicació de criteris interpretatius</t>
  </si>
  <si>
    <t>EE/T</t>
  </si>
  <si>
    <t>COEFICIENT TOTAL RISC NET</t>
  </si>
  <si>
    <t>Manca de capacitación professional per part de les persones que intervenen en la gestió dels expedients administratius de caire urbanístic</t>
  </si>
  <si>
    <t>És el risc intern, extern o resultat d'una colusió?</t>
  </si>
  <si>
    <t>A qui afecta aquest risc?</t>
  </si>
  <si>
    <t>És el risc intern, extern o resultat d'una col·lusió?</t>
  </si>
  <si>
    <t>INDICADORS DE RISC</t>
  </si>
  <si>
    <t>RISC BRUT</t>
  </si>
  <si>
    <t>CONTROLS EXISTENTS</t>
  </si>
  <si>
    <t>RISC NET</t>
  </si>
  <si>
    <t>PLA D' ACCIÓ</t>
  </si>
  <si>
    <t>RISC OBJECTIU</t>
  </si>
  <si>
    <t>Ref. Indicador Risc</t>
  </si>
  <si>
    <t>Indicador de risc</t>
  </si>
  <si>
    <t>Impacte del risc BRUT</t>
  </si>
  <si>
    <t>Probabilitat del risc BRUT</t>
  </si>
  <si>
    <t>Puntuació del risc BRUT</t>
  </si>
  <si>
    <t>Descripció del control</t>
  </si>
  <si>
    <t>Hi ha constància de la implementació del control?</t>
  </si>
  <si>
    <t>Quin grau de confiança mereix l'eficàcia d'aquest control?</t>
  </si>
  <si>
    <t>Efecte combinat dels controls sobre l' IMPACTE del risc BRUT, tenint en compte els nivells de confiança</t>
  </si>
  <si>
    <t>Efecte combinat dels controls sobre la PROBABILITAT del risc BRUT, tenint en compte els nivells de confiança</t>
  </si>
  <si>
    <t>Impacte del risc NET</t>
  </si>
  <si>
    <t>Probabilitat del risc NET</t>
  </si>
  <si>
    <t>Puntuació del risc NET</t>
  </si>
  <si>
    <t>Nou control previst</t>
  </si>
  <si>
    <t>Persona/unitat responsable</t>
  </si>
  <si>
    <t>Termini d' aplicació</t>
  </si>
  <si>
    <t>Efecte combinat dels nous controls previstos sobre l' IMPACTE del risc NET</t>
  </si>
  <si>
    <t>Efecte combinat dels nous controls previstos sobre la PROBABILITAT del risc NET</t>
  </si>
  <si>
    <t>Impacte del risc OBJECTIU</t>
  </si>
  <si>
    <t>Probabilitat del risc OBJECTIU</t>
  </si>
  <si>
    <t>Puntuació del risc OBJECTIU</t>
  </si>
  <si>
    <t>COEFICIENT TOTAL RISC OBJECTIU</t>
  </si>
  <si>
    <t>COEFICIENT TOTAL RISC BRUT</t>
  </si>
  <si>
    <t>INSTRUCCIONS D'US DE L'EINA D'AVALUACIÓ RISC (MATRIU DE RISCOS)</t>
  </si>
  <si>
    <t>Introducció</t>
  </si>
  <si>
    <t>La matriu de riscos dissenyada s' ha estructurat de la manera següent:</t>
  </si>
  <si>
    <t>1. Per mètode de gestió: 1. Contratació (C) ; 2. Subvencions (S); 3. Urbanisme (U); 4. Gestió de personal (RH); 5. Gestió pressupostària (GP)</t>
  </si>
  <si>
    <t>2. Dins de cada mètode de gestió s'ofereixen de manera predefinida diferents riscos i, dins de cadascun d'ells, possibles indicadors de risc i controls.</t>
  </si>
  <si>
    <t>Per a cadascun dels mètodes de gestió es presenta una portada en la qual es recullen a mode de resum els diferents riscos i la seva descripció completa, detallant-se després cada risc en el seu full corresponent al costat d' un llistat de possibles indicadors de risc i de controls proposats de forma orientativa per a cadascun d' ells.</t>
  </si>
  <si>
    <t>Cada risc té una única referència. Les lletres fan al·lusió al mètode de gestió en el qual s'ha identificat aquest risc (S.R, risc en subvencions; C.R, risc en contractació; U.R, risc en urbanisme ; RH. R, risc en gestió de personal; i GP.R, risc en gestió pressupostària i patrimonial) i els números identifiquen una referència seqüencial (S.R1, S.R2, S.R3... C.R1, C.R2, C.R3... U.R1, U.R2, U.R3... RH.R1, RH.R2, RH.R3...GP.R1,GP.R2, GP.R3...).</t>
  </si>
  <si>
    <t>De la mateixa manera, existeix una única referència per a cada Indicador de risc (I) i per a cada Control (C), havent-se assignat números seqüencials als indicadors de risc de cadascun dels riscos (per exemple, els indicadors del risc S.R1 comencen com a S.I. 1.1., les del risc C.R2 com C.I. 2.1., etc...) i números seqüencials als controls de cadascun dels riscos (per exemple,  els controls del risc S.R1 comencen com a S.C. 1.1., els del risc C.R2 com a C.C. 2.1., etc...).</t>
  </si>
  <si>
    <t>NOTA: Tant els riscos com els controls i els indicadors de risc predefinits són només exemples i l' equip d' avaluació pot eliminar-los si no existeixen, modificar-los o afegir més fulls o files, en cada cas, si hi ha altres riscos identificats o altres indicadors de risc o controls en marxa per combatre els riscos identificats. L' exercici d' avaluació pot resultar més fàcil si s' estableix una correlació amb els controls actualment en marxa que ja estan descrits o enumerats, per exemple, en la descripció del sistema de control intern de gestió o de nivell 1 de l' entitat o en els seus manuals de procediments de gestió i control. En tot cas, un cop realitzats tots els canvis oportuns s' han de respectar els ordres seqüencials anteriorment indicats.</t>
  </si>
  <si>
    <t>Definicions</t>
  </si>
  <si>
    <t>A la matriu ens trobem amb els conceptes següents:</t>
  </si>
  <si>
    <t>Risc</t>
  </si>
  <si>
    <t>Contratemps/esdeveniment advers, juntament amb les seves conseqüències negatives associades.</t>
  </si>
  <si>
    <t>Impacte del risc</t>
  </si>
  <si>
    <t>Impacte o cost (tant econòmic com de reputació, operatiu o en altres termes) que tindria per a l'organització el fet que el risc arribés a materialitzar-se. S' ha de valorar d' 1 a 4 d' acord amb els criteris següents:</t>
  </si>
  <si>
    <t>Impacte limitat</t>
  </si>
  <si>
    <t>El cost per a l'organització que el risc es materialitzés seria limitat o baix, tant des d'un punt de vista econòmic, com reputacional o operatiu (per exemple, suposaria un treball addicional que retarda altres processos).</t>
  </si>
  <si>
    <t>Impacte mitjà</t>
  </si>
  <si>
    <t>El cost per a l'organització que el risc es materialitzés seria mitjà a causa que el caràcter del risc no és especialment significatiu, tant des d'un punt de vista econòmic, com reputacional o operatiu (per exemple, retardaria la consecució de la fita o objectiu no crític).</t>
  </si>
  <si>
    <t>Impacte significatiu</t>
  </si>
  <si>
    <t>El cost per a l'organització que el risc es materialitzés seria significatiu a causa que el caràcter del risc és especialment rellevant o perquè hi ha diversos beneficiaris involucrats, tant des d'un punt de vista econòmic, com reputacional o operatiu (per exemple, posaria en perill la consecució de la fita o objectiu no crític o retardaria la consecució de la fita o objectiu crític o fita o objectiu CID).</t>
  </si>
  <si>
    <t>Impacte greu</t>
  </si>
  <si>
    <t>El cost per a l'organització que el risc es materialitzés seria greu, tant des d'un punt de vista econòmic, com reputacional (per exemple, percepció negativa en els mitjans de comunicació o derivar en una investigació oficial de les parts interessades) o operatiu (per exemple, posaria en perill la consecució de la fita o objectiu crític o fita o objectiu CID).</t>
  </si>
  <si>
    <t>Probabilitat del risc</t>
  </si>
  <si>
    <t>Probabilitat que el risc es materialitzi. S' ha de valorar d' 1 a 4 d' acord amb els criteris següents:</t>
  </si>
  <si>
    <t>Passarà en molt pocs casos</t>
  </si>
  <si>
    <t>Pot passar alguna vegada</t>
  </si>
  <si>
    <t>És probable que passi</t>
  </si>
  <si>
    <t>Passarà amb freqüència</t>
  </si>
  <si>
    <t>Nivell de risc de cadascun dels riscos predefinits en l' eina i dels indicadors de risc associats a ells, calculat a partir de l' impacte i de la probabilitat definits de forma inicial sense tenir en compte l' efecte dels controls existents o previstos en el futur.</t>
  </si>
  <si>
    <t>Indicador de Risc</t>
  </si>
  <si>
    <t>Fet que revela informació qualitativa o quantitativa formada per una o diverses dades basades en fets, opinions o mesures, constituint-se en indicadors o senyals d' alarma de la possibilitat que existeixi el risc.</t>
  </si>
  <si>
    <t>Controls</t>
  </si>
  <si>
    <t>Controls dissenyats i implantats per mitigar el risc dels indicadors de cadascun dels riscos.</t>
  </si>
  <si>
    <t>Nivell de risc de cadascun dels riscos predefinits en l' eina i dels indicadors de risc associats a ells, calculat a partir de l' impacte i de la probabilitat de cada risc un cop valorada l' existència i l' eficàcia dels controls implementats a l' entitat per a cadascun dels indicadors.</t>
  </si>
  <si>
    <t>Pla d' acció</t>
  </si>
  <si>
    <t>Controls a implementar per l' entitat per reduir el risc net a uns nivells de risc objectiu acceptables.</t>
  </si>
  <si>
    <t>RISC OBJECTIU O RESIDUAL</t>
  </si>
  <si>
    <t>Nivell de risc de cadascun dels riscos predefinits en l' eina i dels indicadors associats a ells, calculat tenint en compte l' efecte dels controls previstos per l' entitat per reduir el risc net.</t>
  </si>
  <si>
    <t>Instruccions per emplenar la matriu</t>
  </si>
  <si>
    <t>L' equip d' autoavaluació ha d' emplenar únicament les caselles en gris.</t>
  </si>
  <si>
    <t>Els textos de les cel·les en blanc corresponents a les denominacions i descripcions dels riscos, els indicadors de risc i els controls també es poden modificar per l'equip d'autoavaluació per adaptar-los a la realitat de la seva gestió.</t>
  </si>
  <si>
    <t>Tal com s' ha indicat, tant els riscos predefinits per a cadascun dels mètodes de gestió com els indicadors associats a ells són només exemples i cada entitat els ha d' adaptar a la realitat de la seva gestió. En cas que s'afegeixin nous riscos (fulls) o indicadors de risc (files), s'ha de revisar que les fórmules corresponents a les columnes de risc brut, risc net i risc objectiu de les files finalment establertes estan correctament definides, prenent-se com a referència les fórmules inicials del full de treball.  
Les cel·les de "Resultat de l'Autoavaluació" que apareixen en les caràtules de cadascun dels mètodes de gestió es calculen directament en estar vinculades amb els resultats de les pestanyes on es desenvolupa cadascun dels riscos, per la qual cosa la seva formulació també s'haurà de revisar en cas que es modifiquin els diferents fulls de treball.</t>
  </si>
  <si>
    <t>Pestanyes que es presenten com a portada de cadascun dels mètodes de gestió</t>
  </si>
  <si>
    <t>S'hauran de contestar totes les preguntes, indicant en cada cas a qui afecta cada risc i si aquest risc és intern, extern o resultat d'una col·lusió.</t>
  </si>
  <si>
    <t>Pestanyes de cadascun dels riscos predefinits dins de cada mètode de gestió</t>
  </si>
  <si>
    <r>
      <t xml:space="preserve">L' equip d' avaluació ha de definir l' </t>
    </r>
    <r>
      <rPr>
        <b/>
        <sz val="11"/>
        <color indexed="8"/>
        <rFont val="Calibri"/>
        <family val="2"/>
      </rPr>
      <t>IMPACTE</t>
    </r>
    <r>
      <rPr>
        <sz val="11"/>
        <color theme="1"/>
        <rFont val="Calibri"/>
        <family val="2"/>
        <scheme val="minor"/>
      </rPr>
      <t xml:space="preserve"> del risc de cadascun dels indicadors en cas que arribés a materialitzar-se, seleccionant en el menú desplegable una puntuació entre 1 i 4 d' acord amb els criteris ja explicats anteriorment.</t>
    </r>
  </si>
  <si>
    <r>
      <t xml:space="preserve">L' equip d' avaluació ha de definir la </t>
    </r>
    <r>
      <rPr>
        <b/>
        <sz val="11"/>
        <color indexed="8"/>
        <rFont val="Calibri"/>
        <family val="2"/>
      </rPr>
      <t>PROBABILITAT</t>
    </r>
    <r>
      <rPr>
        <sz val="11"/>
        <color theme="1"/>
        <rFont val="Calibri"/>
        <family val="2"/>
        <scheme val="minor"/>
      </rPr>
      <t xml:space="preserve"> que el risc de cadascun dels indicadors arribi a materialitzar-se, seleccionant en el menú desplegable una puntuació entre 1 i 4 d' acord amb els criteris ja explicats anteriorment.</t>
    </r>
  </si>
  <si>
    <r>
      <t xml:space="preserve">A partir de les valoracions indicades de l'impacte i la probabilitat del risc, l'eina d'avaluació de risc calcularà automàticament el resultat del </t>
    </r>
    <r>
      <rPr>
        <b/>
        <sz val="11"/>
        <color indexed="8"/>
        <rFont val="Calibri"/>
        <family val="2"/>
      </rPr>
      <t>RISC BRUT</t>
    </r>
    <r>
      <rPr>
        <sz val="11"/>
        <color theme="1"/>
        <rFont val="Calibri"/>
        <family val="2"/>
        <scheme val="minor"/>
      </rPr>
      <t xml:space="preserve"> de cadascuna dels indicadors de risc i el </t>
    </r>
    <r>
      <rPr>
        <b/>
        <sz val="11"/>
        <color indexed="8"/>
        <rFont val="Calibri"/>
        <family val="2"/>
      </rPr>
      <t>coeficient total del RISC BRUT</t>
    </r>
    <r>
      <rPr>
        <sz val="11"/>
        <color theme="1"/>
        <rFont val="Calibri"/>
        <family val="2"/>
        <scheme val="minor"/>
      </rPr>
      <t xml:space="preserve"> de cadascun dels riscos predefinits (calculat com a mitjana dels riscos bruts dels diferents indicadors de risc).</t>
    </r>
  </si>
  <si>
    <r>
      <t>Per als diferents controls associats a cadascuna dels indicadors de risc que apareixen predefinits, l'equip d'avaluació haurà d'indicar si</t>
    </r>
    <r>
      <rPr>
        <b/>
        <sz val="11"/>
        <color indexed="8"/>
        <rFont val="Calibri"/>
        <family val="2"/>
      </rPr>
      <t xml:space="preserve"> existeix constància de la implementació d'aquests controls</t>
    </r>
    <r>
      <rPr>
        <sz val="11"/>
        <color theme="1"/>
        <rFont val="Calibri"/>
        <family val="2"/>
        <scheme val="minor"/>
      </rPr>
      <t xml:space="preserve"> (triant entre "Sí" o "No" en el menú desplegable) i indicant el </t>
    </r>
    <r>
      <rPr>
        <b/>
        <sz val="11"/>
        <color indexed="8"/>
        <rFont val="Calibri"/>
        <family val="2"/>
      </rPr>
      <t>grau de confiança que li mereix l'eficàcia d'aquest control</t>
    </r>
    <r>
      <rPr>
        <sz val="11"/>
        <color theme="1"/>
        <rFont val="Calibri"/>
        <family val="2"/>
        <scheme val="minor"/>
      </rPr>
      <t xml:space="preserve"> (triant entre "Alt",  "Mitjà" o "Baix" en el menú desplegable).
En cas de seleccionar "No" per no haver-hi cap control constatat, la casella es marcarà automàticament en vermell per la qual cosa, independentment de la valoració final del risc, es recomana prendre mesures encaminades a implantar sistemes de control dirigits a pal·liar el risc d'aquest indicador en concret.
De la mateixa manera, en cas de seleccionar "Baix" en el grau de confiança en l'eficàcia del control, la casella es marcarà automàticament en vermell per la qual cosa, independentment de la valoració final del risc, es recomana que es prenguin mesures per millorar aquests controls.
Finalment, si no hi ha evidències que el control s'hagi efectuat i a la casella d'implementació s'ha seleccionat "No", és obvi que aquest control no es podrà avaluar, deixant-se la casella de l'eficàcia del control sense omplir.</t>
    </r>
  </si>
  <si>
    <t>Tenint en compte la resposta a les preguntes anteriors i els nivells de confiança, l'equip avaluador ha d'indicar l'efecte combinat que aquests controls tenen sobre l'IMPACTE i la PROBABILITAT del risc de cadascun dels indicadors de risc, indicant fins a quin punt considera s'han reduït amb els controls existents (per a això haurà de triar entre -1 i -4 en el menú desplegable).
Si en les caselles anteriors s'hagués seleccionat "No" o es considerés que el control existent té un nivell de confiança tan baix que no produeix cap impacte, aquesta casella s'ha de deixar sense omplir.</t>
  </si>
  <si>
    <r>
      <t xml:space="preserve">A partir de les valoracions efectuades, l'eina d'avaluació de risc calcularà automàticament el resultat del </t>
    </r>
    <r>
      <rPr>
        <b/>
        <sz val="11"/>
        <color indexed="8"/>
        <rFont val="Calibri"/>
        <family val="2"/>
      </rPr>
      <t xml:space="preserve">RISC NET </t>
    </r>
    <r>
      <rPr>
        <sz val="11"/>
        <color theme="1"/>
        <rFont val="Calibri"/>
        <family val="2"/>
        <scheme val="minor"/>
      </rPr>
      <t xml:space="preserve">de cadascun dels indicadors de risc i el </t>
    </r>
    <r>
      <rPr>
        <b/>
        <sz val="11"/>
        <color indexed="8"/>
        <rFont val="Calibri"/>
        <family val="2"/>
      </rPr>
      <t>coeficient total del RISC NET</t>
    </r>
    <r>
      <rPr>
        <sz val="11"/>
        <color theme="1"/>
        <rFont val="Calibri"/>
        <family val="2"/>
        <scheme val="minor"/>
      </rPr>
      <t xml:space="preserve"> de cadascun dels riscos predefinits (calculat com a mitjana dels riscos nets dels diferents indicadors de risc).</t>
    </r>
  </si>
  <si>
    <r>
      <t xml:space="preserve">En el cas que el risc net s'hagi de reduir o si no hi ha controls o el nivell de confiança és baix, l'equip avaluador haurà d'indicar quin ha de ser el seu </t>
    </r>
    <r>
      <rPr>
        <b/>
        <sz val="11"/>
        <color indexed="8"/>
        <rFont val="Calibri"/>
        <family val="2"/>
      </rPr>
      <t>Pla d'Acció</t>
    </r>
    <r>
      <rPr>
        <sz val="11"/>
        <color theme="1"/>
        <rFont val="Calibri"/>
        <family val="2"/>
        <scheme val="minor"/>
      </rPr>
      <t xml:space="preserve"> (nous controls previstos, persona o unitat responsable i termini d'aplicació), d'acord amb les regles que s'indiquen a l'apartat Conclusió.
Tenint en compte aquests nous controls a implementar per l'entitat, l'equip avaluador haurà d'indicar l'efecte combinat que preveu que aquests nous controls tindran sobre l'IMPACTE i la PROBABILITAT de cada risc, indicant fins a quin punt considera que s'han reduït amb els controls a implementar (per això haurà de triar entre -1 i -4 en el menú desplegable).</t>
    </r>
  </si>
  <si>
    <t>A partir de les valoracions efectuades, l'eina d'avaluació de risc calcularà automàticament el resultat del RISC OBJECTIU de cadascun dels indicadors de risc i el coeficient total del RISC OBJECTIU de cadascun dels riscos predefinits (calculat com a mitjana dels riscos nets dels diferents indicadors de risc).</t>
  </si>
  <si>
    <t>Tal com s'ha indicat, la matriu permet obtenir els resultats del RISC BRUT, RISC NET i RISC OBJECTIU per a cadascun dels indicadors de risc associats a cada risc i per a cadascun dels riscos predefinits en els diferents mètodes de gestió (coeficient total).</t>
  </si>
  <si>
    <t>Classificació risc:</t>
  </si>
  <si>
    <t>Acceptable</t>
  </si>
  <si>
    <t>Puntuació d' 1,00 a 3,00</t>
  </si>
  <si>
    <t>IMPACTE</t>
  </si>
  <si>
    <t>Significatiu</t>
  </si>
  <si>
    <t>Puntuació de 3,01 a 6,00</t>
  </si>
  <si>
    <t>Greu</t>
  </si>
  <si>
    <t>Puntuació de 6,01 a 16,00</t>
  </si>
  <si>
    <t>PROBABILITAT</t>
  </si>
  <si>
    <t>Conclusió</t>
  </si>
  <si>
    <t>L' objectiu de la matriu és que la puntuació del risc net obtinguda, tant per a cada risc com per a cadascun dels indicadors de risc associats a ells, serveixi com a referència a l' entitat per prevenir en cada risc identificat el possible frau o la comissió d' irregularitats i, en aquest cas, establir un pla d' acció per incrementar el nombre de controls o la seva intensitat.
Per tant, en funció de la puntuació del risc net obtinguda, l'entitat haurà d'incloure controls addicionals (pla d'acció), d'acord amb les següents regles:
- Si el risc net total és baix (acceptable), en principi, no caldrà incloure controls addicionals als ja existents, llevat que l'entitat consideri que és convenient. No obstant això, seria recomanable adoptar mesures per millorar o redissenyar els controls existents en el cas d' aquells indicadors de risc concrets que poguessin presentar un risc elevat.
- Si el risc net total és mitjà (significatiu), s'han d'incloure els controls i mesures addicionals que es preveu aplicar amb indicació de la unitat/persona responsable i del termini per a la seva posada en pràctica. Es considera adequat un període a mitjà o curt termini, en funció de la naturalesa de les mesures, havent-se de tractar, en tot cas, d' un termini inferior a un any.
- Si és risc net total és alt (greu), s'han d'incloure els controls i mesures addicionals que s'aplicaran amb indicació amb indicació de la unitat/persona responsable i del termini per a la seva posada en pràctica. En cas de risc net alt s' haurà d' actuar de manera immediata, per la qual cosa el termini límit per a l' aplicació dels controls i mesures previstos ha de ser el més reduït possible.
Si bé és la puntuació del risc total net de cada risc (la mitjana dels seus indicadors de risc) la que determina, principalment, les actuacions a realitzar, la matriu ofereix la puntuació de cada indicador de risc a efectes d'orientar l'entitat sobre les necessitats de control o cap a on dirigir el pla d'acció. Per tant, cal tenir en compte que els controls i mesures de millora proposats s' han de dirigir a pal·liar els riscos en aquells indicadors concrets en què no hi ha controls o els controls existents no resulten eficaços.
A títol informatiu, l' eina calcula de forma automàtica un coeficient que indica el risc total net i el risc total objectiu per cada mètode de gestió. Aquests coeficients únicament pretenen donar una imatge resumida de la situació que presenta l'entitat davant el risc (en cas que s'afegeixin o suprimeixin files a la caràtula de cada mètode de gestió i fulls corresponents a nous riscos, s'haurà de verificar que la fórmula queda actualitzada).
Finalment, la revisió periòdica de l' avaluació s' haurà de realitzar en base a les regles següents:
- Si és risc net total va obtenir una puntuació de nivell acceptable es realitzarà una re-avaluació periòdica, en base a l' establert per l' entitat. Tot i que la norma general pot ser anualment, podria realitzar-se cada dos anys si el nivell dels riscos identificats és molt baix i durant l' any anterior no es va informar de casos de frau, corrupció, conflictes d' interès o doble finançament.
- Si el risc net total va obtenir una puntuació de significatiu o de greu es realitzarà una revisió de l' avaluació un cop transcorregut el termini límit establert per a la implementació dels controls i mesures addicionals. En el cas de risc net greu ha de ser de forma immediata, en el termini més breu possible.
Així mateix, s' haurà de procedir immediatament a la revisió de les parts pertinents de l' autoavaluació si apareix qualsevol nou cas de frau o si es produeixen canvis significatius en l' entorn de l' entitat tals com modificacions normatives, canvis de procediment, tecnologia, personal, etc...</t>
  </si>
  <si>
    <t>Fonts:</t>
  </si>
  <si>
    <t>La metodologia utilitzada en aquestes matrius de risc es basa en la continguda en les orientacions de la Comissió Europea per a l'Avaluació del risc de frau i mesures efectives i proporcionades contra el frau, de 16 de juny de 2014 (EGESIF_14-0021-00).</t>
  </si>
  <si>
    <t>Coordinador Adjunt d'Urbanisme</t>
  </si>
  <si>
    <t>Servei de Planificació Urbanística</t>
  </si>
  <si>
    <t>Transformació organitzativa</t>
  </si>
  <si>
    <t>Servei de Planificació urbanística</t>
  </si>
  <si>
    <t>Servei de llicències urbanístiques</t>
  </si>
  <si>
    <t>3 anys</t>
  </si>
  <si>
    <t>6 mesos</t>
  </si>
  <si>
    <t>1 any</t>
  </si>
  <si>
    <t>Revisió periòdica mitjançant el gestor d'expedient de les dates de tramitació dels espedients LLU</t>
  </si>
  <si>
    <t>Immediat</t>
  </si>
  <si>
    <t>Ignorancia de regulació sectorial municipal en la planificació urbanística</t>
  </si>
  <si>
    <t>Existència de contradiccions entre la planificació urbanística i altres disposicions municipals per tal de respondre a interessos privats.</t>
  </si>
  <si>
    <t>Risc de legalitzaicó d'edificacions/obres/actuacions contraries al planejament i manca d'execució de la potestat sancionadora</t>
  </si>
  <si>
    <t>Manca d'exercici de les potestats de control, inspecció i de sanció municipals</t>
  </si>
  <si>
    <t>Enfortir els mecanismes de resposta i la capacitat d'execució mitjançant el correcte dimensionament dels recursos humans destinats a elaborar i executar plans d'inspecció per evitar l'aplicació selectiva d'aquestes potestats en benefici de determinades persones.</t>
  </si>
  <si>
    <t>Irregularitats derivades de la compatibilitat laboral externa del personal funcionari</t>
  </si>
  <si>
    <t>Pérdua d'objectivitat o tracte preferent de determinades matèries o agents particulars derivades de la compatibilitat laboral del personal tramitador</t>
  </si>
  <si>
    <t>Afavorir agents particulars concrets en funció d'un vincle professional extern</t>
  </si>
  <si>
    <t>Enfortir els mecanismes de resposta mitjançant el correcte dimensionament dels recursos humans destinats a gestionar les denúncies i el control dels mateixos.</t>
  </si>
  <si>
    <t>Revisió per part dels caps de secció (edificació i planificació) de tots els projectes i informes tècnics per dotar-los de coherència</t>
  </si>
  <si>
    <t>Limitació de les compatibilitats de segona activitat al servei de planificació urbanística:
Per evitar qualsevol possible conflicte d’interès, i degut a l’alta especialització del lloc de treball, qualsevol feina per a la que se sol·liciti la compatibilitat no ha d’implicar cap tracte o negoci amb:
- Professionals o clients que hagin tramitat expedients de gestió i/o planejament urbanístic amb l’ajuntament durant el
període en què la tècnica que sol·licita la compatibilitat ha treballat per al Servei de Planificació urbanística.
- Promotors immobiliaris ni els seus representants legals que hagin presentat al·legacions i/o contenciosos a alguns dels expedients tramitats pel Servei de Planificació Urbanística durant el període en què la tècnica que sol·licita la compatibilitat ha treballat per al Servei de Planificació urbanística.
- Tècnics que estiguin treballant per l’Ajuntament en el moment que es desenvolupin els treballs o que tinguin o hagin participat en els darrers anys algun expedient tramitat pel Servei de Planificació Urbanística.
- La compatibilitat no admetrà en cap cas la participació com a lletrat ni com a assessor en cap operació immobiliària dins del terme municipal de Sabadell.</t>
  </si>
  <si>
    <t>Ampliació als serveis de l'àrea que impliquin aprovació/títols habilitants a instància de particulars</t>
  </si>
  <si>
    <t>2 anys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</si>
</sst>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b/>
      <sz val="11"/>
      <color indexed="8"/>
      <name val="Calibri"/>
      <family val="2"/>
    </font>
    <font>
      <sz val="11"/>
      <color indexed="8"/>
      <name val="Calibri"/>
      <family val="2"/>
    </font>
    <font>
      <b/>
      <sz val="9"/>
      <color indexed="62"/>
      <name val="Calibri"/>
      <family val="2"/>
    </font>
    <font>
      <sz val="10"/>
      <name val="Arial"/>
      <family val="2"/>
    </font>
    <font>
      <sz val="9"/>
      <name val="Calibri"/>
      <family val="2"/>
    </font>
    <font>
      <u/>
      <sz val="11"/>
      <color theme="10"/>
      <name val="Calibri"/>
      <family val="2"/>
      <scheme val="minor"/>
    </font>
    <font>
      <sz val="10"/>
      <color theme="1"/>
      <name val="Arial"/>
      <family val="2"/>
    </font>
    <font>
      <b/>
      <sz val="11"/>
      <color theme="1"/>
      <name val="Calibri"/>
      <family val="2"/>
      <scheme val="minor"/>
    </font>
    <font>
      <b/>
      <sz val="9"/>
      <color theme="1"/>
      <name val="Calibri"/>
      <family val="2"/>
      <scheme val="minor"/>
    </font>
    <font>
      <sz val="9"/>
      <color theme="1"/>
      <name val="Calibri"/>
      <family val="2"/>
      <scheme val="minor"/>
    </font>
    <font>
      <b/>
      <sz val="12"/>
      <color theme="1"/>
      <name val="Calibri"/>
      <family val="2"/>
      <scheme val="minor"/>
    </font>
    <font>
      <sz val="9"/>
      <color theme="0" tint="-0.499984740745262"/>
      <name val="Calibri"/>
      <family val="2"/>
      <scheme val="minor"/>
    </font>
    <font>
      <sz val="12"/>
      <color theme="0" tint="-0.499984740745262"/>
      <name val="Arial"/>
      <family val="2"/>
    </font>
    <font>
      <b/>
      <sz val="9"/>
      <name val="Calibri"/>
      <family val="2"/>
      <scheme val="minor"/>
    </font>
    <font>
      <b/>
      <sz val="12"/>
      <color theme="1"/>
      <name val="Arial"/>
      <family val="2"/>
    </font>
    <font>
      <i/>
      <sz val="9"/>
      <color theme="1"/>
      <name val="Calibri"/>
      <family val="2"/>
      <scheme val="minor"/>
    </font>
    <font>
      <b/>
      <sz val="9"/>
      <color theme="0"/>
      <name val="Calibri"/>
      <family val="2"/>
      <scheme val="minor"/>
    </font>
    <font>
      <sz val="12"/>
      <color theme="1"/>
      <name val="Arial"/>
      <family val="2"/>
    </font>
    <font>
      <sz val="9"/>
      <color theme="0"/>
      <name val="Calibri"/>
      <family val="2"/>
      <scheme val="minor"/>
    </font>
    <font>
      <sz val="9"/>
      <color rgb="FFFF0000"/>
      <name val="Calibri"/>
      <family val="2"/>
      <scheme val="minor"/>
    </font>
    <font>
      <sz val="14"/>
      <color theme="1"/>
      <name val="Calibri"/>
      <family val="2"/>
      <scheme val="minor"/>
    </font>
    <font>
      <b/>
      <sz val="14"/>
      <color rgb="FFFF0000"/>
      <name val="Calibri"/>
      <family val="2"/>
      <scheme val="minor"/>
    </font>
    <font>
      <b/>
      <u/>
      <sz val="11"/>
      <color theme="1"/>
      <name val="Calibri"/>
      <family val="2"/>
      <scheme val="minor"/>
    </font>
    <font>
      <sz val="11"/>
      <name val="Calibri"/>
      <family val="2"/>
      <scheme val="minor"/>
    </font>
    <font>
      <b/>
      <i/>
      <sz val="11"/>
      <color theme="4" tint="-0.249977111117893"/>
      <name val="Calibri"/>
      <family val="2"/>
      <scheme val="minor"/>
    </font>
    <font>
      <sz val="10"/>
      <color theme="1"/>
      <name val="Calibri"/>
      <family val="2"/>
      <scheme val="minor"/>
    </font>
    <font>
      <vertAlign val="superscript"/>
      <sz val="10"/>
      <color theme="1"/>
      <name val="Calibri"/>
      <family val="2"/>
      <scheme val="minor"/>
    </font>
    <font>
      <b/>
      <sz val="9"/>
      <color rgb="FFFF0000"/>
      <name val="Calibri"/>
      <family val="2"/>
      <scheme val="minor"/>
    </font>
    <font>
      <b/>
      <sz val="9"/>
      <color theme="4" tint="-0.249977111117893"/>
      <name val="Calibri"/>
      <family val="2"/>
      <scheme val="minor"/>
    </font>
    <font>
      <b/>
      <sz val="9"/>
      <color theme="8"/>
      <name val="Calibri"/>
      <family val="2"/>
      <scheme val="minor"/>
    </font>
    <font>
      <sz val="9"/>
      <color theme="8"/>
      <name val="Calibri"/>
      <family val="2"/>
      <scheme val="minor"/>
    </font>
    <font>
      <b/>
      <i/>
      <sz val="9"/>
      <color theme="1"/>
      <name val="Calibri"/>
      <family val="2"/>
      <scheme val="minor"/>
    </font>
    <font>
      <i/>
      <sz val="10"/>
      <color theme="1"/>
      <name val="Arial"/>
      <family val="2"/>
    </font>
    <font>
      <sz val="9"/>
      <name val="Calibri"/>
      <family val="2"/>
      <scheme val="minor"/>
    </font>
    <font>
      <b/>
      <i/>
      <sz val="11"/>
      <color theme="1"/>
      <name val="Calibri"/>
      <family val="2"/>
      <scheme val="minor"/>
    </font>
    <font>
      <i/>
      <sz val="11"/>
      <color theme="1"/>
      <name val="Calibri"/>
      <family val="2"/>
      <scheme val="minor"/>
    </font>
    <font>
      <b/>
      <sz val="14"/>
      <color theme="0"/>
      <name val="Calibri"/>
      <family val="2"/>
      <scheme val="minor"/>
    </font>
  </fonts>
  <fills count="16">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rgb="FFC6EFCE"/>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rgb="FFFF3300"/>
        <bgColor indexed="64"/>
      </patternFill>
    </fill>
    <fill>
      <patternFill patternType="solid">
        <fgColor theme="0"/>
        <bgColor indexed="64"/>
      </patternFill>
    </fill>
    <fill>
      <patternFill patternType="solid">
        <fgColor theme="7"/>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8" tint="0.399975585192419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s>
  <cellStyleXfs count="3">
    <xf numFmtId="0" fontId="0" fillId="0" borderId="0"/>
    <xf numFmtId="0" fontId="6" fillId="0" borderId="0" applyNumberFormat="0" applyFill="0" applyBorder="0" applyAlignment="0" applyProtection="0"/>
    <xf numFmtId="0" fontId="7" fillId="0" borderId="0"/>
  </cellStyleXfs>
  <cellXfs count="177">
    <xf numFmtId="0" fontId="0" fillId="0" borderId="0" xfId="0"/>
    <xf numFmtId="0" fontId="9" fillId="0" borderId="0" xfId="2" applyFont="1"/>
    <xf numFmtId="0" fontId="10" fillId="0" borderId="0" xfId="2" applyFont="1" applyAlignment="1">
      <alignment wrapText="1"/>
    </xf>
    <xf numFmtId="0" fontId="10" fillId="0" borderId="0" xfId="2" applyFont="1" applyFill="1" applyAlignment="1">
      <alignment wrapText="1"/>
    </xf>
    <xf numFmtId="0" fontId="10" fillId="0" borderId="0" xfId="2" applyFont="1"/>
    <xf numFmtId="0" fontId="7" fillId="0" borderId="0" xfId="2"/>
    <xf numFmtId="0" fontId="11" fillId="0" borderId="0" xfId="2" applyFont="1"/>
    <xf numFmtId="0" fontId="12" fillId="0" borderId="0" xfId="2" applyFont="1" applyAlignment="1">
      <alignment wrapText="1"/>
    </xf>
    <xf numFmtId="0" fontId="13" fillId="0" borderId="0" xfId="2" applyFont="1" applyAlignment="1">
      <alignment wrapText="1"/>
    </xf>
    <xf numFmtId="0" fontId="9" fillId="2" borderId="1" xfId="2" applyFont="1" applyFill="1" applyBorder="1" applyAlignment="1">
      <alignment horizontal="center" vertical="center" wrapText="1"/>
    </xf>
    <xf numFmtId="0" fontId="14" fillId="2" borderId="1" xfId="2" applyFont="1" applyFill="1" applyBorder="1" applyAlignment="1">
      <alignment horizontal="center" vertical="center" wrapText="1"/>
    </xf>
    <xf numFmtId="0" fontId="14" fillId="2" borderId="2" xfId="2" applyFont="1" applyFill="1" applyBorder="1" applyAlignment="1">
      <alignment horizontal="center" vertical="center" wrapText="1"/>
    </xf>
    <xf numFmtId="0" fontId="9" fillId="0" borderId="0" xfId="2" applyFont="1" applyFill="1" applyAlignment="1">
      <alignment wrapText="1"/>
    </xf>
    <xf numFmtId="0" fontId="15" fillId="0" borderId="0" xfId="2" applyFont="1" applyFill="1" applyAlignment="1">
      <alignment wrapText="1"/>
    </xf>
    <xf numFmtId="0" fontId="16" fillId="3" borderId="1" xfId="2" applyFont="1" applyFill="1" applyBorder="1" applyAlignment="1">
      <alignment horizontal="center" vertical="center" wrapText="1"/>
    </xf>
    <xf numFmtId="2" fontId="10" fillId="4" borderId="1" xfId="2" applyNumberFormat="1" applyFont="1" applyFill="1" applyBorder="1" applyAlignment="1">
      <alignment horizontal="center" vertical="center"/>
    </xf>
    <xf numFmtId="0" fontId="9" fillId="3" borderId="1" xfId="2" applyFont="1" applyFill="1" applyBorder="1" applyAlignment="1">
      <alignment horizontal="center" vertical="center" wrapText="1"/>
    </xf>
    <xf numFmtId="0" fontId="9" fillId="0" borderId="0" xfId="2" applyFont="1" applyFill="1"/>
    <xf numFmtId="0" fontId="10" fillId="0" borderId="0" xfId="2" applyFont="1" applyFill="1"/>
    <xf numFmtId="0" fontId="7" fillId="0" borderId="0" xfId="2" applyFill="1"/>
    <xf numFmtId="0" fontId="15" fillId="0" borderId="0" xfId="2" applyFont="1" applyFill="1"/>
    <xf numFmtId="0" fontId="7" fillId="0" borderId="0" xfId="2" applyFill="1" applyAlignment="1">
      <alignment wrapText="1"/>
    </xf>
    <xf numFmtId="0" fontId="15" fillId="0" borderId="0" xfId="2" applyFont="1"/>
    <xf numFmtId="0" fontId="7" fillId="0" borderId="0" xfId="2" applyAlignment="1">
      <alignment wrapText="1"/>
    </xf>
    <xf numFmtId="0" fontId="7" fillId="5" borderId="0" xfId="2" applyFill="1" applyAlignment="1">
      <alignment wrapText="1"/>
    </xf>
    <xf numFmtId="0" fontId="13" fillId="0" borderId="0" xfId="2" applyFont="1" applyBorder="1" applyAlignment="1">
      <alignment wrapText="1"/>
    </xf>
    <xf numFmtId="0" fontId="17" fillId="0" borderId="0" xfId="2" applyFont="1" applyAlignment="1">
      <alignment wrapText="1"/>
    </xf>
    <xf numFmtId="0" fontId="15" fillId="0" borderId="0" xfId="2" applyFont="1" applyFill="1" applyBorder="1" applyAlignment="1">
      <alignment wrapText="1"/>
    </xf>
    <xf numFmtId="0" fontId="9" fillId="0" borderId="0" xfId="2" applyFont="1" applyFill="1" applyBorder="1" applyAlignment="1">
      <alignment horizontal="center" vertical="center" wrapText="1"/>
    </xf>
    <xf numFmtId="0" fontId="9" fillId="6" borderId="2" xfId="2" applyFont="1" applyFill="1" applyBorder="1" applyAlignment="1">
      <alignment horizontal="center" vertical="center" wrapText="1"/>
    </xf>
    <xf numFmtId="0" fontId="9" fillId="6" borderId="1" xfId="2" applyFont="1" applyFill="1" applyBorder="1" applyAlignment="1">
      <alignment horizontal="center" vertical="center" wrapText="1"/>
    </xf>
    <xf numFmtId="0" fontId="9" fillId="6" borderId="3" xfId="2" applyFont="1" applyFill="1" applyBorder="1" applyAlignment="1">
      <alignment horizontal="center" wrapText="1"/>
    </xf>
    <xf numFmtId="0" fontId="17" fillId="0" borderId="0" xfId="2" applyFont="1" applyFill="1" applyAlignment="1">
      <alignment wrapText="1"/>
    </xf>
    <xf numFmtId="0" fontId="18" fillId="0" borderId="0" xfId="2" applyFont="1" applyBorder="1"/>
    <xf numFmtId="0" fontId="10" fillId="0" borderId="0" xfId="2" applyFont="1" applyFill="1" applyBorder="1" applyAlignment="1">
      <alignment horizontal="center" vertical="center" wrapText="1"/>
    </xf>
    <xf numFmtId="0" fontId="10" fillId="0" borderId="4" xfId="2" applyFont="1" applyFill="1" applyBorder="1" applyAlignment="1">
      <alignment horizontal="center" vertical="center" wrapText="1"/>
    </xf>
    <xf numFmtId="0" fontId="10" fillId="0" borderId="5" xfId="2" applyFont="1" applyFill="1" applyBorder="1" applyAlignment="1">
      <alignment horizontal="center" vertical="center" wrapText="1"/>
    </xf>
    <xf numFmtId="0" fontId="10" fillId="0" borderId="6" xfId="2" applyFont="1" applyFill="1" applyBorder="1" applyAlignment="1">
      <alignment horizontal="center" vertical="center" wrapText="1"/>
    </xf>
    <xf numFmtId="0" fontId="19" fillId="0" borderId="0" xfId="2" applyFont="1"/>
    <xf numFmtId="0" fontId="18" fillId="0" borderId="0" xfId="2" applyFont="1"/>
    <xf numFmtId="0" fontId="10" fillId="0" borderId="0" xfId="2" applyFont="1" applyBorder="1"/>
    <xf numFmtId="0" fontId="9" fillId="7" borderId="1" xfId="2" applyFont="1" applyFill="1" applyBorder="1" applyAlignment="1">
      <alignment horizontal="center" vertical="center" wrapText="1"/>
    </xf>
    <xf numFmtId="0" fontId="9" fillId="2" borderId="7" xfId="2" applyFont="1" applyFill="1" applyBorder="1" applyAlignment="1">
      <alignment horizontal="center" vertical="center" wrapText="1"/>
    </xf>
    <xf numFmtId="0" fontId="9" fillId="7" borderId="8" xfId="2" applyFont="1" applyFill="1" applyBorder="1" applyAlignment="1">
      <alignment horizontal="center" vertical="center" wrapText="1"/>
    </xf>
    <xf numFmtId="0" fontId="10" fillId="0" borderId="1" xfId="2" applyFont="1" applyBorder="1" applyAlignment="1">
      <alignment horizontal="center" vertical="center"/>
    </xf>
    <xf numFmtId="0" fontId="10" fillId="3" borderId="7" xfId="2" applyFont="1" applyFill="1" applyBorder="1" applyAlignment="1">
      <alignment horizontal="center" vertical="center"/>
    </xf>
    <xf numFmtId="1" fontId="10" fillId="4" borderId="1" xfId="2" applyNumberFormat="1" applyFont="1" applyFill="1" applyBorder="1" applyAlignment="1">
      <alignment horizontal="center" vertical="center"/>
    </xf>
    <xf numFmtId="0" fontId="10" fillId="3" borderId="1" xfId="2" applyFont="1" applyFill="1" applyBorder="1" applyAlignment="1">
      <alignment horizontal="center" vertical="center"/>
    </xf>
    <xf numFmtId="0" fontId="10" fillId="0" borderId="1" xfId="2" applyFont="1" applyFill="1" applyBorder="1" applyAlignment="1">
      <alignment horizontal="center" vertical="center"/>
    </xf>
    <xf numFmtId="0" fontId="10" fillId="3" borderId="1" xfId="2" applyFont="1" applyFill="1" applyBorder="1" applyAlignment="1">
      <alignment vertical="center" wrapText="1"/>
    </xf>
    <xf numFmtId="0" fontId="20" fillId="0" borderId="1" xfId="2" applyFont="1" applyBorder="1" applyAlignment="1">
      <alignment vertical="center" wrapText="1"/>
    </xf>
    <xf numFmtId="0" fontId="21" fillId="0" borderId="0" xfId="0" applyFont="1" applyProtection="1"/>
    <xf numFmtId="0" fontId="21" fillId="0" borderId="0" xfId="0" applyFont="1" applyAlignment="1" applyProtection="1">
      <alignment vertical="center"/>
    </xf>
    <xf numFmtId="0" fontId="22" fillId="0" borderId="0" xfId="0" applyFont="1" applyAlignment="1" applyProtection="1">
      <alignment vertical="center"/>
    </xf>
    <xf numFmtId="0" fontId="23" fillId="0" borderId="0" xfId="0" applyFont="1" applyAlignment="1" applyProtection="1">
      <alignment vertical="center"/>
    </xf>
    <xf numFmtId="0" fontId="0" fillId="0" borderId="0" xfId="0" applyFont="1" applyAlignment="1" applyProtection="1">
      <alignment vertical="center"/>
    </xf>
    <xf numFmtId="0" fontId="0" fillId="0" borderId="0" xfId="0" applyFont="1" applyProtection="1"/>
    <xf numFmtId="0" fontId="24" fillId="0" borderId="0" xfId="0" applyFont="1" applyAlignment="1" applyProtection="1">
      <alignment vertical="center"/>
    </xf>
    <xf numFmtId="0" fontId="8" fillId="0" borderId="0" xfId="0" applyFont="1" applyAlignment="1" applyProtection="1">
      <alignment horizontal="right" vertical="center"/>
    </xf>
    <xf numFmtId="0" fontId="8" fillId="0" borderId="0" xfId="0" applyFont="1" applyAlignment="1" applyProtection="1">
      <alignment vertical="center"/>
    </xf>
    <xf numFmtId="0" fontId="0" fillId="0" borderId="0" xfId="0" applyProtection="1"/>
    <xf numFmtId="0" fontId="0" fillId="0" borderId="1" xfId="0" applyFont="1" applyBorder="1" applyAlignment="1" applyProtection="1">
      <alignment horizontal="center" vertical="center"/>
    </xf>
    <xf numFmtId="0" fontId="25" fillId="0" borderId="1" xfId="0" applyFont="1" applyBorder="1" applyAlignment="1" applyProtection="1">
      <alignment horizontal="center" vertical="center"/>
    </xf>
    <xf numFmtId="0" fontId="0" fillId="0" borderId="0" xfId="0" applyAlignment="1">
      <alignment vertical="center"/>
    </xf>
    <xf numFmtId="0" fontId="8" fillId="0" borderId="1" xfId="0" applyFont="1" applyBorder="1" applyAlignment="1" applyProtection="1">
      <alignment vertical="center" wrapText="1"/>
    </xf>
    <xf numFmtId="0" fontId="0" fillId="0" borderId="0" xfId="0" applyBorder="1" applyAlignment="1">
      <alignment vertical="center"/>
    </xf>
    <xf numFmtId="0" fontId="10" fillId="8" borderId="1" xfId="0" applyFont="1" applyFill="1" applyBorder="1" applyAlignment="1">
      <alignment vertical="center" wrapText="1"/>
    </xf>
    <xf numFmtId="0" fontId="0" fillId="0" borderId="1" xfId="0" applyFont="1" applyBorder="1" applyAlignment="1">
      <alignment horizontal="center" vertical="center" wrapText="1"/>
    </xf>
    <xf numFmtId="0" fontId="26" fillId="7" borderId="1" xfId="0" applyFont="1" applyFill="1" applyBorder="1" applyAlignment="1">
      <alignment horizontal="center" vertical="center" wrapText="1"/>
    </xf>
    <xf numFmtId="0" fontId="8" fillId="7" borderId="1" xfId="0" applyFont="1" applyFill="1" applyBorder="1" applyAlignment="1">
      <alignment horizontal="center" vertical="center"/>
    </xf>
    <xf numFmtId="0" fontId="0" fillId="9" borderId="1" xfId="0" applyFill="1" applyBorder="1"/>
    <xf numFmtId="0" fontId="0" fillId="10" borderId="1" xfId="0" applyFill="1" applyBorder="1"/>
    <xf numFmtId="0" fontId="10" fillId="9" borderId="1" xfId="0" applyFont="1" applyFill="1" applyBorder="1" applyAlignment="1">
      <alignment vertical="center" wrapText="1"/>
    </xf>
    <xf numFmtId="0" fontId="0" fillId="8" borderId="1" xfId="0" applyFill="1" applyBorder="1"/>
    <xf numFmtId="0" fontId="10" fillId="10" borderId="1" xfId="0" applyFont="1" applyFill="1" applyBorder="1" applyAlignment="1">
      <alignment vertical="center" wrapText="1"/>
    </xf>
    <xf numFmtId="0" fontId="8" fillId="7" borderId="1" xfId="0" applyFont="1" applyFill="1" applyBorder="1" applyAlignment="1">
      <alignment horizontal="center"/>
    </xf>
    <xf numFmtId="0" fontId="23" fillId="0" borderId="0" xfId="0" applyFont="1"/>
    <xf numFmtId="0" fontId="27" fillId="0" borderId="0" xfId="0" applyFont="1" applyAlignment="1">
      <alignment vertical="center"/>
    </xf>
    <xf numFmtId="0" fontId="6" fillId="0" borderId="0" xfId="1" applyAlignment="1">
      <alignment vertical="center"/>
    </xf>
    <xf numFmtId="0" fontId="28" fillId="0" borderId="0" xfId="2" applyFont="1" applyAlignment="1">
      <alignment horizontal="left" vertical="center"/>
    </xf>
    <xf numFmtId="0" fontId="29" fillId="0" borderId="0" xfId="2" applyFont="1" applyAlignment="1">
      <alignment horizontal="left" vertical="center"/>
    </xf>
    <xf numFmtId="0" fontId="30" fillId="0" borderId="0" xfId="2" applyFont="1" applyAlignment="1">
      <alignment horizontal="left" vertical="center"/>
    </xf>
    <xf numFmtId="0" fontId="31" fillId="0" borderId="1" xfId="2" applyFont="1" applyFill="1" applyBorder="1" applyAlignment="1" applyProtection="1">
      <alignment vertical="center" wrapText="1"/>
    </xf>
    <xf numFmtId="0" fontId="9" fillId="12" borderId="7" xfId="2" applyFont="1" applyFill="1" applyBorder="1" applyAlignment="1">
      <alignment horizontal="center" vertical="center"/>
    </xf>
    <xf numFmtId="0" fontId="16" fillId="0" borderId="0" xfId="2" applyFont="1" applyFill="1" applyAlignment="1">
      <alignment horizontal="left" wrapText="1"/>
    </xf>
    <xf numFmtId="0" fontId="32" fillId="2" borderId="1" xfId="2" applyFont="1" applyFill="1" applyBorder="1" applyAlignment="1">
      <alignment horizontal="left" vertical="center" wrapText="1"/>
    </xf>
    <xf numFmtId="0" fontId="33" fillId="0" borderId="0" xfId="2" applyFont="1" applyFill="1" applyAlignment="1">
      <alignment horizontal="left" wrapText="1"/>
    </xf>
    <xf numFmtId="0" fontId="33" fillId="0" borderId="0" xfId="2" applyFont="1" applyAlignment="1">
      <alignment horizontal="left" wrapText="1"/>
    </xf>
    <xf numFmtId="0" fontId="14" fillId="12" borderId="7" xfId="2" applyFont="1" applyFill="1" applyBorder="1" applyAlignment="1">
      <alignment horizontal="center" vertical="center"/>
    </xf>
    <xf numFmtId="0" fontId="34" fillId="0" borderId="1" xfId="2" applyFont="1" applyBorder="1" applyAlignment="1">
      <alignment horizontal="center" vertical="center"/>
    </xf>
    <xf numFmtId="0" fontId="34" fillId="0" borderId="1" xfId="2" applyFont="1" applyFill="1" applyBorder="1" applyAlignment="1" applyProtection="1">
      <alignment vertical="center" wrapText="1"/>
    </xf>
    <xf numFmtId="0" fontId="34" fillId="3" borderId="7" xfId="2" applyFont="1" applyFill="1" applyBorder="1" applyAlignment="1">
      <alignment horizontal="center" vertical="center"/>
    </xf>
    <xf numFmtId="1" fontId="34" fillId="4" borderId="1" xfId="2" applyNumberFormat="1" applyFont="1" applyFill="1" applyBorder="1" applyAlignment="1">
      <alignment horizontal="center" vertical="center"/>
    </xf>
    <xf numFmtId="0" fontId="34" fillId="0" borderId="1" xfId="2" applyFont="1" applyFill="1" applyBorder="1" applyAlignment="1">
      <alignment horizontal="center" vertical="center"/>
    </xf>
    <xf numFmtId="0" fontId="34" fillId="0" borderId="1" xfId="2" applyFont="1" applyFill="1" applyBorder="1" applyAlignment="1">
      <alignment vertical="center" wrapText="1"/>
    </xf>
    <xf numFmtId="0" fontId="34" fillId="3" borderId="1" xfId="2" applyFont="1" applyFill="1" applyBorder="1" applyAlignment="1">
      <alignment horizontal="center" vertical="center"/>
    </xf>
    <xf numFmtId="0" fontId="34" fillId="11" borderId="1" xfId="2" applyFont="1" applyFill="1" applyBorder="1" applyAlignment="1" applyProtection="1">
      <alignment vertical="center" wrapText="1"/>
    </xf>
    <xf numFmtId="0" fontId="34" fillId="0" borderId="1" xfId="2" applyFont="1" applyBorder="1" applyAlignment="1">
      <alignment vertical="center" wrapText="1"/>
    </xf>
    <xf numFmtId="0" fontId="34" fillId="0" borderId="1" xfId="2" applyFont="1" applyFill="1" applyBorder="1" applyAlignment="1">
      <alignment horizontal="left" vertical="center" wrapText="1"/>
    </xf>
    <xf numFmtId="0" fontId="10" fillId="7" borderId="1" xfId="2" applyFont="1" applyFill="1" applyBorder="1" applyAlignment="1">
      <alignment horizontal="center" vertical="center" wrapText="1"/>
    </xf>
    <xf numFmtId="0" fontId="10" fillId="11" borderId="1" xfId="2" applyFont="1" applyFill="1" applyBorder="1" applyAlignment="1">
      <alignment horizontal="center" vertical="center" wrapText="1"/>
    </xf>
    <xf numFmtId="0" fontId="34" fillId="0" borderId="1" xfId="2" applyFont="1" applyFill="1" applyBorder="1" applyAlignment="1">
      <alignment horizontal="center" vertical="center" wrapText="1"/>
    </xf>
    <xf numFmtId="0" fontId="14" fillId="0" borderId="1" xfId="2" applyFont="1" applyBorder="1" applyAlignment="1">
      <alignment horizontal="left" vertical="center"/>
    </xf>
    <xf numFmtId="0" fontId="10" fillId="0" borderId="1" xfId="2" applyFont="1" applyFill="1" applyBorder="1" applyAlignment="1">
      <alignment vertical="center" wrapText="1"/>
    </xf>
    <xf numFmtId="0" fontId="9" fillId="6" borderId="2" xfId="2" applyFont="1" applyFill="1" applyBorder="1" applyAlignment="1">
      <alignment horizontal="center" vertical="center" wrapText="1"/>
    </xf>
    <xf numFmtId="0" fontId="0" fillId="0" borderId="1" xfId="0" applyFont="1" applyBorder="1" applyAlignment="1" applyProtection="1">
      <alignment vertical="center" wrapText="1"/>
    </xf>
    <xf numFmtId="0" fontId="0" fillId="0" borderId="0" xfId="0" applyAlignment="1">
      <alignment vertical="center" wrapText="1"/>
    </xf>
    <xf numFmtId="0" fontId="3" fillId="0" borderId="0" xfId="2" applyFont="1" applyAlignment="1">
      <alignment horizontal="left" vertical="center"/>
    </xf>
    <xf numFmtId="0" fontId="0" fillId="0" borderId="0" xfId="0" applyFont="1" applyBorder="1" applyAlignment="1" applyProtection="1">
      <alignment vertical="center"/>
    </xf>
    <xf numFmtId="0" fontId="0" fillId="0" borderId="0" xfId="0" applyBorder="1" applyAlignment="1">
      <alignment vertical="center" wrapText="1"/>
    </xf>
    <xf numFmtId="0" fontId="0" fillId="0" borderId="0" xfId="0" applyFont="1" applyBorder="1" applyProtection="1"/>
    <xf numFmtId="0" fontId="21" fillId="0" borderId="0" xfId="0" applyFont="1" applyBorder="1" applyProtection="1"/>
    <xf numFmtId="0" fontId="0" fillId="0" borderId="0" xfId="0" applyBorder="1"/>
    <xf numFmtId="0" fontId="14" fillId="12" borderId="1" xfId="2" applyFont="1" applyFill="1" applyBorder="1" applyAlignment="1">
      <alignment horizontal="center" vertical="center"/>
    </xf>
    <xf numFmtId="0" fontId="9" fillId="2" borderId="8" xfId="2" applyFont="1" applyFill="1" applyBorder="1" applyAlignment="1">
      <alignment horizontal="center" vertical="center" wrapText="1"/>
    </xf>
    <xf numFmtId="2" fontId="10" fillId="4" borderId="8" xfId="2" applyNumberFormat="1" applyFont="1" applyFill="1" applyBorder="1" applyAlignment="1">
      <alignment horizontal="center" vertical="center"/>
    </xf>
    <xf numFmtId="0" fontId="34" fillId="0" borderId="2" xfId="2" applyFont="1" applyBorder="1" applyAlignment="1">
      <alignment horizontal="left" vertical="center"/>
    </xf>
    <xf numFmtId="0" fontId="34" fillId="0" borderId="1" xfId="2" applyFont="1" applyFill="1" applyBorder="1" applyAlignment="1" applyProtection="1">
      <alignment horizontal="center" vertical="center" wrapText="1"/>
    </xf>
    <xf numFmtId="0" fontId="34" fillId="3" borderId="1" xfId="2" applyFont="1" applyFill="1" applyBorder="1" applyAlignment="1">
      <alignment vertical="center" wrapText="1"/>
    </xf>
    <xf numFmtId="0" fontId="4" fillId="0" borderId="9" xfId="2" applyFont="1" applyBorder="1"/>
    <xf numFmtId="0" fontId="7" fillId="0" borderId="19" xfId="2" applyBorder="1"/>
    <xf numFmtId="0" fontId="7" fillId="0" borderId="1" xfId="2" applyBorder="1"/>
    <xf numFmtId="0" fontId="7" fillId="0" borderId="9" xfId="2" applyBorder="1"/>
    <xf numFmtId="0" fontId="10" fillId="0" borderId="2" xfId="2" applyFont="1" applyFill="1" applyBorder="1" applyAlignment="1">
      <alignment horizontal="center" vertical="center" wrapText="1"/>
    </xf>
    <xf numFmtId="0" fontId="7" fillId="0" borderId="9" xfId="2" applyBorder="1" applyAlignment="1">
      <alignment vertical="top" wrapText="1"/>
    </xf>
    <xf numFmtId="0" fontId="7" fillId="0" borderId="9" xfId="2" applyBorder="1" applyAlignment="1">
      <alignment vertical="center" wrapText="1"/>
    </xf>
    <xf numFmtId="0" fontId="0" fillId="0" borderId="1" xfId="0" applyFont="1" applyBorder="1" applyAlignment="1" applyProtection="1">
      <alignment vertical="center" wrapText="1"/>
    </xf>
    <xf numFmtId="0" fontId="0" fillId="0" borderId="1" xfId="0" applyFont="1" applyBorder="1" applyAlignment="1">
      <alignment vertical="center" wrapText="1"/>
    </xf>
    <xf numFmtId="0" fontId="37" fillId="14" borderId="0" xfId="0" applyFont="1" applyFill="1" applyAlignment="1" applyProtection="1">
      <alignment vertical="center" wrapText="1"/>
    </xf>
    <xf numFmtId="0" fontId="0" fillId="0" borderId="0" xfId="0" applyAlignment="1">
      <alignment vertical="center" wrapText="1"/>
    </xf>
    <xf numFmtId="0" fontId="0" fillId="0" borderId="0" xfId="0" applyFont="1" applyAlignment="1" applyProtection="1">
      <alignment vertical="center" wrapText="1"/>
    </xf>
    <xf numFmtId="0" fontId="35" fillId="0" borderId="0" xfId="0" applyFont="1" applyAlignment="1" applyProtection="1">
      <alignment vertical="center" wrapText="1"/>
    </xf>
    <xf numFmtId="0" fontId="35" fillId="0" borderId="0" xfId="0" applyFont="1" applyAlignment="1">
      <alignment vertical="center" wrapText="1"/>
    </xf>
    <xf numFmtId="0" fontId="0" fillId="0" borderId="0" xfId="0" applyFont="1" applyAlignment="1" applyProtection="1">
      <alignment vertical="top" wrapText="1"/>
    </xf>
    <xf numFmtId="0" fontId="0" fillId="0" borderId="0" xfId="0" applyAlignment="1">
      <alignment vertical="top" wrapText="1"/>
    </xf>
    <xf numFmtId="0" fontId="24" fillId="0" borderId="0" xfId="0" applyFont="1" applyAlignment="1" applyProtection="1">
      <alignment vertical="top" wrapText="1"/>
    </xf>
    <xf numFmtId="0" fontId="36" fillId="3" borderId="2" xfId="2" applyFont="1" applyFill="1" applyBorder="1" applyAlignment="1">
      <alignment horizontal="center" vertical="center" wrapText="1"/>
    </xf>
    <xf numFmtId="0" fontId="0" fillId="3" borderId="9" xfId="0" applyFont="1" applyFill="1" applyBorder="1" applyAlignment="1">
      <alignment horizontal="center" vertical="center" wrapText="1"/>
    </xf>
    <xf numFmtId="0" fontId="0" fillId="3" borderId="10" xfId="0" applyFont="1" applyFill="1" applyBorder="1" applyAlignment="1">
      <alignment horizontal="center" vertical="center" wrapText="1"/>
    </xf>
    <xf numFmtId="0" fontId="8" fillId="13" borderId="7"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wrapText="1"/>
    </xf>
    <xf numFmtId="0" fontId="8" fillId="13" borderId="2" xfId="0" applyFont="1" applyFill="1" applyBorder="1" applyAlignment="1">
      <alignment horizontal="center" wrapText="1"/>
    </xf>
    <xf numFmtId="0" fontId="0" fillId="0" borderId="9" xfId="0" applyBorder="1" applyAlignment="1">
      <alignment horizontal="center" wrapText="1"/>
    </xf>
    <xf numFmtId="0" fontId="0" fillId="0" borderId="10" xfId="0" applyBorder="1" applyAlignment="1">
      <alignment horizontal="center" wrapText="1"/>
    </xf>
    <xf numFmtId="0" fontId="0" fillId="0" borderId="0" xfId="0" applyAlignment="1">
      <alignment wrapText="1"/>
    </xf>
    <xf numFmtId="0" fontId="35" fillId="0" borderId="0" xfId="0" applyFont="1" applyAlignment="1">
      <alignment horizontal="justify" vertical="center" wrapText="1"/>
    </xf>
    <xf numFmtId="0" fontId="35" fillId="0" borderId="0" xfId="0" applyFont="1" applyAlignment="1">
      <alignment wrapText="1"/>
    </xf>
    <xf numFmtId="0" fontId="0" fillId="0" borderId="1" xfId="0" applyFont="1" applyBorder="1" applyAlignment="1" applyProtection="1">
      <alignment vertical="top" wrapText="1"/>
    </xf>
    <xf numFmtId="0" fontId="0" fillId="0" borderId="1" xfId="0" applyFont="1" applyBorder="1" applyAlignment="1">
      <alignment vertical="top" wrapText="1"/>
    </xf>
    <xf numFmtId="0" fontId="2" fillId="0" borderId="2" xfId="0" applyFont="1" applyBorder="1" applyAlignment="1" applyProtection="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8" fillId="0" borderId="1" xfId="0" applyFont="1" applyBorder="1" applyAlignment="1" applyProtection="1">
      <alignment horizontal="left" vertical="center" wrapText="1"/>
    </xf>
    <xf numFmtId="0" fontId="0" fillId="0" borderId="2" xfId="0" applyFont="1" applyBorder="1" applyAlignment="1" applyProtection="1">
      <alignment vertical="center" wrapText="1"/>
    </xf>
    <xf numFmtId="0" fontId="14" fillId="15" borderId="2" xfId="2" applyFont="1" applyFill="1" applyBorder="1" applyAlignment="1">
      <alignment horizontal="center" vertical="center" wrapText="1"/>
    </xf>
    <xf numFmtId="0" fontId="14" fillId="15" borderId="9" xfId="2" applyFont="1" applyFill="1" applyBorder="1" applyAlignment="1">
      <alignment horizontal="center" vertical="center" wrapText="1"/>
    </xf>
    <xf numFmtId="0" fontId="14" fillId="15" borderId="10" xfId="2" applyFont="1" applyFill="1" applyBorder="1" applyAlignment="1">
      <alignment horizontal="center" vertical="center" wrapText="1"/>
    </xf>
    <xf numFmtId="0" fontId="14" fillId="13" borderId="2" xfId="2" applyFont="1" applyFill="1" applyBorder="1" applyAlignment="1">
      <alignment horizontal="center" vertical="center" wrapText="1"/>
    </xf>
    <xf numFmtId="0" fontId="0" fillId="13" borderId="9" xfId="0" applyFill="1" applyBorder="1" applyAlignment="1">
      <alignment horizontal="center" vertical="center" wrapText="1"/>
    </xf>
    <xf numFmtId="0" fontId="0" fillId="15" borderId="9" xfId="0" applyFill="1" applyBorder="1" applyAlignment="1">
      <alignment horizontal="center" vertical="center" wrapText="1"/>
    </xf>
    <xf numFmtId="0" fontId="0" fillId="15" borderId="10" xfId="0" applyFill="1" applyBorder="1" applyAlignment="1">
      <alignment horizontal="center" vertical="center" wrapText="1"/>
    </xf>
    <xf numFmtId="0" fontId="14" fillId="13" borderId="9" xfId="2" applyFont="1" applyFill="1" applyBorder="1" applyAlignment="1">
      <alignment horizontal="center" vertical="center" wrapText="1"/>
    </xf>
    <xf numFmtId="0" fontId="14" fillId="13" borderId="10" xfId="2" applyFont="1" applyFill="1" applyBorder="1" applyAlignment="1">
      <alignment horizontal="center" vertical="center" wrapText="1"/>
    </xf>
    <xf numFmtId="0" fontId="14" fillId="15" borderId="12" xfId="2" applyFont="1" applyFill="1" applyBorder="1" applyAlignment="1">
      <alignment horizontal="center" wrapText="1"/>
    </xf>
    <xf numFmtId="0" fontId="14" fillId="15" borderId="13" xfId="2" applyFont="1" applyFill="1" applyBorder="1" applyAlignment="1">
      <alignment horizontal="center" wrapText="1"/>
    </xf>
    <xf numFmtId="0" fontId="14" fillId="15" borderId="14" xfId="2" applyFont="1" applyFill="1" applyBorder="1" applyAlignment="1">
      <alignment horizontal="center" wrapText="1"/>
    </xf>
    <xf numFmtId="0" fontId="14" fillId="15" borderId="15" xfId="2" applyFont="1" applyFill="1" applyBorder="1" applyAlignment="1">
      <alignment horizontal="center" wrapText="1"/>
    </xf>
    <xf numFmtId="0" fontId="9" fillId="6" borderId="16" xfId="2" applyFont="1" applyFill="1" applyBorder="1" applyAlignment="1">
      <alignment horizontal="center" vertical="center" wrapText="1"/>
    </xf>
    <xf numFmtId="0" fontId="10" fillId="6" borderId="10" xfId="2" applyFont="1" applyFill="1" applyBorder="1" applyAlignment="1">
      <alignment horizontal="center" vertical="center" wrapText="1"/>
    </xf>
    <xf numFmtId="0" fontId="9" fillId="6" borderId="2" xfId="2" applyFont="1" applyFill="1" applyBorder="1" applyAlignment="1">
      <alignment horizontal="center" vertical="center" wrapText="1"/>
    </xf>
    <xf numFmtId="0" fontId="9" fillId="6" borderId="10" xfId="2" applyFont="1" applyFill="1" applyBorder="1" applyAlignment="1">
      <alignment horizontal="center" vertical="center" wrapText="1"/>
    </xf>
    <xf numFmtId="0" fontId="9" fillId="12" borderId="17" xfId="2" applyFont="1" applyFill="1" applyBorder="1" applyAlignment="1">
      <alignment horizontal="center" vertical="center"/>
    </xf>
    <xf numFmtId="0" fontId="10" fillId="12" borderId="18" xfId="2" applyFont="1" applyFill="1" applyBorder="1" applyAlignment="1">
      <alignment horizontal="center" vertical="center"/>
    </xf>
    <xf numFmtId="0" fontId="9" fillId="12" borderId="4" xfId="2" applyFont="1" applyFill="1" applyBorder="1" applyAlignment="1">
      <alignment horizontal="center" vertical="center" wrapText="1"/>
    </xf>
    <xf numFmtId="0" fontId="9" fillId="12" borderId="18" xfId="2" applyFont="1" applyFill="1" applyBorder="1" applyAlignment="1">
      <alignment horizontal="center" vertical="center" wrapText="1"/>
    </xf>
    <xf numFmtId="0" fontId="9" fillId="12" borderId="18" xfId="2" applyFont="1" applyFill="1" applyBorder="1" applyAlignment="1">
      <alignment horizontal="center" vertical="center"/>
    </xf>
  </cellXfs>
  <cellStyles count="3">
    <cellStyle name="Enllaç" xfId="1" builtinId="8"/>
    <cellStyle name="Normal" xfId="0" builtinId="0"/>
    <cellStyle name="Normal 2" xfId="2" xr:uid="{00000000-0005-0000-0000-000002000000}"/>
  </cellStyles>
  <dxfs count="461">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428625</xdr:colOff>
      <xdr:row>30</xdr:row>
      <xdr:rowOff>104774</xdr:rowOff>
    </xdr:from>
    <xdr:to>
      <xdr:col>7</xdr:col>
      <xdr:colOff>85726</xdr:colOff>
      <xdr:row>40</xdr:row>
      <xdr:rowOff>9525</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428625" y="15430499"/>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"Resultat de la Autoavaluació" se calculen directament al estar vinculades con los resultats de las pestanyes donde</a:t>
          </a:r>
          <a:r>
            <a:rPr lang="es-ES" sz="1100" baseline="0"/>
            <a:t> se desarrolla </a:t>
          </a:r>
          <a:r>
            <a:rPr lang="es-ES" sz="1100"/>
            <a:t>cada un de los riscos.</a:t>
          </a:r>
        </a:p>
        <a:p>
          <a:endParaRPr lang="es-ES" sz="1100"/>
        </a:p>
        <a:p>
          <a:r>
            <a:rPr lang="en-GB" sz="1100">
              <a:solidFill>
                <a:schemeClr val="dk1"/>
              </a:solidFill>
              <a:effectLst/>
              <a:latin typeface="+mn-lt"/>
              <a:ea typeface="+mn-ea"/>
              <a:cs typeface="+mn-cs"/>
            </a:rPr>
            <a:t>Dentro de cada un de los riscos, en el caso de que el coeficient total del riesgo net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_DOC_SERVEI_TBG/Integritat/Pla%20mesures%20antifrau/Comit&#233;%20seguiment%20Pla%20de%20mesures/Avaluaci&#243;%20de%20riscos/Av%20RECURSOS%20HUMANS/Avaluaci&#243;%20SUBVENCIONS%20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Introducció"/>
      <sheetName val="Introducción"/>
      <sheetName val="1. Subvencions (S)"/>
      <sheetName val="S.R1"/>
      <sheetName val="S.R3"/>
      <sheetName val="S.R4"/>
      <sheetName val="S.R5"/>
      <sheetName val="S.R6"/>
      <sheetName val="S.R7"/>
      <sheetName val="S.R8"/>
      <sheetName val="S.R9"/>
      <sheetName val="S.R10"/>
      <sheetName val="S.R11"/>
      <sheetName val="S.R12"/>
      <sheetName val="S.R13"/>
      <sheetName val="S.R14"/>
      <sheetName val="S.R15"/>
      <sheetName val="S.R16"/>
      <sheetName val="S.R17"/>
      <sheetName val="S.R18"/>
      <sheetName val="S.R19"/>
      <sheetName val="S.R20"/>
      <sheetName val="S.R21"/>
      <sheetName val="S.R22"/>
      <sheetName val="S.R23"/>
      <sheetName val="S.R24"/>
      <sheetName val="S.R25"/>
      <sheetName val="S.RX"/>
    </sheetNames>
    <sheetDataSet>
      <sheetData sheetId="0" refreshError="1"/>
      <sheetData sheetId="1" refreshError="1"/>
      <sheetData sheetId="2" refreshError="1"/>
      <sheetData sheetId="3"/>
      <sheetData sheetId="4">
        <row r="37">
          <cell r="D37">
            <v>1</v>
          </cell>
          <cell r="E37">
            <v>-1</v>
          </cell>
        </row>
        <row r="38">
          <cell r="D38">
            <v>2</v>
          </cell>
          <cell r="E38">
            <v>-2</v>
          </cell>
        </row>
        <row r="39">
          <cell r="D39">
            <v>3</v>
          </cell>
          <cell r="E39">
            <v>-3</v>
          </cell>
        </row>
        <row r="40">
          <cell r="D40">
            <v>4</v>
          </cell>
          <cell r="E40">
            <v>-4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1"/>
  <sheetViews>
    <sheetView topLeftCell="A64" workbookViewId="0">
      <selection activeCell="B17" sqref="B17:E19"/>
    </sheetView>
  </sheetViews>
  <sheetFormatPr defaultColWidth="11.42578125" defaultRowHeight="15" x14ac:dyDescent="0.25"/>
  <cols>
    <col min="1" max="1" width="11.42578125" customWidth="1"/>
    <col min="2" max="2" width="43.5703125" customWidth="1"/>
    <col min="3" max="3" width="12.85546875" customWidth="1"/>
    <col min="4" max="4" width="35.28515625" customWidth="1"/>
    <col min="5" max="5" width="63.28515625" customWidth="1"/>
    <col min="6" max="6" width="11.42578125" customWidth="1"/>
    <col min="7" max="7" width="11.5703125" customWidth="1"/>
    <col min="257" max="257" width="11.42578125" customWidth="1"/>
    <col min="258" max="258" width="43.5703125" customWidth="1"/>
    <col min="259" max="259" width="12.85546875" customWidth="1"/>
    <col min="260" max="260" width="35.28515625" customWidth="1"/>
    <col min="261" max="261" width="63.28515625" customWidth="1"/>
    <col min="262" max="262" width="11.42578125" customWidth="1"/>
    <col min="263" max="263" width="11.5703125" customWidth="1"/>
    <col min="513" max="513" width="11.42578125" customWidth="1"/>
    <col min="514" max="514" width="43.5703125" customWidth="1"/>
    <col min="515" max="515" width="12.85546875" customWidth="1"/>
    <col min="516" max="516" width="35.28515625" customWidth="1"/>
    <col min="517" max="517" width="63.28515625" customWidth="1"/>
    <col min="518" max="518" width="11.42578125" customWidth="1"/>
    <col min="519" max="519" width="11.5703125" customWidth="1"/>
    <col min="769" max="769" width="11.42578125" customWidth="1"/>
    <col min="770" max="770" width="43.5703125" customWidth="1"/>
    <col min="771" max="771" width="12.85546875" customWidth="1"/>
    <col min="772" max="772" width="35.28515625" customWidth="1"/>
    <col min="773" max="773" width="63.28515625" customWidth="1"/>
    <col min="774" max="774" width="11.42578125" customWidth="1"/>
    <col min="775" max="775" width="11.5703125" customWidth="1"/>
    <col min="1025" max="1025" width="11.42578125" customWidth="1"/>
    <col min="1026" max="1026" width="43.5703125" customWidth="1"/>
    <col min="1027" max="1027" width="12.85546875" customWidth="1"/>
    <col min="1028" max="1028" width="35.28515625" customWidth="1"/>
    <col min="1029" max="1029" width="63.28515625" customWidth="1"/>
    <col min="1030" max="1030" width="11.42578125" customWidth="1"/>
    <col min="1031" max="1031" width="11.5703125" customWidth="1"/>
    <col min="1281" max="1281" width="11.42578125" customWidth="1"/>
    <col min="1282" max="1282" width="43.5703125" customWidth="1"/>
    <col min="1283" max="1283" width="12.85546875" customWidth="1"/>
    <col min="1284" max="1284" width="35.28515625" customWidth="1"/>
    <col min="1285" max="1285" width="63.28515625" customWidth="1"/>
    <col min="1286" max="1286" width="11.42578125" customWidth="1"/>
    <col min="1287" max="1287" width="11.5703125" customWidth="1"/>
    <col min="1537" max="1537" width="11.42578125" customWidth="1"/>
    <col min="1538" max="1538" width="43.5703125" customWidth="1"/>
    <col min="1539" max="1539" width="12.85546875" customWidth="1"/>
    <col min="1540" max="1540" width="35.28515625" customWidth="1"/>
    <col min="1541" max="1541" width="63.28515625" customWidth="1"/>
    <col min="1542" max="1542" width="11.42578125" customWidth="1"/>
    <col min="1543" max="1543" width="11.5703125" customWidth="1"/>
    <col min="1793" max="1793" width="11.42578125" customWidth="1"/>
    <col min="1794" max="1794" width="43.5703125" customWidth="1"/>
    <col min="1795" max="1795" width="12.85546875" customWidth="1"/>
    <col min="1796" max="1796" width="35.28515625" customWidth="1"/>
    <col min="1797" max="1797" width="63.28515625" customWidth="1"/>
    <col min="1798" max="1798" width="11.42578125" customWidth="1"/>
    <col min="1799" max="1799" width="11.5703125" customWidth="1"/>
    <col min="2049" max="2049" width="11.42578125" customWidth="1"/>
    <col min="2050" max="2050" width="43.5703125" customWidth="1"/>
    <col min="2051" max="2051" width="12.85546875" customWidth="1"/>
    <col min="2052" max="2052" width="35.28515625" customWidth="1"/>
    <col min="2053" max="2053" width="63.28515625" customWidth="1"/>
    <col min="2054" max="2054" width="11.42578125" customWidth="1"/>
    <col min="2055" max="2055" width="11.5703125" customWidth="1"/>
    <col min="2305" max="2305" width="11.42578125" customWidth="1"/>
    <col min="2306" max="2306" width="43.5703125" customWidth="1"/>
    <col min="2307" max="2307" width="12.85546875" customWidth="1"/>
    <col min="2308" max="2308" width="35.28515625" customWidth="1"/>
    <col min="2309" max="2309" width="63.28515625" customWidth="1"/>
    <col min="2310" max="2310" width="11.42578125" customWidth="1"/>
    <col min="2311" max="2311" width="11.5703125" customWidth="1"/>
    <col min="2561" max="2561" width="11.42578125" customWidth="1"/>
    <col min="2562" max="2562" width="43.5703125" customWidth="1"/>
    <col min="2563" max="2563" width="12.85546875" customWidth="1"/>
    <col min="2564" max="2564" width="35.28515625" customWidth="1"/>
    <col min="2565" max="2565" width="63.28515625" customWidth="1"/>
    <col min="2566" max="2566" width="11.42578125" customWidth="1"/>
    <col min="2567" max="2567" width="11.5703125" customWidth="1"/>
    <col min="2817" max="2817" width="11.42578125" customWidth="1"/>
    <col min="2818" max="2818" width="43.5703125" customWidth="1"/>
    <col min="2819" max="2819" width="12.85546875" customWidth="1"/>
    <col min="2820" max="2820" width="35.28515625" customWidth="1"/>
    <col min="2821" max="2821" width="63.28515625" customWidth="1"/>
    <col min="2822" max="2822" width="11.42578125" customWidth="1"/>
    <col min="2823" max="2823" width="11.5703125" customWidth="1"/>
    <col min="3073" max="3073" width="11.42578125" customWidth="1"/>
    <col min="3074" max="3074" width="43.5703125" customWidth="1"/>
    <col min="3075" max="3075" width="12.85546875" customWidth="1"/>
    <col min="3076" max="3076" width="35.28515625" customWidth="1"/>
    <col min="3077" max="3077" width="63.28515625" customWidth="1"/>
    <col min="3078" max="3078" width="11.42578125" customWidth="1"/>
    <col min="3079" max="3079" width="11.5703125" customWidth="1"/>
    <col min="3329" max="3329" width="11.42578125" customWidth="1"/>
    <col min="3330" max="3330" width="43.5703125" customWidth="1"/>
    <col min="3331" max="3331" width="12.85546875" customWidth="1"/>
    <col min="3332" max="3332" width="35.28515625" customWidth="1"/>
    <col min="3333" max="3333" width="63.28515625" customWidth="1"/>
    <col min="3334" max="3334" width="11.42578125" customWidth="1"/>
    <col min="3335" max="3335" width="11.5703125" customWidth="1"/>
    <col min="3585" max="3585" width="11.42578125" customWidth="1"/>
    <col min="3586" max="3586" width="43.5703125" customWidth="1"/>
    <col min="3587" max="3587" width="12.85546875" customWidth="1"/>
    <col min="3588" max="3588" width="35.28515625" customWidth="1"/>
    <col min="3589" max="3589" width="63.28515625" customWidth="1"/>
    <col min="3590" max="3590" width="11.42578125" customWidth="1"/>
    <col min="3591" max="3591" width="11.5703125" customWidth="1"/>
    <col min="3841" max="3841" width="11.42578125" customWidth="1"/>
    <col min="3842" max="3842" width="43.5703125" customWidth="1"/>
    <col min="3843" max="3843" width="12.85546875" customWidth="1"/>
    <col min="3844" max="3844" width="35.28515625" customWidth="1"/>
    <col min="3845" max="3845" width="63.28515625" customWidth="1"/>
    <col min="3846" max="3846" width="11.42578125" customWidth="1"/>
    <col min="3847" max="3847" width="11.5703125" customWidth="1"/>
    <col min="4097" max="4097" width="11.42578125" customWidth="1"/>
    <col min="4098" max="4098" width="43.5703125" customWidth="1"/>
    <col min="4099" max="4099" width="12.85546875" customWidth="1"/>
    <col min="4100" max="4100" width="35.28515625" customWidth="1"/>
    <col min="4101" max="4101" width="63.28515625" customWidth="1"/>
    <col min="4102" max="4102" width="11.42578125" customWidth="1"/>
    <col min="4103" max="4103" width="11.5703125" customWidth="1"/>
    <col min="4353" max="4353" width="11.42578125" customWidth="1"/>
    <col min="4354" max="4354" width="43.5703125" customWidth="1"/>
    <col min="4355" max="4355" width="12.85546875" customWidth="1"/>
    <col min="4356" max="4356" width="35.28515625" customWidth="1"/>
    <col min="4357" max="4357" width="63.28515625" customWidth="1"/>
    <col min="4358" max="4358" width="11.42578125" customWidth="1"/>
    <col min="4359" max="4359" width="11.5703125" customWidth="1"/>
    <col min="4609" max="4609" width="11.42578125" customWidth="1"/>
    <col min="4610" max="4610" width="43.5703125" customWidth="1"/>
    <col min="4611" max="4611" width="12.85546875" customWidth="1"/>
    <col min="4612" max="4612" width="35.28515625" customWidth="1"/>
    <col min="4613" max="4613" width="63.28515625" customWidth="1"/>
    <col min="4614" max="4614" width="11.42578125" customWidth="1"/>
    <col min="4615" max="4615" width="11.5703125" customWidth="1"/>
    <col min="4865" max="4865" width="11.42578125" customWidth="1"/>
    <col min="4866" max="4866" width="43.5703125" customWidth="1"/>
    <col min="4867" max="4867" width="12.85546875" customWidth="1"/>
    <col min="4868" max="4868" width="35.28515625" customWidth="1"/>
    <col min="4869" max="4869" width="63.28515625" customWidth="1"/>
    <col min="4870" max="4870" width="11.42578125" customWidth="1"/>
    <col min="4871" max="4871" width="11.5703125" customWidth="1"/>
    <col min="5121" max="5121" width="11.42578125" customWidth="1"/>
    <col min="5122" max="5122" width="43.5703125" customWidth="1"/>
    <col min="5123" max="5123" width="12.85546875" customWidth="1"/>
    <col min="5124" max="5124" width="35.28515625" customWidth="1"/>
    <col min="5125" max="5125" width="63.28515625" customWidth="1"/>
    <col min="5126" max="5126" width="11.42578125" customWidth="1"/>
    <col min="5127" max="5127" width="11.5703125" customWidth="1"/>
    <col min="5377" max="5377" width="11.42578125" customWidth="1"/>
    <col min="5378" max="5378" width="43.5703125" customWidth="1"/>
    <col min="5379" max="5379" width="12.85546875" customWidth="1"/>
    <col min="5380" max="5380" width="35.28515625" customWidth="1"/>
    <col min="5381" max="5381" width="63.28515625" customWidth="1"/>
    <col min="5382" max="5382" width="11.42578125" customWidth="1"/>
    <col min="5383" max="5383" width="11.5703125" customWidth="1"/>
    <col min="5633" max="5633" width="11.42578125" customWidth="1"/>
    <col min="5634" max="5634" width="43.5703125" customWidth="1"/>
    <col min="5635" max="5635" width="12.85546875" customWidth="1"/>
    <col min="5636" max="5636" width="35.28515625" customWidth="1"/>
    <col min="5637" max="5637" width="63.28515625" customWidth="1"/>
    <col min="5638" max="5638" width="11.42578125" customWidth="1"/>
    <col min="5639" max="5639" width="11.5703125" customWidth="1"/>
    <col min="5889" max="5889" width="11.42578125" customWidth="1"/>
    <col min="5890" max="5890" width="43.5703125" customWidth="1"/>
    <col min="5891" max="5891" width="12.85546875" customWidth="1"/>
    <col min="5892" max="5892" width="35.28515625" customWidth="1"/>
    <col min="5893" max="5893" width="63.28515625" customWidth="1"/>
    <col min="5894" max="5894" width="11.42578125" customWidth="1"/>
    <col min="5895" max="5895" width="11.5703125" customWidth="1"/>
    <col min="6145" max="6145" width="11.42578125" customWidth="1"/>
    <col min="6146" max="6146" width="43.5703125" customWidth="1"/>
    <col min="6147" max="6147" width="12.85546875" customWidth="1"/>
    <col min="6148" max="6148" width="35.28515625" customWidth="1"/>
    <col min="6149" max="6149" width="63.28515625" customWidth="1"/>
    <col min="6150" max="6150" width="11.42578125" customWidth="1"/>
    <col min="6151" max="6151" width="11.5703125" customWidth="1"/>
    <col min="6401" max="6401" width="11.42578125" customWidth="1"/>
    <col min="6402" max="6402" width="43.5703125" customWidth="1"/>
    <col min="6403" max="6403" width="12.85546875" customWidth="1"/>
    <col min="6404" max="6404" width="35.28515625" customWidth="1"/>
    <col min="6405" max="6405" width="63.28515625" customWidth="1"/>
    <col min="6406" max="6406" width="11.42578125" customWidth="1"/>
    <col min="6407" max="6407" width="11.5703125" customWidth="1"/>
    <col min="6657" max="6657" width="11.42578125" customWidth="1"/>
    <col min="6658" max="6658" width="43.5703125" customWidth="1"/>
    <col min="6659" max="6659" width="12.85546875" customWidth="1"/>
    <col min="6660" max="6660" width="35.28515625" customWidth="1"/>
    <col min="6661" max="6661" width="63.28515625" customWidth="1"/>
    <col min="6662" max="6662" width="11.42578125" customWidth="1"/>
    <col min="6663" max="6663" width="11.5703125" customWidth="1"/>
    <col min="6913" max="6913" width="11.42578125" customWidth="1"/>
    <col min="6914" max="6914" width="43.5703125" customWidth="1"/>
    <col min="6915" max="6915" width="12.85546875" customWidth="1"/>
    <col min="6916" max="6916" width="35.28515625" customWidth="1"/>
    <col min="6917" max="6917" width="63.28515625" customWidth="1"/>
    <col min="6918" max="6918" width="11.42578125" customWidth="1"/>
    <col min="6919" max="6919" width="11.5703125" customWidth="1"/>
    <col min="7169" max="7169" width="11.42578125" customWidth="1"/>
    <col min="7170" max="7170" width="43.5703125" customWidth="1"/>
    <col min="7171" max="7171" width="12.85546875" customWidth="1"/>
    <col min="7172" max="7172" width="35.28515625" customWidth="1"/>
    <col min="7173" max="7173" width="63.28515625" customWidth="1"/>
    <col min="7174" max="7174" width="11.42578125" customWidth="1"/>
    <col min="7175" max="7175" width="11.5703125" customWidth="1"/>
    <col min="7425" max="7425" width="11.42578125" customWidth="1"/>
    <col min="7426" max="7426" width="43.5703125" customWidth="1"/>
    <col min="7427" max="7427" width="12.85546875" customWidth="1"/>
    <col min="7428" max="7428" width="35.28515625" customWidth="1"/>
    <col min="7429" max="7429" width="63.28515625" customWidth="1"/>
    <col min="7430" max="7430" width="11.42578125" customWidth="1"/>
    <col min="7431" max="7431" width="11.5703125" customWidth="1"/>
    <col min="7681" max="7681" width="11.42578125" customWidth="1"/>
    <col min="7682" max="7682" width="43.5703125" customWidth="1"/>
    <col min="7683" max="7683" width="12.85546875" customWidth="1"/>
    <col min="7684" max="7684" width="35.28515625" customWidth="1"/>
    <col min="7685" max="7685" width="63.28515625" customWidth="1"/>
    <col min="7686" max="7686" width="11.42578125" customWidth="1"/>
    <col min="7687" max="7687" width="11.5703125" customWidth="1"/>
    <col min="7937" max="7937" width="11.42578125" customWidth="1"/>
    <col min="7938" max="7938" width="43.5703125" customWidth="1"/>
    <col min="7939" max="7939" width="12.85546875" customWidth="1"/>
    <col min="7940" max="7940" width="35.28515625" customWidth="1"/>
    <col min="7941" max="7941" width="63.28515625" customWidth="1"/>
    <col min="7942" max="7942" width="11.42578125" customWidth="1"/>
    <col min="7943" max="7943" width="11.5703125" customWidth="1"/>
    <col min="8193" max="8193" width="11.42578125" customWidth="1"/>
    <col min="8194" max="8194" width="43.5703125" customWidth="1"/>
    <col min="8195" max="8195" width="12.85546875" customWidth="1"/>
    <col min="8196" max="8196" width="35.28515625" customWidth="1"/>
    <col min="8197" max="8197" width="63.28515625" customWidth="1"/>
    <col min="8198" max="8198" width="11.42578125" customWidth="1"/>
    <col min="8199" max="8199" width="11.5703125" customWidth="1"/>
    <col min="8449" max="8449" width="11.42578125" customWidth="1"/>
    <col min="8450" max="8450" width="43.5703125" customWidth="1"/>
    <col min="8451" max="8451" width="12.85546875" customWidth="1"/>
    <col min="8452" max="8452" width="35.28515625" customWidth="1"/>
    <col min="8453" max="8453" width="63.28515625" customWidth="1"/>
    <col min="8454" max="8454" width="11.42578125" customWidth="1"/>
    <col min="8455" max="8455" width="11.5703125" customWidth="1"/>
    <col min="8705" max="8705" width="11.42578125" customWidth="1"/>
    <col min="8706" max="8706" width="43.5703125" customWidth="1"/>
    <col min="8707" max="8707" width="12.85546875" customWidth="1"/>
    <col min="8708" max="8708" width="35.28515625" customWidth="1"/>
    <col min="8709" max="8709" width="63.28515625" customWidth="1"/>
    <col min="8710" max="8710" width="11.42578125" customWidth="1"/>
    <col min="8711" max="8711" width="11.5703125" customWidth="1"/>
    <col min="8961" max="8961" width="11.42578125" customWidth="1"/>
    <col min="8962" max="8962" width="43.5703125" customWidth="1"/>
    <col min="8963" max="8963" width="12.85546875" customWidth="1"/>
    <col min="8964" max="8964" width="35.28515625" customWidth="1"/>
    <col min="8965" max="8965" width="63.28515625" customWidth="1"/>
    <col min="8966" max="8966" width="11.42578125" customWidth="1"/>
    <col min="8967" max="8967" width="11.5703125" customWidth="1"/>
    <col min="9217" max="9217" width="11.42578125" customWidth="1"/>
    <col min="9218" max="9218" width="43.5703125" customWidth="1"/>
    <col min="9219" max="9219" width="12.85546875" customWidth="1"/>
    <col min="9220" max="9220" width="35.28515625" customWidth="1"/>
    <col min="9221" max="9221" width="63.28515625" customWidth="1"/>
    <col min="9222" max="9222" width="11.42578125" customWidth="1"/>
    <col min="9223" max="9223" width="11.5703125" customWidth="1"/>
    <col min="9473" max="9473" width="11.42578125" customWidth="1"/>
    <col min="9474" max="9474" width="43.5703125" customWidth="1"/>
    <col min="9475" max="9475" width="12.85546875" customWidth="1"/>
    <col min="9476" max="9476" width="35.28515625" customWidth="1"/>
    <col min="9477" max="9477" width="63.28515625" customWidth="1"/>
    <col min="9478" max="9478" width="11.42578125" customWidth="1"/>
    <col min="9479" max="9479" width="11.5703125" customWidth="1"/>
    <col min="9729" max="9729" width="11.42578125" customWidth="1"/>
    <col min="9730" max="9730" width="43.5703125" customWidth="1"/>
    <col min="9731" max="9731" width="12.85546875" customWidth="1"/>
    <col min="9732" max="9732" width="35.28515625" customWidth="1"/>
    <col min="9733" max="9733" width="63.28515625" customWidth="1"/>
    <col min="9734" max="9734" width="11.42578125" customWidth="1"/>
    <col min="9735" max="9735" width="11.5703125" customWidth="1"/>
    <col min="9985" max="9985" width="11.42578125" customWidth="1"/>
    <col min="9986" max="9986" width="43.5703125" customWidth="1"/>
    <col min="9987" max="9987" width="12.85546875" customWidth="1"/>
    <col min="9988" max="9988" width="35.28515625" customWidth="1"/>
    <col min="9989" max="9989" width="63.28515625" customWidth="1"/>
    <col min="9990" max="9990" width="11.42578125" customWidth="1"/>
    <col min="9991" max="9991" width="11.5703125" customWidth="1"/>
    <col min="10241" max="10241" width="11.42578125" customWidth="1"/>
    <col min="10242" max="10242" width="43.5703125" customWidth="1"/>
    <col min="10243" max="10243" width="12.85546875" customWidth="1"/>
    <col min="10244" max="10244" width="35.28515625" customWidth="1"/>
    <col min="10245" max="10245" width="63.28515625" customWidth="1"/>
    <col min="10246" max="10246" width="11.42578125" customWidth="1"/>
    <col min="10247" max="10247" width="11.5703125" customWidth="1"/>
    <col min="10497" max="10497" width="11.42578125" customWidth="1"/>
    <col min="10498" max="10498" width="43.5703125" customWidth="1"/>
    <col min="10499" max="10499" width="12.85546875" customWidth="1"/>
    <col min="10500" max="10500" width="35.28515625" customWidth="1"/>
    <col min="10501" max="10501" width="63.28515625" customWidth="1"/>
    <col min="10502" max="10502" width="11.42578125" customWidth="1"/>
    <col min="10503" max="10503" width="11.5703125" customWidth="1"/>
    <col min="10753" max="10753" width="11.42578125" customWidth="1"/>
    <col min="10754" max="10754" width="43.5703125" customWidth="1"/>
    <col min="10755" max="10755" width="12.85546875" customWidth="1"/>
    <col min="10756" max="10756" width="35.28515625" customWidth="1"/>
    <col min="10757" max="10757" width="63.28515625" customWidth="1"/>
    <col min="10758" max="10758" width="11.42578125" customWidth="1"/>
    <col min="10759" max="10759" width="11.5703125" customWidth="1"/>
    <col min="11009" max="11009" width="11.42578125" customWidth="1"/>
    <col min="11010" max="11010" width="43.5703125" customWidth="1"/>
    <col min="11011" max="11011" width="12.85546875" customWidth="1"/>
    <col min="11012" max="11012" width="35.28515625" customWidth="1"/>
    <col min="11013" max="11013" width="63.28515625" customWidth="1"/>
    <col min="11014" max="11014" width="11.42578125" customWidth="1"/>
    <col min="11015" max="11015" width="11.5703125" customWidth="1"/>
    <col min="11265" max="11265" width="11.42578125" customWidth="1"/>
    <col min="11266" max="11266" width="43.5703125" customWidth="1"/>
    <col min="11267" max="11267" width="12.85546875" customWidth="1"/>
    <col min="11268" max="11268" width="35.28515625" customWidth="1"/>
    <col min="11269" max="11269" width="63.28515625" customWidth="1"/>
    <col min="11270" max="11270" width="11.42578125" customWidth="1"/>
    <col min="11271" max="11271" width="11.5703125" customWidth="1"/>
    <col min="11521" max="11521" width="11.42578125" customWidth="1"/>
    <col min="11522" max="11522" width="43.5703125" customWidth="1"/>
    <col min="11523" max="11523" width="12.85546875" customWidth="1"/>
    <col min="11524" max="11524" width="35.28515625" customWidth="1"/>
    <col min="11525" max="11525" width="63.28515625" customWidth="1"/>
    <col min="11526" max="11526" width="11.42578125" customWidth="1"/>
    <col min="11527" max="11527" width="11.5703125" customWidth="1"/>
    <col min="11777" max="11777" width="11.42578125" customWidth="1"/>
    <col min="11778" max="11778" width="43.5703125" customWidth="1"/>
    <col min="11779" max="11779" width="12.85546875" customWidth="1"/>
    <col min="11780" max="11780" width="35.28515625" customWidth="1"/>
    <col min="11781" max="11781" width="63.28515625" customWidth="1"/>
    <col min="11782" max="11782" width="11.42578125" customWidth="1"/>
    <col min="11783" max="11783" width="11.5703125" customWidth="1"/>
    <col min="12033" max="12033" width="11.42578125" customWidth="1"/>
    <col min="12034" max="12034" width="43.5703125" customWidth="1"/>
    <col min="12035" max="12035" width="12.85546875" customWidth="1"/>
    <col min="12036" max="12036" width="35.28515625" customWidth="1"/>
    <col min="12037" max="12037" width="63.28515625" customWidth="1"/>
    <col min="12038" max="12038" width="11.42578125" customWidth="1"/>
    <col min="12039" max="12039" width="11.5703125" customWidth="1"/>
    <col min="12289" max="12289" width="11.42578125" customWidth="1"/>
    <col min="12290" max="12290" width="43.5703125" customWidth="1"/>
    <col min="12291" max="12291" width="12.85546875" customWidth="1"/>
    <col min="12292" max="12292" width="35.28515625" customWidth="1"/>
    <col min="12293" max="12293" width="63.28515625" customWidth="1"/>
    <col min="12294" max="12294" width="11.42578125" customWidth="1"/>
    <col min="12295" max="12295" width="11.5703125" customWidth="1"/>
    <col min="12545" max="12545" width="11.42578125" customWidth="1"/>
    <col min="12546" max="12546" width="43.5703125" customWidth="1"/>
    <col min="12547" max="12547" width="12.85546875" customWidth="1"/>
    <col min="12548" max="12548" width="35.28515625" customWidth="1"/>
    <col min="12549" max="12549" width="63.28515625" customWidth="1"/>
    <col min="12550" max="12550" width="11.42578125" customWidth="1"/>
    <col min="12551" max="12551" width="11.5703125" customWidth="1"/>
    <col min="12801" max="12801" width="11.42578125" customWidth="1"/>
    <col min="12802" max="12802" width="43.5703125" customWidth="1"/>
    <col min="12803" max="12803" width="12.85546875" customWidth="1"/>
    <col min="12804" max="12804" width="35.28515625" customWidth="1"/>
    <col min="12805" max="12805" width="63.28515625" customWidth="1"/>
    <col min="12806" max="12806" width="11.42578125" customWidth="1"/>
    <col min="12807" max="12807" width="11.5703125" customWidth="1"/>
    <col min="13057" max="13057" width="11.42578125" customWidth="1"/>
    <col min="13058" max="13058" width="43.5703125" customWidth="1"/>
    <col min="13059" max="13059" width="12.85546875" customWidth="1"/>
    <col min="13060" max="13060" width="35.28515625" customWidth="1"/>
    <col min="13061" max="13061" width="63.28515625" customWidth="1"/>
    <col min="13062" max="13062" width="11.42578125" customWidth="1"/>
    <col min="13063" max="13063" width="11.5703125" customWidth="1"/>
    <col min="13313" max="13313" width="11.42578125" customWidth="1"/>
    <col min="13314" max="13314" width="43.5703125" customWidth="1"/>
    <col min="13315" max="13315" width="12.85546875" customWidth="1"/>
    <col min="13316" max="13316" width="35.28515625" customWidth="1"/>
    <col min="13317" max="13317" width="63.28515625" customWidth="1"/>
    <col min="13318" max="13318" width="11.42578125" customWidth="1"/>
    <col min="13319" max="13319" width="11.5703125" customWidth="1"/>
    <col min="13569" max="13569" width="11.42578125" customWidth="1"/>
    <col min="13570" max="13570" width="43.5703125" customWidth="1"/>
    <col min="13571" max="13571" width="12.85546875" customWidth="1"/>
    <col min="13572" max="13572" width="35.28515625" customWidth="1"/>
    <col min="13573" max="13573" width="63.28515625" customWidth="1"/>
    <col min="13574" max="13574" width="11.42578125" customWidth="1"/>
    <col min="13575" max="13575" width="11.5703125" customWidth="1"/>
    <col min="13825" max="13825" width="11.42578125" customWidth="1"/>
    <col min="13826" max="13826" width="43.5703125" customWidth="1"/>
    <col min="13827" max="13827" width="12.85546875" customWidth="1"/>
    <col min="13828" max="13828" width="35.28515625" customWidth="1"/>
    <col min="13829" max="13829" width="63.28515625" customWidth="1"/>
    <col min="13830" max="13830" width="11.42578125" customWidth="1"/>
    <col min="13831" max="13831" width="11.5703125" customWidth="1"/>
    <col min="14081" max="14081" width="11.42578125" customWidth="1"/>
    <col min="14082" max="14082" width="43.5703125" customWidth="1"/>
    <col min="14083" max="14083" width="12.85546875" customWidth="1"/>
    <col min="14084" max="14084" width="35.28515625" customWidth="1"/>
    <col min="14085" max="14085" width="63.28515625" customWidth="1"/>
    <col min="14086" max="14086" width="11.42578125" customWidth="1"/>
    <col min="14087" max="14087" width="11.5703125" customWidth="1"/>
    <col min="14337" max="14337" width="11.42578125" customWidth="1"/>
    <col min="14338" max="14338" width="43.5703125" customWidth="1"/>
    <col min="14339" max="14339" width="12.85546875" customWidth="1"/>
    <col min="14340" max="14340" width="35.28515625" customWidth="1"/>
    <col min="14341" max="14341" width="63.28515625" customWidth="1"/>
    <col min="14342" max="14342" width="11.42578125" customWidth="1"/>
    <col min="14343" max="14343" width="11.5703125" customWidth="1"/>
    <col min="14593" max="14593" width="11.42578125" customWidth="1"/>
    <col min="14594" max="14594" width="43.5703125" customWidth="1"/>
    <col min="14595" max="14595" width="12.85546875" customWidth="1"/>
    <col min="14596" max="14596" width="35.28515625" customWidth="1"/>
    <col min="14597" max="14597" width="63.28515625" customWidth="1"/>
    <col min="14598" max="14598" width="11.42578125" customWidth="1"/>
    <col min="14599" max="14599" width="11.5703125" customWidth="1"/>
    <col min="14849" max="14849" width="11.42578125" customWidth="1"/>
    <col min="14850" max="14850" width="43.5703125" customWidth="1"/>
    <col min="14851" max="14851" width="12.85546875" customWidth="1"/>
    <col min="14852" max="14852" width="35.28515625" customWidth="1"/>
    <col min="14853" max="14853" width="63.28515625" customWidth="1"/>
    <col min="14854" max="14854" width="11.42578125" customWidth="1"/>
    <col min="14855" max="14855" width="11.5703125" customWidth="1"/>
    <col min="15105" max="15105" width="11.42578125" customWidth="1"/>
    <col min="15106" max="15106" width="43.5703125" customWidth="1"/>
    <col min="15107" max="15107" width="12.85546875" customWidth="1"/>
    <col min="15108" max="15108" width="35.28515625" customWidth="1"/>
    <col min="15109" max="15109" width="63.28515625" customWidth="1"/>
    <col min="15110" max="15110" width="11.42578125" customWidth="1"/>
    <col min="15111" max="15111" width="11.5703125" customWidth="1"/>
    <col min="15361" max="15361" width="11.42578125" customWidth="1"/>
    <col min="15362" max="15362" width="43.5703125" customWidth="1"/>
    <col min="15363" max="15363" width="12.85546875" customWidth="1"/>
    <col min="15364" max="15364" width="35.28515625" customWidth="1"/>
    <col min="15365" max="15365" width="63.28515625" customWidth="1"/>
    <col min="15366" max="15366" width="11.42578125" customWidth="1"/>
    <col min="15367" max="15367" width="11.5703125" customWidth="1"/>
    <col min="15617" max="15617" width="11.42578125" customWidth="1"/>
    <col min="15618" max="15618" width="43.5703125" customWidth="1"/>
    <col min="15619" max="15619" width="12.85546875" customWidth="1"/>
    <col min="15620" max="15620" width="35.28515625" customWidth="1"/>
    <col min="15621" max="15621" width="63.28515625" customWidth="1"/>
    <col min="15622" max="15622" width="11.42578125" customWidth="1"/>
    <col min="15623" max="15623" width="11.5703125" customWidth="1"/>
    <col min="15873" max="15873" width="11.42578125" customWidth="1"/>
    <col min="15874" max="15874" width="43.5703125" customWidth="1"/>
    <col min="15875" max="15875" width="12.85546875" customWidth="1"/>
    <col min="15876" max="15876" width="35.28515625" customWidth="1"/>
    <col min="15877" max="15877" width="63.28515625" customWidth="1"/>
    <col min="15878" max="15878" width="11.42578125" customWidth="1"/>
    <col min="15879" max="15879" width="11.5703125" customWidth="1"/>
    <col min="16129" max="16129" width="11.42578125" customWidth="1"/>
    <col min="16130" max="16130" width="43.5703125" customWidth="1"/>
    <col min="16131" max="16131" width="12.85546875" customWidth="1"/>
    <col min="16132" max="16132" width="35.28515625" customWidth="1"/>
    <col min="16133" max="16133" width="63.28515625" customWidth="1"/>
    <col min="16134" max="16134" width="11.42578125" customWidth="1"/>
    <col min="16135" max="16135" width="11.5703125" customWidth="1"/>
  </cols>
  <sheetData>
    <row r="1" spans="1:16" ht="18.75" x14ac:dyDescent="0.3">
      <c r="A1" s="128" t="s">
        <v>201</v>
      </c>
      <c r="B1" s="129"/>
      <c r="C1" s="129"/>
      <c r="D1" s="129"/>
      <c r="E1" s="129"/>
      <c r="F1" s="51"/>
      <c r="G1" s="51"/>
      <c r="H1" s="51"/>
      <c r="I1" s="51"/>
      <c r="J1" s="51"/>
      <c r="K1" s="51"/>
      <c r="L1" s="51"/>
      <c r="M1" s="51"/>
      <c r="N1" s="51"/>
      <c r="O1" s="51"/>
      <c r="P1" s="51"/>
    </row>
    <row r="2" spans="1:16" ht="18.75" x14ac:dyDescent="0.3">
      <c r="A2" s="52"/>
      <c r="B2" s="53"/>
      <c r="C2" s="52"/>
      <c r="D2" s="52"/>
      <c r="E2" s="52"/>
      <c r="F2" s="51"/>
      <c r="G2" s="51"/>
      <c r="H2" s="51"/>
      <c r="I2" s="51"/>
      <c r="J2" s="51"/>
      <c r="K2" s="51"/>
      <c r="L2" s="51"/>
      <c r="M2" s="51"/>
      <c r="N2" s="51"/>
      <c r="O2" s="51"/>
      <c r="P2" s="51"/>
    </row>
    <row r="3" spans="1:16" ht="18.75" x14ac:dyDescent="0.3">
      <c r="A3" s="54" t="s">
        <v>202</v>
      </c>
      <c r="B3" s="52"/>
      <c r="C3" s="52"/>
      <c r="D3" s="52"/>
      <c r="E3" s="52"/>
      <c r="F3" s="51"/>
      <c r="G3" s="51"/>
      <c r="H3" s="51"/>
      <c r="I3" s="51"/>
      <c r="J3" s="51"/>
      <c r="K3" s="51"/>
      <c r="L3" s="51"/>
      <c r="M3" s="51"/>
      <c r="N3" s="51"/>
      <c r="O3" s="51"/>
      <c r="P3" s="51"/>
    </row>
    <row r="4" spans="1:16" ht="18.75" x14ac:dyDescent="0.3">
      <c r="A4" s="54"/>
      <c r="B4" s="52"/>
      <c r="C4" s="52"/>
      <c r="D4" s="52"/>
      <c r="E4" s="52"/>
      <c r="F4" s="51"/>
      <c r="G4" s="51"/>
      <c r="H4" s="51"/>
      <c r="I4" s="51"/>
      <c r="J4" s="51"/>
      <c r="K4" s="51"/>
      <c r="L4" s="51"/>
      <c r="M4" s="51"/>
      <c r="N4" s="51"/>
      <c r="O4" s="51"/>
      <c r="P4" s="51"/>
    </row>
    <row r="5" spans="1:16" ht="18.75" x14ac:dyDescent="0.3">
      <c r="A5" s="55" t="s">
        <v>203</v>
      </c>
      <c r="B5" s="52"/>
      <c r="C5" s="52"/>
      <c r="D5" s="52"/>
      <c r="E5" s="52"/>
      <c r="F5" s="51"/>
      <c r="G5" s="51"/>
      <c r="H5" s="51"/>
      <c r="I5" s="51"/>
      <c r="J5" s="51"/>
      <c r="K5" s="51"/>
      <c r="L5" s="51"/>
      <c r="M5" s="51"/>
      <c r="N5" s="51"/>
      <c r="O5" s="51"/>
      <c r="P5" s="51"/>
    </row>
    <row r="6" spans="1:16" ht="18.75" x14ac:dyDescent="0.3">
      <c r="A6" s="55"/>
      <c r="B6" s="55"/>
      <c r="C6" s="55"/>
      <c r="D6" s="55"/>
      <c r="E6" s="55"/>
      <c r="F6" s="56"/>
      <c r="G6" s="51"/>
      <c r="H6" s="51"/>
      <c r="I6" s="51"/>
      <c r="J6" s="51"/>
      <c r="K6" s="51"/>
      <c r="L6" s="51"/>
      <c r="M6" s="51"/>
      <c r="N6" s="51"/>
      <c r="O6" s="51"/>
      <c r="P6" s="51"/>
    </row>
    <row r="7" spans="1:16" ht="18.75" x14ac:dyDescent="0.3">
      <c r="A7" s="55"/>
      <c r="B7" s="57" t="s">
        <v>204</v>
      </c>
      <c r="C7" s="55"/>
      <c r="D7" s="55"/>
      <c r="E7" s="55"/>
      <c r="F7" s="56"/>
      <c r="G7" s="51"/>
      <c r="H7" s="51"/>
      <c r="I7" s="51"/>
      <c r="J7" s="51"/>
      <c r="K7" s="51"/>
      <c r="L7" s="51"/>
      <c r="M7" s="51"/>
      <c r="N7" s="51"/>
      <c r="O7" s="51"/>
      <c r="P7" s="51"/>
    </row>
    <row r="8" spans="1:16" ht="18.75" x14ac:dyDescent="0.3">
      <c r="A8" s="55"/>
      <c r="B8" s="55" t="s">
        <v>205</v>
      </c>
      <c r="C8" s="55"/>
      <c r="D8" s="55"/>
      <c r="E8" s="55"/>
      <c r="F8" s="56"/>
      <c r="G8" s="51"/>
      <c r="H8" s="51"/>
      <c r="I8" s="51"/>
      <c r="J8" s="51"/>
      <c r="K8" s="51"/>
      <c r="L8" s="51"/>
      <c r="M8" s="51"/>
      <c r="N8" s="51"/>
      <c r="O8" s="51"/>
      <c r="P8" s="51"/>
    </row>
    <row r="9" spans="1:16" ht="18.75" x14ac:dyDescent="0.3">
      <c r="A9" s="55"/>
      <c r="B9" s="55"/>
      <c r="C9" s="55"/>
      <c r="D9" s="55"/>
      <c r="E9" s="55"/>
      <c r="F9" s="56"/>
      <c r="G9" s="51"/>
      <c r="H9" s="51"/>
      <c r="I9" s="51"/>
      <c r="J9" s="51"/>
      <c r="K9" s="51"/>
      <c r="L9" s="51"/>
      <c r="M9" s="51"/>
      <c r="N9" s="51"/>
      <c r="O9" s="51"/>
      <c r="P9" s="51"/>
    </row>
    <row r="10" spans="1:16" ht="18.75" x14ac:dyDescent="0.3">
      <c r="A10" s="55"/>
      <c r="B10" s="130" t="s">
        <v>206</v>
      </c>
      <c r="C10" s="129"/>
      <c r="D10" s="129"/>
      <c r="E10" s="129"/>
      <c r="F10" s="56"/>
      <c r="G10" s="51"/>
      <c r="H10" s="51"/>
      <c r="I10" s="51"/>
      <c r="J10" s="51"/>
      <c r="K10" s="51"/>
      <c r="L10" s="51"/>
      <c r="M10" s="51"/>
      <c r="N10" s="51"/>
      <c r="O10" s="51"/>
      <c r="P10" s="51"/>
    </row>
    <row r="11" spans="1:16" ht="16.5" customHeight="1" x14ac:dyDescent="0.3">
      <c r="A11" s="55"/>
      <c r="B11" s="129"/>
      <c r="C11" s="129"/>
      <c r="D11" s="129"/>
      <c r="E11" s="129"/>
      <c r="F11" s="56"/>
      <c r="G11" s="51"/>
      <c r="H11" s="51"/>
      <c r="I11" s="51"/>
      <c r="J11" s="51"/>
      <c r="K11" s="51"/>
      <c r="L11" s="51"/>
      <c r="M11" s="51"/>
      <c r="N11" s="51"/>
      <c r="O11" s="51"/>
      <c r="P11" s="51"/>
    </row>
    <row r="12" spans="1:16" s="112" customFormat="1" ht="18.75" x14ac:dyDescent="0.3">
      <c r="A12" s="108"/>
      <c r="B12" s="109"/>
      <c r="C12" s="109"/>
      <c r="D12" s="109"/>
      <c r="E12" s="109"/>
      <c r="F12" s="110"/>
      <c r="G12" s="111"/>
      <c r="H12" s="111"/>
      <c r="I12" s="111"/>
      <c r="J12" s="111"/>
      <c r="K12" s="111"/>
      <c r="L12" s="111"/>
      <c r="M12" s="111"/>
      <c r="N12" s="111"/>
      <c r="O12" s="111"/>
      <c r="P12" s="111"/>
    </row>
    <row r="13" spans="1:16" ht="51" customHeight="1" x14ac:dyDescent="0.3">
      <c r="A13" s="55"/>
      <c r="B13" s="129" t="s">
        <v>207</v>
      </c>
      <c r="C13" s="129"/>
      <c r="D13" s="129"/>
      <c r="E13" s="129"/>
      <c r="F13" s="56"/>
      <c r="G13" s="51"/>
      <c r="H13" s="51"/>
      <c r="I13" s="51"/>
      <c r="J13" s="51"/>
      <c r="K13" s="51"/>
      <c r="L13" s="51"/>
      <c r="M13" s="51"/>
      <c r="N13" s="51"/>
      <c r="O13" s="51"/>
      <c r="P13" s="51"/>
    </row>
    <row r="14" spans="1:16" ht="18.75" x14ac:dyDescent="0.3">
      <c r="A14" s="55"/>
      <c r="B14" s="106"/>
      <c r="C14" s="106"/>
      <c r="D14" s="106"/>
      <c r="E14" s="106"/>
      <c r="F14" s="56"/>
      <c r="G14" s="51"/>
      <c r="H14" s="51"/>
      <c r="I14" s="51"/>
      <c r="J14" s="51"/>
      <c r="K14" s="51"/>
      <c r="L14" s="51"/>
      <c r="M14" s="51"/>
      <c r="N14" s="51"/>
      <c r="O14" s="51"/>
      <c r="P14" s="51"/>
    </row>
    <row r="15" spans="1:16" ht="45" customHeight="1" x14ac:dyDescent="0.3">
      <c r="A15" s="55"/>
      <c r="B15" s="129" t="s">
        <v>208</v>
      </c>
      <c r="C15" s="129"/>
      <c r="D15" s="129"/>
      <c r="E15" s="129"/>
      <c r="F15" s="56"/>
      <c r="G15" s="51"/>
      <c r="H15" s="51"/>
      <c r="I15" s="51"/>
      <c r="J15" s="51"/>
      <c r="K15" s="51"/>
      <c r="L15" s="51"/>
      <c r="M15" s="51"/>
      <c r="N15" s="51"/>
      <c r="O15" s="51"/>
      <c r="P15" s="51"/>
    </row>
    <row r="16" spans="1:16" ht="18.75" x14ac:dyDescent="0.3">
      <c r="A16" s="55"/>
      <c r="B16" s="55"/>
      <c r="C16" s="55"/>
      <c r="D16" s="55"/>
      <c r="E16" s="55"/>
      <c r="F16" s="56"/>
      <c r="G16" s="51"/>
      <c r="H16" s="51"/>
      <c r="I16" s="51"/>
      <c r="J16" s="51"/>
      <c r="K16" s="51"/>
      <c r="L16" s="51"/>
      <c r="M16" s="51"/>
      <c r="N16" s="51"/>
      <c r="O16" s="51"/>
      <c r="P16" s="51"/>
    </row>
    <row r="17" spans="1:16" ht="18.75" x14ac:dyDescent="0.3">
      <c r="A17" s="55"/>
      <c r="B17" s="131" t="s">
        <v>209</v>
      </c>
      <c r="C17" s="132"/>
      <c r="D17" s="132"/>
      <c r="E17" s="132"/>
      <c r="F17" s="56"/>
      <c r="G17" s="51"/>
      <c r="H17" s="51"/>
      <c r="I17" s="51"/>
      <c r="J17" s="51"/>
      <c r="K17" s="51"/>
      <c r="L17" s="51"/>
      <c r="M17" s="51"/>
      <c r="N17" s="51"/>
      <c r="O17" s="51"/>
      <c r="P17" s="51"/>
    </row>
    <row r="18" spans="1:16" ht="18.75" x14ac:dyDescent="0.3">
      <c r="A18" s="55"/>
      <c r="B18" s="132"/>
      <c r="C18" s="132"/>
      <c r="D18" s="132"/>
      <c r="E18" s="132"/>
      <c r="F18" s="56"/>
      <c r="G18" s="51"/>
      <c r="H18" s="51"/>
      <c r="I18" s="51"/>
      <c r="J18" s="51"/>
      <c r="K18" s="51"/>
      <c r="L18" s="51"/>
      <c r="M18" s="51"/>
      <c r="N18" s="51"/>
      <c r="O18" s="51"/>
      <c r="P18" s="51"/>
    </row>
    <row r="19" spans="1:16" ht="45" customHeight="1" x14ac:dyDescent="0.3">
      <c r="A19" s="55"/>
      <c r="B19" s="132"/>
      <c r="C19" s="132"/>
      <c r="D19" s="132"/>
      <c r="E19" s="132"/>
      <c r="F19" s="56"/>
      <c r="G19" s="51"/>
      <c r="H19" s="51"/>
      <c r="I19" s="51"/>
      <c r="J19" s="51"/>
      <c r="K19" s="51"/>
      <c r="L19" s="51"/>
      <c r="M19" s="51"/>
      <c r="N19" s="51"/>
      <c r="O19" s="51"/>
      <c r="P19" s="51"/>
    </row>
    <row r="20" spans="1:16" ht="18.75" x14ac:dyDescent="0.3">
      <c r="A20" s="55"/>
      <c r="B20" s="55"/>
      <c r="C20" s="55"/>
      <c r="D20" s="55"/>
      <c r="E20" s="55"/>
      <c r="F20" s="56"/>
      <c r="G20" s="51"/>
      <c r="H20" s="51"/>
      <c r="I20" s="51"/>
      <c r="J20" s="51"/>
      <c r="K20" s="51"/>
      <c r="L20" s="51"/>
      <c r="M20" s="51"/>
      <c r="N20" s="51"/>
      <c r="O20" s="51"/>
      <c r="P20" s="51"/>
    </row>
    <row r="21" spans="1:16" ht="18.75" x14ac:dyDescent="0.3">
      <c r="A21" s="54" t="s">
        <v>210</v>
      </c>
      <c r="B21" s="55"/>
      <c r="C21" s="55"/>
      <c r="D21" s="55"/>
      <c r="E21" s="55"/>
      <c r="F21" s="56"/>
      <c r="G21" s="51"/>
      <c r="H21" s="51"/>
      <c r="I21" s="51"/>
      <c r="J21" s="51"/>
      <c r="K21" s="51"/>
      <c r="L21" s="51"/>
      <c r="M21" s="51"/>
      <c r="N21" s="51"/>
      <c r="O21" s="51"/>
      <c r="P21" s="51"/>
    </row>
    <row r="22" spans="1:16" ht="18.75" x14ac:dyDescent="0.3">
      <c r="A22" s="54"/>
      <c r="B22" s="55"/>
      <c r="C22" s="55"/>
      <c r="D22" s="55"/>
      <c r="E22" s="55"/>
      <c r="F22" s="56"/>
      <c r="G22" s="51"/>
      <c r="H22" s="51"/>
      <c r="I22" s="51"/>
      <c r="J22" s="51"/>
      <c r="K22" s="51"/>
      <c r="L22" s="51"/>
      <c r="M22" s="51"/>
      <c r="N22" s="51"/>
      <c r="O22" s="51"/>
      <c r="P22" s="51"/>
    </row>
    <row r="23" spans="1:16" ht="18.75" x14ac:dyDescent="0.3">
      <c r="A23" s="55" t="s">
        <v>211</v>
      </c>
      <c r="B23" s="55"/>
      <c r="C23" s="55"/>
      <c r="D23" s="55"/>
      <c r="E23" s="55"/>
      <c r="F23" s="56"/>
      <c r="G23" s="51"/>
      <c r="H23" s="51"/>
      <c r="I23" s="51"/>
      <c r="J23" s="51"/>
      <c r="K23" s="51"/>
      <c r="L23" s="51"/>
      <c r="M23" s="51"/>
      <c r="N23" s="51"/>
      <c r="O23" s="51"/>
      <c r="P23" s="51"/>
    </row>
    <row r="24" spans="1:16" ht="18.75" x14ac:dyDescent="0.3">
      <c r="A24" s="55"/>
      <c r="B24" s="55"/>
      <c r="C24" s="55"/>
      <c r="D24" s="55"/>
      <c r="E24" s="55"/>
      <c r="F24" s="56"/>
      <c r="G24" s="51"/>
      <c r="H24" s="51"/>
      <c r="I24" s="51"/>
      <c r="J24" s="51"/>
      <c r="K24" s="51"/>
      <c r="L24" s="51"/>
      <c r="M24" s="51"/>
      <c r="N24" s="51"/>
      <c r="O24" s="51"/>
      <c r="P24" s="51"/>
    </row>
    <row r="25" spans="1:16" ht="18.75" x14ac:dyDescent="0.3">
      <c r="A25" s="58"/>
      <c r="B25" s="59" t="s">
        <v>212</v>
      </c>
      <c r="C25" s="55" t="s">
        <v>213</v>
      </c>
      <c r="D25" s="55"/>
      <c r="E25" s="55"/>
      <c r="F25" s="55"/>
      <c r="G25" s="52"/>
      <c r="H25" s="51"/>
      <c r="I25" s="51"/>
      <c r="J25" s="55"/>
      <c r="K25" s="51"/>
      <c r="L25" s="51"/>
      <c r="M25" s="51"/>
      <c r="N25" s="60"/>
      <c r="O25" s="51"/>
      <c r="P25" s="51"/>
    </row>
    <row r="26" spans="1:16" ht="18.75" x14ac:dyDescent="0.3">
      <c r="A26" s="58"/>
      <c r="B26" s="59"/>
      <c r="C26" s="55"/>
      <c r="D26" s="55"/>
      <c r="E26" s="55"/>
      <c r="F26" s="55"/>
      <c r="G26" s="52"/>
      <c r="H26" s="51"/>
      <c r="I26" s="51"/>
      <c r="J26" s="55"/>
      <c r="K26" s="51"/>
      <c r="L26" s="51"/>
      <c r="M26" s="51"/>
      <c r="N26" s="60"/>
      <c r="O26" s="51"/>
      <c r="P26" s="51"/>
    </row>
    <row r="27" spans="1:16" ht="31.5" customHeight="1" x14ac:dyDescent="0.3">
      <c r="A27" s="58"/>
      <c r="B27" s="59" t="s">
        <v>214</v>
      </c>
      <c r="C27" s="130" t="s">
        <v>215</v>
      </c>
      <c r="D27" s="129"/>
      <c r="E27" s="129"/>
      <c r="F27" s="55"/>
      <c r="G27" s="52"/>
      <c r="H27" s="51"/>
      <c r="I27" s="51"/>
      <c r="J27" s="55"/>
      <c r="K27" s="51"/>
      <c r="L27" s="51"/>
      <c r="M27" s="51"/>
      <c r="N27" s="60"/>
      <c r="O27" s="51"/>
      <c r="P27" s="51"/>
    </row>
    <row r="28" spans="1:16" ht="18.75" x14ac:dyDescent="0.3">
      <c r="A28" s="58"/>
      <c r="B28" s="59"/>
      <c r="C28" s="55"/>
      <c r="D28" s="55"/>
      <c r="E28" s="55"/>
      <c r="F28" s="55"/>
      <c r="G28" s="52"/>
      <c r="H28" s="51"/>
      <c r="I28" s="51"/>
      <c r="J28" s="55"/>
      <c r="K28" s="51"/>
      <c r="L28" s="51"/>
      <c r="M28" s="51"/>
      <c r="N28" s="60"/>
      <c r="O28" s="51"/>
      <c r="P28" s="51"/>
    </row>
    <row r="29" spans="1:16" ht="60" x14ac:dyDescent="0.3">
      <c r="A29" s="58"/>
      <c r="B29" s="59"/>
      <c r="C29" s="61">
        <v>1</v>
      </c>
      <c r="D29" s="62" t="s">
        <v>216</v>
      </c>
      <c r="E29" s="105" t="s">
        <v>217</v>
      </c>
      <c r="F29" s="55"/>
      <c r="G29" s="52"/>
      <c r="H29" s="51"/>
      <c r="I29" s="51"/>
      <c r="J29" s="55"/>
      <c r="K29" s="51"/>
      <c r="L29" s="51"/>
      <c r="M29" s="51"/>
      <c r="N29" s="60"/>
      <c r="O29" s="51"/>
      <c r="P29" s="51"/>
    </row>
    <row r="30" spans="1:16" ht="60" x14ac:dyDescent="0.3">
      <c r="A30" s="58"/>
      <c r="B30" s="59"/>
      <c r="C30" s="61">
        <v>2</v>
      </c>
      <c r="D30" s="62" t="s">
        <v>218</v>
      </c>
      <c r="E30" s="105" t="s">
        <v>219</v>
      </c>
      <c r="F30" s="55"/>
      <c r="G30" s="52"/>
      <c r="H30" s="51"/>
      <c r="I30" s="51"/>
      <c r="J30" s="55"/>
      <c r="K30" s="51"/>
      <c r="L30" s="51"/>
      <c r="M30" s="51"/>
      <c r="N30" s="60"/>
      <c r="O30" s="51"/>
      <c r="P30" s="51"/>
    </row>
    <row r="31" spans="1:16" ht="105" x14ac:dyDescent="0.3">
      <c r="A31" s="58"/>
      <c r="B31" s="59"/>
      <c r="C31" s="61">
        <v>3</v>
      </c>
      <c r="D31" s="62" t="s">
        <v>220</v>
      </c>
      <c r="E31" s="105" t="s">
        <v>221</v>
      </c>
      <c r="F31" s="55"/>
      <c r="G31" s="52"/>
      <c r="H31" s="51"/>
      <c r="I31" s="51"/>
      <c r="J31" s="55"/>
      <c r="K31" s="51"/>
      <c r="L31" s="51"/>
      <c r="M31" s="51"/>
      <c r="N31" s="60"/>
      <c r="O31" s="51"/>
      <c r="P31" s="51"/>
    </row>
    <row r="32" spans="1:16" ht="90" x14ac:dyDescent="0.3">
      <c r="A32" s="58"/>
      <c r="B32" s="59"/>
      <c r="C32" s="61">
        <v>4</v>
      </c>
      <c r="D32" s="62" t="s">
        <v>222</v>
      </c>
      <c r="E32" s="105" t="s">
        <v>223</v>
      </c>
      <c r="F32" s="55"/>
      <c r="G32" s="52"/>
      <c r="H32" s="51"/>
      <c r="I32" s="51"/>
      <c r="J32" s="55"/>
      <c r="K32" s="51"/>
      <c r="L32" s="51"/>
      <c r="M32" s="51"/>
      <c r="N32" s="60"/>
      <c r="O32" s="51"/>
      <c r="P32" s="51"/>
    </row>
    <row r="33" spans="1:16" ht="18.75" x14ac:dyDescent="0.3">
      <c r="A33" s="58"/>
      <c r="B33" s="59"/>
      <c r="C33" s="55"/>
      <c r="D33" s="55"/>
      <c r="E33" s="55"/>
      <c r="F33" s="55"/>
      <c r="G33" s="52"/>
      <c r="H33" s="51"/>
      <c r="I33" s="51"/>
      <c r="J33" s="55"/>
      <c r="K33" s="51"/>
      <c r="L33" s="51"/>
      <c r="M33" s="51"/>
      <c r="N33" s="60"/>
      <c r="O33" s="51"/>
      <c r="P33" s="51"/>
    </row>
    <row r="34" spans="1:16" ht="18.75" x14ac:dyDescent="0.3">
      <c r="A34" s="58"/>
      <c r="B34" s="59" t="s">
        <v>224</v>
      </c>
      <c r="C34" s="55" t="s">
        <v>225</v>
      </c>
      <c r="D34" s="55"/>
      <c r="E34" s="55"/>
      <c r="F34" s="55"/>
      <c r="G34" s="52"/>
      <c r="H34" s="51"/>
      <c r="I34" s="51"/>
      <c r="J34" s="55"/>
      <c r="K34" s="51"/>
      <c r="L34" s="51"/>
      <c r="M34" s="51"/>
      <c r="N34" s="60"/>
      <c r="O34" s="51"/>
      <c r="P34" s="51"/>
    </row>
    <row r="35" spans="1:16" ht="25.5" customHeight="1" x14ac:dyDescent="0.3">
      <c r="A35" s="58"/>
      <c r="B35" s="59"/>
      <c r="C35" s="55"/>
      <c r="D35" s="55"/>
      <c r="E35" s="55"/>
      <c r="F35" s="55"/>
      <c r="G35" s="52"/>
      <c r="H35" s="51"/>
      <c r="I35" s="51"/>
      <c r="J35" s="55"/>
      <c r="K35" s="51"/>
      <c r="L35" s="51"/>
      <c r="M35" s="51"/>
      <c r="N35" s="60"/>
      <c r="O35" s="51"/>
      <c r="P35" s="51"/>
    </row>
    <row r="36" spans="1:16" ht="18.75" x14ac:dyDescent="0.3">
      <c r="A36" s="58"/>
      <c r="B36" s="59"/>
      <c r="C36" s="61">
        <v>1</v>
      </c>
      <c r="D36" s="62" t="s">
        <v>226</v>
      </c>
      <c r="E36" s="55"/>
      <c r="F36" s="55"/>
      <c r="G36" s="52"/>
      <c r="H36" s="51"/>
      <c r="I36" s="51"/>
      <c r="J36" s="55"/>
      <c r="K36" s="51"/>
      <c r="L36" s="51"/>
      <c r="M36" s="51"/>
      <c r="N36" s="60"/>
      <c r="O36" s="51"/>
      <c r="P36" s="51"/>
    </row>
    <row r="37" spans="1:16" ht="18.75" x14ac:dyDescent="0.3">
      <c r="A37" s="58"/>
      <c r="B37" s="59"/>
      <c r="C37" s="61">
        <v>2</v>
      </c>
      <c r="D37" s="62" t="s">
        <v>227</v>
      </c>
      <c r="E37" s="55"/>
      <c r="F37" s="55"/>
      <c r="G37" s="52"/>
      <c r="H37" s="51"/>
      <c r="I37" s="51"/>
      <c r="J37" s="55"/>
      <c r="K37" s="51"/>
      <c r="L37" s="51"/>
      <c r="M37" s="51"/>
      <c r="N37" s="60"/>
      <c r="O37" s="51"/>
      <c r="P37" s="51"/>
    </row>
    <row r="38" spans="1:16" ht="18.75" x14ac:dyDescent="0.3">
      <c r="A38" s="58"/>
      <c r="B38" s="59"/>
      <c r="C38" s="61">
        <v>3</v>
      </c>
      <c r="D38" s="62" t="s">
        <v>228</v>
      </c>
      <c r="E38" s="55"/>
      <c r="F38" s="55"/>
      <c r="G38" s="52"/>
      <c r="H38" s="51"/>
      <c r="I38" s="51"/>
      <c r="J38" s="55"/>
      <c r="K38" s="51"/>
      <c r="L38" s="51"/>
      <c r="M38" s="51"/>
      <c r="N38" s="60"/>
      <c r="O38" s="51"/>
      <c r="P38" s="51"/>
    </row>
    <row r="39" spans="1:16" ht="18.75" x14ac:dyDescent="0.3">
      <c r="A39" s="58"/>
      <c r="B39" s="59"/>
      <c r="C39" s="61">
        <v>4</v>
      </c>
      <c r="D39" s="62" t="s">
        <v>229</v>
      </c>
      <c r="E39" s="55"/>
      <c r="F39" s="55"/>
      <c r="G39" s="52"/>
      <c r="H39" s="51"/>
      <c r="I39" s="51"/>
      <c r="J39" s="55"/>
      <c r="K39" s="51"/>
      <c r="L39" s="51"/>
      <c r="M39" s="51"/>
      <c r="N39" s="60"/>
      <c r="O39" s="51"/>
      <c r="P39" s="51"/>
    </row>
    <row r="40" spans="1:16" ht="18.75" x14ac:dyDescent="0.3">
      <c r="A40" s="58"/>
      <c r="B40" s="59"/>
      <c r="C40" s="55"/>
      <c r="D40" s="55"/>
      <c r="E40" s="55"/>
      <c r="F40" s="55"/>
      <c r="G40" s="52"/>
      <c r="H40" s="51"/>
      <c r="I40" s="51"/>
      <c r="J40" s="51"/>
      <c r="K40" s="51"/>
      <c r="L40" s="51"/>
      <c r="M40" s="51"/>
      <c r="N40" s="51"/>
      <c r="O40" s="51"/>
      <c r="P40" s="51"/>
    </row>
    <row r="41" spans="1:16" ht="18.75" x14ac:dyDescent="0.3">
      <c r="A41" s="58"/>
      <c r="B41" s="59" t="s">
        <v>173</v>
      </c>
      <c r="C41" s="133" t="s">
        <v>230</v>
      </c>
      <c r="D41" s="134"/>
      <c r="E41" s="134"/>
      <c r="F41" s="55"/>
      <c r="G41" s="52"/>
      <c r="H41" s="51"/>
      <c r="I41" s="51"/>
      <c r="J41" s="51"/>
      <c r="K41" s="51"/>
      <c r="L41" s="51"/>
      <c r="M41" s="51"/>
      <c r="N41" s="51"/>
      <c r="O41" s="51"/>
      <c r="P41" s="51"/>
    </row>
    <row r="42" spans="1:16" ht="27.75" customHeight="1" x14ac:dyDescent="0.3">
      <c r="A42" s="58"/>
      <c r="B42" s="59"/>
      <c r="C42" s="134"/>
      <c r="D42" s="134"/>
      <c r="E42" s="134"/>
      <c r="F42" s="55"/>
      <c r="G42" s="52"/>
      <c r="H42" s="51"/>
      <c r="I42" s="51"/>
      <c r="J42" s="51"/>
      <c r="K42" s="51"/>
      <c r="L42" s="51"/>
      <c r="M42" s="51"/>
      <c r="N42" s="51"/>
      <c r="O42" s="51"/>
      <c r="P42" s="51"/>
    </row>
    <row r="43" spans="1:16" ht="18.75" x14ac:dyDescent="0.3">
      <c r="A43" s="58"/>
      <c r="B43" s="59"/>
      <c r="C43" s="55"/>
      <c r="D43" s="55"/>
      <c r="E43" s="55"/>
      <c r="F43" s="55"/>
      <c r="G43" s="52"/>
      <c r="H43" s="51"/>
      <c r="I43" s="51"/>
      <c r="J43" s="51"/>
      <c r="K43" s="51"/>
      <c r="L43" s="51"/>
      <c r="M43" s="51"/>
      <c r="N43" s="51"/>
      <c r="O43" s="51"/>
      <c r="P43" s="51"/>
    </row>
    <row r="44" spans="1:16" ht="18.75" x14ac:dyDescent="0.3">
      <c r="A44" s="52"/>
      <c r="B44" s="59" t="s">
        <v>231</v>
      </c>
      <c r="C44" s="133" t="s">
        <v>232</v>
      </c>
      <c r="D44" s="134"/>
      <c r="E44" s="134"/>
      <c r="F44" s="55"/>
      <c r="G44" s="52"/>
      <c r="H44" s="51"/>
      <c r="I44" s="51"/>
      <c r="J44" s="51"/>
      <c r="K44" s="51"/>
      <c r="L44" s="51"/>
      <c r="M44" s="51"/>
      <c r="N44" s="51"/>
      <c r="O44" s="51"/>
      <c r="P44" s="51"/>
    </row>
    <row r="45" spans="1:16" ht="15" customHeight="1" x14ac:dyDescent="0.3">
      <c r="A45" s="52"/>
      <c r="B45" s="59"/>
      <c r="C45" s="134"/>
      <c r="D45" s="134"/>
      <c r="E45" s="134"/>
      <c r="F45" s="55"/>
      <c r="G45" s="52"/>
      <c r="H45" s="51"/>
      <c r="I45" s="51"/>
      <c r="J45" s="51"/>
      <c r="K45" s="51"/>
      <c r="L45" s="51"/>
      <c r="M45" s="51"/>
      <c r="N45" s="51"/>
      <c r="O45" s="51"/>
      <c r="P45" s="51"/>
    </row>
    <row r="46" spans="1:16" ht="18.75" x14ac:dyDescent="0.3">
      <c r="A46" s="52"/>
      <c r="B46" s="59"/>
      <c r="C46" s="55"/>
      <c r="D46" s="55"/>
      <c r="E46" s="55"/>
      <c r="F46" s="55"/>
      <c r="G46" s="52"/>
      <c r="H46" s="51"/>
      <c r="I46" s="51"/>
      <c r="J46" s="51"/>
      <c r="K46" s="51"/>
      <c r="L46" s="51"/>
      <c r="M46" s="51"/>
      <c r="N46" s="51"/>
      <c r="O46" s="51"/>
      <c r="P46" s="51"/>
    </row>
    <row r="47" spans="1:16" ht="21" customHeight="1" x14ac:dyDescent="0.3">
      <c r="A47" s="52"/>
      <c r="B47" s="59" t="s">
        <v>233</v>
      </c>
      <c r="C47" s="55" t="s">
        <v>234</v>
      </c>
      <c r="D47" s="52"/>
      <c r="E47" s="52"/>
      <c r="F47" s="52"/>
      <c r="G47" s="52"/>
      <c r="H47" s="51"/>
      <c r="I47" s="51"/>
      <c r="J47" s="51"/>
      <c r="K47" s="51"/>
      <c r="L47" s="51"/>
      <c r="M47" s="51"/>
      <c r="N47" s="51"/>
      <c r="O47" s="51"/>
      <c r="P47" s="51"/>
    </row>
    <row r="48" spans="1:16" ht="18.75" x14ac:dyDescent="0.3">
      <c r="A48" s="52"/>
      <c r="B48" s="59"/>
      <c r="C48" s="55"/>
      <c r="D48" s="55"/>
      <c r="E48" s="55"/>
      <c r="F48" s="55"/>
      <c r="G48" s="52"/>
      <c r="H48" s="51"/>
      <c r="I48" s="51"/>
      <c r="J48" s="51"/>
      <c r="K48" s="51"/>
      <c r="L48" s="51"/>
      <c r="M48" s="51"/>
      <c r="N48" s="51"/>
      <c r="O48" s="51"/>
      <c r="P48" s="51"/>
    </row>
    <row r="49" spans="1:16" ht="47.25" customHeight="1" x14ac:dyDescent="0.3">
      <c r="A49" s="52"/>
      <c r="B49" s="59" t="s">
        <v>175</v>
      </c>
      <c r="C49" s="135" t="s">
        <v>235</v>
      </c>
      <c r="D49" s="134"/>
      <c r="E49" s="134"/>
      <c r="F49" s="55"/>
      <c r="G49" s="52"/>
      <c r="H49" s="51"/>
      <c r="I49" s="51"/>
      <c r="J49" s="51"/>
      <c r="K49" s="51"/>
      <c r="L49" s="51"/>
      <c r="M49" s="51"/>
      <c r="N49" s="51"/>
      <c r="O49" s="51"/>
      <c r="P49" s="51"/>
    </row>
    <row r="50" spans="1:16" ht="18.75" x14ac:dyDescent="0.3">
      <c r="A50" s="52"/>
      <c r="B50" s="59"/>
      <c r="C50" s="57"/>
      <c r="D50" s="55"/>
      <c r="E50" s="55"/>
      <c r="F50" s="55"/>
      <c r="G50" s="52"/>
      <c r="H50" s="51"/>
      <c r="I50" s="51"/>
      <c r="J50" s="51"/>
      <c r="K50" s="51"/>
      <c r="L50" s="51"/>
      <c r="M50" s="51"/>
      <c r="N50" s="51"/>
      <c r="O50" s="51"/>
      <c r="P50" s="51"/>
    </row>
    <row r="51" spans="1:16" ht="21.75" customHeight="1" x14ac:dyDescent="0.3">
      <c r="A51" s="52"/>
      <c r="B51" s="59" t="s">
        <v>236</v>
      </c>
      <c r="C51" s="57" t="s">
        <v>237</v>
      </c>
      <c r="D51" s="55"/>
      <c r="E51" s="55"/>
      <c r="F51" s="55"/>
      <c r="G51" s="52"/>
      <c r="H51" s="51"/>
      <c r="I51" s="51"/>
      <c r="J51" s="51"/>
      <c r="K51" s="51"/>
      <c r="L51" s="51"/>
      <c r="M51" s="51"/>
      <c r="N51" s="51"/>
      <c r="O51" s="51"/>
      <c r="P51" s="51"/>
    </row>
    <row r="52" spans="1:16" ht="18.75" x14ac:dyDescent="0.3">
      <c r="A52" s="52"/>
      <c r="B52" s="59"/>
      <c r="C52" s="55"/>
      <c r="D52" s="55"/>
      <c r="E52" s="55"/>
      <c r="F52" s="55"/>
      <c r="G52" s="52"/>
      <c r="H52" s="51"/>
      <c r="I52" s="51"/>
      <c r="J52" s="51"/>
      <c r="K52" s="51"/>
      <c r="L52" s="51"/>
      <c r="M52" s="51"/>
      <c r="N52" s="51"/>
      <c r="O52" s="51"/>
      <c r="P52" s="51"/>
    </row>
    <row r="53" spans="1:16" ht="38.25" customHeight="1" x14ac:dyDescent="0.3">
      <c r="A53" s="52"/>
      <c r="B53" s="59" t="s">
        <v>238</v>
      </c>
      <c r="C53" s="133" t="s">
        <v>239</v>
      </c>
      <c r="D53" s="134"/>
      <c r="E53" s="134"/>
      <c r="F53" s="52"/>
      <c r="G53" s="52"/>
      <c r="H53" s="51"/>
      <c r="I53" s="51"/>
      <c r="J53" s="51"/>
      <c r="K53" s="51"/>
      <c r="L53" s="51"/>
      <c r="M53" s="51"/>
      <c r="N53" s="51"/>
      <c r="O53" s="51"/>
      <c r="P53" s="51"/>
    </row>
    <row r="54" spans="1:16" ht="18.75" x14ac:dyDescent="0.3">
      <c r="A54" s="52"/>
      <c r="B54" s="59"/>
      <c r="C54" s="63"/>
      <c r="D54" s="63"/>
      <c r="E54" s="63"/>
      <c r="F54" s="52"/>
      <c r="G54" s="52"/>
      <c r="H54" s="51"/>
      <c r="I54" s="51"/>
      <c r="J54" s="51"/>
      <c r="K54" s="51"/>
      <c r="L54" s="51"/>
      <c r="M54" s="51"/>
      <c r="N54" s="51"/>
      <c r="O54" s="51"/>
      <c r="P54" s="51"/>
    </row>
    <row r="55" spans="1:16" ht="18.75" x14ac:dyDescent="0.3">
      <c r="A55" s="52"/>
      <c r="B55" s="59"/>
      <c r="C55" s="55"/>
      <c r="D55" s="52"/>
      <c r="E55" s="52"/>
      <c r="F55" s="52"/>
      <c r="G55" s="52"/>
      <c r="H55" s="51"/>
      <c r="I55" s="51"/>
      <c r="J55" s="51"/>
      <c r="K55" s="51"/>
      <c r="L55" s="51"/>
      <c r="M55" s="51"/>
      <c r="N55" s="51"/>
      <c r="O55" s="51"/>
      <c r="P55" s="51"/>
    </row>
    <row r="56" spans="1:16" ht="18.75" x14ac:dyDescent="0.3">
      <c r="A56" s="54" t="s">
        <v>240</v>
      </c>
      <c r="B56" s="59"/>
      <c r="C56" s="55"/>
      <c r="D56" s="52"/>
      <c r="E56" s="52"/>
      <c r="F56" s="52"/>
      <c r="G56" s="52"/>
      <c r="H56" s="51"/>
      <c r="I56" s="51"/>
      <c r="J56" s="51"/>
      <c r="K56" s="51"/>
      <c r="L56" s="51"/>
      <c r="M56" s="51"/>
      <c r="N56" s="51"/>
      <c r="O56" s="51"/>
      <c r="P56" s="51"/>
    </row>
    <row r="57" spans="1:16" ht="18.75" x14ac:dyDescent="0.3">
      <c r="A57" s="54"/>
      <c r="B57" s="59"/>
      <c r="C57" s="55"/>
      <c r="D57" s="52"/>
      <c r="E57" s="52"/>
      <c r="F57" s="52"/>
      <c r="G57" s="52"/>
      <c r="H57" s="51"/>
      <c r="I57" s="51"/>
      <c r="J57" s="51"/>
      <c r="K57" s="51"/>
      <c r="L57" s="51"/>
      <c r="M57" s="51"/>
      <c r="N57" s="51"/>
      <c r="O57" s="51"/>
      <c r="P57" s="51"/>
    </row>
    <row r="58" spans="1:16" ht="18.75" x14ac:dyDescent="0.3">
      <c r="A58" s="54"/>
      <c r="B58" s="136" t="s">
        <v>241</v>
      </c>
      <c r="C58" s="137"/>
      <c r="D58" s="138"/>
      <c r="E58" s="52"/>
      <c r="F58" s="52"/>
      <c r="G58" s="52"/>
      <c r="H58" s="51"/>
      <c r="I58" s="51"/>
      <c r="J58" s="51"/>
      <c r="K58" s="51"/>
      <c r="L58" s="51"/>
      <c r="M58" s="51"/>
      <c r="N58" s="51"/>
      <c r="O58" s="51"/>
      <c r="P58" s="51"/>
    </row>
    <row r="59" spans="1:16" ht="18.75" x14ac:dyDescent="0.3">
      <c r="A59" s="54"/>
      <c r="B59" s="59"/>
      <c r="C59" s="55"/>
      <c r="D59" s="52"/>
      <c r="E59" s="52"/>
      <c r="F59" s="52"/>
      <c r="G59" s="52"/>
      <c r="H59" s="51"/>
      <c r="I59" s="51"/>
      <c r="J59" s="51"/>
      <c r="K59" s="51"/>
      <c r="L59" s="51"/>
      <c r="M59" s="51"/>
      <c r="N59" s="51"/>
      <c r="O59" s="51"/>
      <c r="P59" s="51"/>
    </row>
    <row r="60" spans="1:16" ht="48" customHeight="1" x14ac:dyDescent="0.3">
      <c r="A60" s="54"/>
      <c r="B60" s="126" t="s">
        <v>242</v>
      </c>
      <c r="C60" s="127"/>
      <c r="D60" s="127"/>
      <c r="E60" s="52"/>
      <c r="F60" s="52"/>
      <c r="G60" s="52"/>
      <c r="H60" s="51"/>
      <c r="I60" s="51"/>
      <c r="J60" s="51"/>
      <c r="K60" s="51"/>
      <c r="L60" s="51"/>
      <c r="M60" s="51"/>
      <c r="N60" s="51"/>
      <c r="O60" s="51"/>
      <c r="P60" s="51"/>
    </row>
    <row r="61" spans="1:16" ht="18.75" x14ac:dyDescent="0.3">
      <c r="A61" s="54"/>
      <c r="B61" s="59"/>
      <c r="C61" s="55"/>
      <c r="D61" s="52"/>
      <c r="E61" s="52"/>
      <c r="F61" s="52"/>
      <c r="G61" s="52"/>
      <c r="H61" s="51"/>
      <c r="I61" s="51"/>
      <c r="J61" s="51"/>
      <c r="K61" s="51"/>
      <c r="L61" s="51"/>
      <c r="M61" s="51"/>
      <c r="N61" s="51"/>
      <c r="O61" s="51"/>
      <c r="P61" s="51"/>
    </row>
    <row r="62" spans="1:16" ht="125.25" customHeight="1" x14ac:dyDescent="0.3">
      <c r="A62" s="54"/>
      <c r="B62" s="148" t="s">
        <v>243</v>
      </c>
      <c r="C62" s="149"/>
      <c r="D62" s="149"/>
      <c r="E62" s="149"/>
      <c r="F62" s="52"/>
      <c r="G62" s="52"/>
      <c r="H62" s="51"/>
      <c r="I62" s="51"/>
      <c r="J62" s="51"/>
      <c r="K62" s="51"/>
      <c r="L62" s="51"/>
      <c r="M62" s="51"/>
      <c r="N62" s="51"/>
      <c r="O62" s="51"/>
      <c r="P62" s="51"/>
    </row>
    <row r="63" spans="1:16" ht="18.75" x14ac:dyDescent="0.3">
      <c r="A63" s="54"/>
      <c r="B63" s="59"/>
      <c r="C63" s="55"/>
      <c r="D63" s="52"/>
      <c r="E63" s="52"/>
      <c r="F63" s="52"/>
      <c r="G63" s="52"/>
      <c r="H63" s="51"/>
      <c r="I63" s="51"/>
      <c r="J63" s="51"/>
      <c r="K63" s="51"/>
      <c r="L63" s="51"/>
      <c r="M63" s="51"/>
      <c r="N63" s="51"/>
      <c r="O63" s="51"/>
      <c r="P63" s="51"/>
    </row>
    <row r="64" spans="1:16" ht="42" customHeight="1" x14ac:dyDescent="0.3">
      <c r="A64" s="51"/>
      <c r="B64" s="64" t="s">
        <v>244</v>
      </c>
      <c r="C64" s="150" t="s">
        <v>245</v>
      </c>
      <c r="D64" s="151"/>
      <c r="E64" s="152"/>
      <c r="F64" s="65"/>
      <c r="G64" s="52"/>
      <c r="H64" s="51"/>
      <c r="I64" s="51"/>
      <c r="J64" s="51"/>
      <c r="K64" s="51"/>
      <c r="L64" s="51"/>
      <c r="M64" s="51"/>
      <c r="N64" s="51"/>
      <c r="O64" s="51"/>
      <c r="P64" s="51"/>
    </row>
    <row r="65" spans="1:16" ht="18.75" x14ac:dyDescent="0.3">
      <c r="A65" s="55"/>
      <c r="B65" s="59"/>
      <c r="C65" s="55"/>
      <c r="D65" s="52"/>
      <c r="E65" s="52"/>
      <c r="F65" s="52"/>
      <c r="G65" s="52"/>
      <c r="H65" s="51"/>
      <c r="I65" s="51"/>
      <c r="J65" s="51"/>
      <c r="K65" s="51"/>
      <c r="L65" s="51"/>
      <c r="M65" s="51"/>
      <c r="N65" s="51"/>
      <c r="O65" s="51"/>
      <c r="P65" s="51"/>
    </row>
    <row r="66" spans="1:16" ht="45" customHeight="1" x14ac:dyDescent="0.3">
      <c r="A66" s="51"/>
      <c r="B66" s="153" t="s">
        <v>246</v>
      </c>
      <c r="C66" s="154" t="s">
        <v>247</v>
      </c>
      <c r="D66" s="151"/>
      <c r="E66" s="152"/>
      <c r="F66" s="52"/>
      <c r="G66" s="52"/>
      <c r="H66" s="51"/>
      <c r="I66" s="51"/>
      <c r="J66" s="51"/>
      <c r="K66" s="51"/>
      <c r="L66" s="51"/>
      <c r="M66" s="51"/>
      <c r="N66" s="51"/>
      <c r="O66" s="51"/>
      <c r="P66" s="51"/>
    </row>
    <row r="67" spans="1:16" ht="45.75" customHeight="1" x14ac:dyDescent="0.3">
      <c r="A67" s="51"/>
      <c r="B67" s="153"/>
      <c r="C67" s="154" t="s">
        <v>248</v>
      </c>
      <c r="D67" s="151"/>
      <c r="E67" s="152"/>
      <c r="F67" s="52"/>
      <c r="G67" s="52"/>
      <c r="H67" s="51"/>
      <c r="I67" s="51"/>
      <c r="J67" s="51"/>
      <c r="K67" s="51"/>
      <c r="L67" s="51"/>
      <c r="M67" s="51"/>
      <c r="N67" s="51"/>
      <c r="O67" s="51"/>
      <c r="P67" s="51"/>
    </row>
    <row r="68" spans="1:16" ht="61.5" customHeight="1" x14ac:dyDescent="0.3">
      <c r="A68" s="51"/>
      <c r="B68" s="153"/>
      <c r="C68" s="154" t="s">
        <v>249</v>
      </c>
      <c r="D68" s="151"/>
      <c r="E68" s="152"/>
      <c r="F68" s="52"/>
      <c r="G68" s="52"/>
      <c r="H68" s="51"/>
      <c r="I68" s="51"/>
      <c r="J68" s="51"/>
      <c r="K68" s="51"/>
      <c r="L68" s="51"/>
      <c r="M68" s="51"/>
      <c r="N68" s="51"/>
      <c r="O68" s="51"/>
      <c r="P68" s="51"/>
    </row>
    <row r="69" spans="1:16" ht="232.5" customHeight="1" x14ac:dyDescent="0.3">
      <c r="A69" s="51"/>
      <c r="B69" s="153"/>
      <c r="C69" s="154" t="s">
        <v>250</v>
      </c>
      <c r="D69" s="151"/>
      <c r="E69" s="152"/>
      <c r="F69" s="52"/>
      <c r="G69" s="52"/>
      <c r="H69" s="51"/>
      <c r="I69" s="51"/>
      <c r="J69" s="51"/>
      <c r="K69" s="51"/>
      <c r="L69" s="51"/>
      <c r="M69" s="51"/>
      <c r="N69" s="51"/>
      <c r="O69" s="51"/>
      <c r="P69" s="51"/>
    </row>
    <row r="70" spans="1:16" ht="133.5" customHeight="1" x14ac:dyDescent="0.3">
      <c r="A70" s="52"/>
      <c r="B70" s="153"/>
      <c r="C70" s="154" t="s">
        <v>251</v>
      </c>
      <c r="D70" s="151"/>
      <c r="E70" s="152"/>
      <c r="F70" s="52"/>
      <c r="G70" s="52"/>
      <c r="H70" s="51"/>
      <c r="I70" s="51"/>
      <c r="J70" s="51"/>
      <c r="K70" s="51"/>
      <c r="L70" s="51"/>
      <c r="M70" s="51"/>
      <c r="N70" s="51"/>
      <c r="O70" s="51"/>
      <c r="P70" s="51"/>
    </row>
    <row r="71" spans="1:16" ht="51.75" customHeight="1" x14ac:dyDescent="0.3">
      <c r="A71" s="52"/>
      <c r="B71" s="153"/>
      <c r="C71" s="154" t="s">
        <v>252</v>
      </c>
      <c r="D71" s="151"/>
      <c r="E71" s="152"/>
      <c r="F71" s="52"/>
      <c r="G71" s="52"/>
      <c r="H71" s="51"/>
      <c r="I71" s="51"/>
      <c r="J71" s="51"/>
      <c r="K71" s="51"/>
      <c r="L71" s="51"/>
      <c r="M71" s="51"/>
      <c r="N71" s="51"/>
      <c r="O71" s="51"/>
      <c r="P71" s="51"/>
    </row>
    <row r="72" spans="1:16" ht="123.75" customHeight="1" x14ac:dyDescent="0.3">
      <c r="A72" s="52"/>
      <c r="B72" s="153"/>
      <c r="C72" s="154" t="s">
        <v>253</v>
      </c>
      <c r="D72" s="151"/>
      <c r="E72" s="152"/>
      <c r="F72" s="52"/>
      <c r="G72" s="52"/>
      <c r="H72" s="51"/>
      <c r="I72" s="51"/>
      <c r="J72" s="51"/>
      <c r="K72" s="51"/>
      <c r="L72" s="51"/>
      <c r="M72" s="51"/>
      <c r="N72" s="51"/>
      <c r="O72" s="51"/>
      <c r="P72" s="51"/>
    </row>
    <row r="73" spans="1:16" ht="60" customHeight="1" x14ac:dyDescent="0.3">
      <c r="A73" s="52"/>
      <c r="B73" s="153"/>
      <c r="C73" s="154" t="s">
        <v>254</v>
      </c>
      <c r="D73" s="151"/>
      <c r="E73" s="152"/>
      <c r="F73" s="52"/>
      <c r="G73" s="52"/>
      <c r="H73" s="51"/>
      <c r="I73" s="51"/>
      <c r="J73" s="51"/>
      <c r="K73" s="51"/>
      <c r="L73" s="51"/>
      <c r="M73" s="51"/>
      <c r="N73" s="51"/>
      <c r="O73" s="51"/>
      <c r="P73" s="51"/>
    </row>
    <row r="74" spans="1:16" ht="18.75" x14ac:dyDescent="0.3">
      <c r="A74" s="52"/>
      <c r="B74" s="52"/>
      <c r="C74" s="55"/>
      <c r="D74" s="52"/>
      <c r="E74" s="52"/>
      <c r="F74" s="52"/>
      <c r="G74" s="52"/>
      <c r="H74" s="51"/>
      <c r="I74" s="51"/>
      <c r="J74" s="51"/>
      <c r="K74" s="51"/>
      <c r="L74" s="51"/>
      <c r="M74" s="51"/>
      <c r="N74" s="51"/>
      <c r="O74" s="51"/>
      <c r="P74" s="51"/>
    </row>
    <row r="75" spans="1:16" ht="18.75" x14ac:dyDescent="0.3">
      <c r="A75" s="54" t="s">
        <v>14</v>
      </c>
      <c r="B75" s="52"/>
      <c r="C75" s="52"/>
      <c r="D75" s="52"/>
      <c r="E75" s="52"/>
      <c r="F75" s="51"/>
      <c r="G75" s="51"/>
      <c r="H75" s="51"/>
      <c r="I75" s="51"/>
      <c r="J75" s="51"/>
      <c r="K75" s="51"/>
      <c r="L75" s="51"/>
      <c r="M75" s="51"/>
      <c r="N75" s="51"/>
      <c r="O75" s="51"/>
      <c r="P75" s="51"/>
    </row>
    <row r="76" spans="1:16" ht="18.75" x14ac:dyDescent="0.3">
      <c r="A76" s="54"/>
      <c r="B76" s="52"/>
      <c r="C76" s="52"/>
      <c r="D76" s="52"/>
      <c r="E76" s="52"/>
      <c r="F76" s="51"/>
      <c r="G76" s="51"/>
      <c r="H76" s="51"/>
      <c r="I76" s="51"/>
      <c r="J76" s="51"/>
      <c r="K76" s="51"/>
      <c r="L76" s="51"/>
      <c r="M76" s="51"/>
      <c r="N76" s="51"/>
      <c r="O76" s="51"/>
      <c r="P76" s="51"/>
    </row>
    <row r="77" spans="1:16" ht="18.75" x14ac:dyDescent="0.3">
      <c r="A77" s="55" t="s">
        <v>255</v>
      </c>
      <c r="B77" s="52"/>
      <c r="C77" s="52"/>
      <c r="D77" s="52"/>
      <c r="E77" s="52"/>
      <c r="F77" s="51"/>
      <c r="G77" s="51"/>
      <c r="H77" s="51"/>
      <c r="I77" s="51"/>
      <c r="J77" s="51"/>
      <c r="K77" s="51"/>
      <c r="L77" s="51"/>
      <c r="M77" s="51"/>
      <c r="N77" s="51"/>
      <c r="O77" s="51"/>
      <c r="P77" s="51"/>
    </row>
    <row r="78" spans="1:16" ht="18.75" x14ac:dyDescent="0.3">
      <c r="A78" s="55"/>
      <c r="B78" s="52"/>
      <c r="C78" s="52"/>
      <c r="D78" s="52"/>
      <c r="E78" s="52"/>
      <c r="F78" s="51"/>
      <c r="G78" s="51"/>
      <c r="H78" s="51"/>
      <c r="I78" s="51"/>
      <c r="J78" s="51"/>
      <c r="K78" s="51"/>
      <c r="L78" s="51"/>
      <c r="M78" s="51"/>
      <c r="N78" s="51"/>
      <c r="O78" s="51"/>
      <c r="P78" s="51"/>
    </row>
    <row r="79" spans="1:16" ht="18.75" x14ac:dyDescent="0.3">
      <c r="A79" s="59" t="s">
        <v>256</v>
      </c>
      <c r="B79" s="52"/>
      <c r="C79" s="52"/>
      <c r="D79" s="52"/>
      <c r="E79" s="52"/>
      <c r="F79" s="59" t="s">
        <v>15</v>
      </c>
      <c r="G79" s="51"/>
      <c r="H79" s="51"/>
      <c r="I79" s="51"/>
      <c r="J79" s="51"/>
      <c r="K79" s="51"/>
      <c r="L79" s="51"/>
      <c r="M79" s="51"/>
      <c r="N79" s="51"/>
      <c r="O79" s="51"/>
      <c r="P79" s="51"/>
    </row>
    <row r="80" spans="1:16" ht="18.75" x14ac:dyDescent="0.3">
      <c r="A80" s="59"/>
      <c r="B80" s="52"/>
      <c r="C80" s="52"/>
      <c r="D80" s="52"/>
      <c r="E80" s="52"/>
      <c r="F80" s="51"/>
      <c r="G80" s="51"/>
      <c r="H80" s="51"/>
      <c r="I80" s="51"/>
      <c r="J80" s="51"/>
      <c r="K80" s="51"/>
      <c r="L80" s="51"/>
      <c r="M80" s="51"/>
      <c r="N80" s="51"/>
      <c r="O80" s="51"/>
      <c r="P80" s="51"/>
    </row>
    <row r="81" spans="1:12" ht="25.5" customHeight="1" x14ac:dyDescent="0.25">
      <c r="B81" s="66"/>
      <c r="C81" s="62" t="s">
        <v>257</v>
      </c>
      <c r="D81" s="67" t="s">
        <v>258</v>
      </c>
      <c r="F81" s="139" t="s">
        <v>259</v>
      </c>
      <c r="G81" s="68" t="s">
        <v>222</v>
      </c>
      <c r="H81" s="69">
        <v>4</v>
      </c>
      <c r="I81" s="70"/>
      <c r="J81" s="71"/>
      <c r="K81" s="71"/>
      <c r="L81" s="71"/>
    </row>
    <row r="82" spans="1:12" ht="27" customHeight="1" x14ac:dyDescent="0.25">
      <c r="B82" s="72"/>
      <c r="C82" s="62" t="s">
        <v>260</v>
      </c>
      <c r="D82" s="67" t="s">
        <v>261</v>
      </c>
      <c r="F82" s="140"/>
      <c r="G82" s="68" t="s">
        <v>220</v>
      </c>
      <c r="H82" s="69">
        <v>3</v>
      </c>
      <c r="I82" s="73"/>
      <c r="J82" s="70"/>
      <c r="K82" s="71"/>
      <c r="L82" s="71"/>
    </row>
    <row r="83" spans="1:12" ht="25.5" x14ac:dyDescent="0.25">
      <c r="B83" s="74"/>
      <c r="C83" s="62" t="s">
        <v>262</v>
      </c>
      <c r="D83" s="67" t="s">
        <v>263</v>
      </c>
      <c r="F83" s="140"/>
      <c r="G83" s="68" t="s">
        <v>218</v>
      </c>
      <c r="H83" s="69">
        <v>2</v>
      </c>
      <c r="I83" s="73"/>
      <c r="J83" s="70"/>
      <c r="K83" s="70"/>
      <c r="L83" s="71"/>
    </row>
    <row r="84" spans="1:12" ht="25.5" x14ac:dyDescent="0.25">
      <c r="F84" s="141"/>
      <c r="G84" s="68" t="s">
        <v>216</v>
      </c>
      <c r="H84" s="69">
        <v>1</v>
      </c>
      <c r="I84" s="73"/>
      <c r="J84" s="73"/>
      <c r="K84" s="73"/>
      <c r="L84" s="70"/>
    </row>
    <row r="85" spans="1:12" x14ac:dyDescent="0.25">
      <c r="I85" s="75">
        <v>1</v>
      </c>
      <c r="J85" s="75">
        <v>2</v>
      </c>
      <c r="K85" s="75">
        <v>3</v>
      </c>
      <c r="L85" s="75">
        <v>4</v>
      </c>
    </row>
    <row r="86" spans="1:12" ht="38.25" x14ac:dyDescent="0.25">
      <c r="I86" s="68" t="s">
        <v>226</v>
      </c>
      <c r="J86" s="68" t="s">
        <v>227</v>
      </c>
      <c r="K86" s="68" t="s">
        <v>228</v>
      </c>
      <c r="L86" s="68" t="s">
        <v>229</v>
      </c>
    </row>
    <row r="87" spans="1:12" ht="15" customHeight="1" x14ac:dyDescent="0.25">
      <c r="I87" s="142" t="s">
        <v>264</v>
      </c>
      <c r="J87" s="143"/>
      <c r="K87" s="143"/>
      <c r="L87" s="144"/>
    </row>
    <row r="89" spans="1:12" x14ac:dyDescent="0.25">
      <c r="A89" s="54" t="s">
        <v>265</v>
      </c>
    </row>
    <row r="91" spans="1:12" ht="409.5" customHeight="1" x14ac:dyDescent="0.25">
      <c r="A91" s="145" t="s">
        <v>266</v>
      </c>
      <c r="B91" s="145"/>
      <c r="C91" s="145"/>
      <c r="D91" s="145"/>
      <c r="E91" s="145"/>
    </row>
    <row r="92" spans="1:12" ht="120.75" customHeight="1" x14ac:dyDescent="0.25">
      <c r="A92" s="145"/>
      <c r="B92" s="145"/>
      <c r="C92" s="145"/>
      <c r="D92" s="145"/>
      <c r="E92" s="145"/>
    </row>
    <row r="95" spans="1:12" x14ac:dyDescent="0.25">
      <c r="A95" s="76" t="s">
        <v>267</v>
      </c>
    </row>
    <row r="97" spans="1:5" ht="48.75" customHeight="1" x14ac:dyDescent="0.25">
      <c r="A97" s="146" t="s">
        <v>268</v>
      </c>
      <c r="B97" s="147"/>
      <c r="C97" s="147"/>
      <c r="D97" s="147"/>
      <c r="E97" s="147"/>
    </row>
    <row r="100" spans="1:5" x14ac:dyDescent="0.25">
      <c r="A100" s="77"/>
    </row>
    <row r="101" spans="1:5" x14ac:dyDescent="0.25">
      <c r="A101" s="78"/>
    </row>
  </sheetData>
  <mergeCells count="27">
    <mergeCell ref="F81:F84"/>
    <mergeCell ref="I87:L87"/>
    <mergeCell ref="A91:E92"/>
    <mergeCell ref="A97:E97"/>
    <mergeCell ref="B62:E62"/>
    <mergeCell ref="C64:E64"/>
    <mergeCell ref="B66:B73"/>
    <mergeCell ref="C66:E66"/>
    <mergeCell ref="C67:E67"/>
    <mergeCell ref="C68:E68"/>
    <mergeCell ref="C69:E69"/>
    <mergeCell ref="C70:E70"/>
    <mergeCell ref="C71:E71"/>
    <mergeCell ref="C72:E72"/>
    <mergeCell ref="C73:E73"/>
    <mergeCell ref="B60:D60"/>
    <mergeCell ref="A1:E1"/>
    <mergeCell ref="B10:E11"/>
    <mergeCell ref="B13:E13"/>
    <mergeCell ref="B15:E15"/>
    <mergeCell ref="B17:E19"/>
    <mergeCell ref="C27:E27"/>
    <mergeCell ref="C41:E42"/>
    <mergeCell ref="C44:E45"/>
    <mergeCell ref="C49:E49"/>
    <mergeCell ref="C53:E53"/>
    <mergeCell ref="B58:D5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pageSetUpPr fitToPage="1"/>
  </sheetPr>
  <dimension ref="A1:V38"/>
  <sheetViews>
    <sheetView zoomScaleNormal="100" zoomScaleSheetLayoutView="100" workbookViewId="0">
      <selection activeCell="O12" sqref="O12"/>
    </sheetView>
  </sheetViews>
  <sheetFormatPr defaultColWidth="8.7109375" defaultRowHeight="12.75" x14ac:dyDescent="0.2"/>
  <cols>
    <col min="1" max="1" width="12.7109375" style="5" customWidth="1"/>
    <col min="2" max="2" width="64.7109375" style="5" customWidth="1"/>
    <col min="3" max="3" width="13.28515625" style="5" customWidth="1"/>
    <col min="4" max="4" width="15" style="5" customWidth="1"/>
    <col min="5" max="5" width="14.42578125" style="5" customWidth="1"/>
    <col min="6" max="6" width="12.7109375" style="5" customWidth="1"/>
    <col min="7" max="7" width="64.7109375" style="5" customWidth="1"/>
    <col min="8" max="8" width="28.42578125" style="5" customWidth="1"/>
    <col min="9" max="9" width="23.42578125" style="5" customWidth="1"/>
    <col min="10" max="11" width="28.42578125" style="5" customWidth="1"/>
    <col min="12" max="14" width="14.7109375" style="5" customWidth="1"/>
    <col min="15" max="15" width="64.7109375" style="5" customWidth="1"/>
    <col min="16" max="17" width="14.7109375" style="5" customWidth="1"/>
    <col min="18" max="19" width="28.42578125" style="5" customWidth="1"/>
    <col min="20" max="22" width="14.7109375" style="5" customWidth="1"/>
    <col min="23" max="23" width="13.28515625" style="5" customWidth="1"/>
    <col min="24" max="24" width="12.7109375" style="5" customWidth="1"/>
    <col min="25" max="25" width="13.7109375" style="5" customWidth="1"/>
    <col min="26" max="26" width="41.28515625" style="5" customWidth="1"/>
    <col min="27" max="16384" width="8.7109375" style="5"/>
  </cols>
  <sheetData>
    <row r="1" spans="1:22" x14ac:dyDescent="0.2">
      <c r="A1" s="4"/>
      <c r="B1" s="4"/>
      <c r="C1" s="4"/>
      <c r="D1" s="4"/>
      <c r="E1" s="4"/>
      <c r="F1" s="4"/>
      <c r="G1" s="4"/>
      <c r="H1" s="4"/>
      <c r="I1" s="4"/>
      <c r="J1" s="4"/>
      <c r="K1" s="4"/>
      <c r="L1" s="4"/>
      <c r="M1" s="4"/>
      <c r="N1" s="4"/>
      <c r="O1" s="4"/>
      <c r="P1" s="4"/>
      <c r="Q1" s="4"/>
    </row>
    <row r="2" spans="1:22" ht="13.5" thickBot="1" x14ac:dyDescent="0.25">
      <c r="A2" s="4"/>
      <c r="B2" s="4"/>
      <c r="C2" s="4"/>
      <c r="D2" s="4"/>
      <c r="E2" s="4"/>
      <c r="F2" s="4"/>
      <c r="G2" s="4"/>
      <c r="H2" s="4"/>
      <c r="I2" s="4"/>
      <c r="J2" s="4"/>
      <c r="K2" s="4"/>
      <c r="L2" s="4"/>
      <c r="M2" s="4"/>
      <c r="N2" s="4"/>
      <c r="O2" s="4"/>
      <c r="P2" s="4"/>
      <c r="Q2" s="4"/>
    </row>
    <row r="3" spans="1:22" s="8" customFormat="1" ht="15" customHeight="1" x14ac:dyDescent="0.2">
      <c r="A3" s="25"/>
      <c r="B3" s="25"/>
      <c r="C3" s="164" t="s">
        <v>0</v>
      </c>
      <c r="D3" s="165"/>
      <c r="E3" s="166"/>
      <c r="F3" s="166"/>
      <c r="G3" s="166"/>
      <c r="H3" s="166"/>
      <c r="I3" s="167"/>
      <c r="J3" s="7"/>
      <c r="K3" s="7"/>
      <c r="L3" s="26" t="s">
        <v>7</v>
      </c>
      <c r="M3" s="26" t="s">
        <v>8</v>
      </c>
      <c r="N3" s="7"/>
      <c r="O3" s="7"/>
    </row>
    <row r="4" spans="1:22" s="13" customFormat="1" ht="24.75" x14ac:dyDescent="0.25">
      <c r="A4" s="27"/>
      <c r="B4" s="28"/>
      <c r="C4" s="168" t="s">
        <v>2</v>
      </c>
      <c r="D4" s="169"/>
      <c r="E4" s="170" t="s">
        <v>3</v>
      </c>
      <c r="F4" s="171"/>
      <c r="G4" s="104" t="s">
        <v>4</v>
      </c>
      <c r="H4" s="30" t="s">
        <v>170</v>
      </c>
      <c r="I4" s="31" t="s">
        <v>171</v>
      </c>
      <c r="J4" s="12"/>
      <c r="K4" s="12"/>
      <c r="L4" s="32" t="s">
        <v>9</v>
      </c>
      <c r="M4" s="32" t="s">
        <v>10</v>
      </c>
      <c r="N4" s="12"/>
      <c r="O4" s="12"/>
    </row>
    <row r="5" spans="1:22" s="39" customFormat="1" ht="54" customHeight="1" thickBot="1" x14ac:dyDescent="0.25">
      <c r="A5" s="33"/>
      <c r="B5" s="34"/>
      <c r="C5" s="172" t="str">
        <f>Urbanisme!A15</f>
        <v>U.R8</v>
      </c>
      <c r="D5" s="173"/>
      <c r="E5" s="174" t="str">
        <f>Urbanisme!B15</f>
        <v>Discriminació front a tercers en la gestió de l'expedient</v>
      </c>
      <c r="F5" s="175"/>
      <c r="G5" s="35" t="str">
        <f>Urbanisme!C15</f>
        <v>Discriminació positiva/negativa en gestió de l'expedient administratiu en funció del subjecte, per interés porpi o de tercers, sense justificació objectiva</v>
      </c>
      <c r="H5" s="36" t="str">
        <f>Urbanisme!D15</f>
        <v>EE</v>
      </c>
      <c r="I5" s="37" t="str">
        <f>Urbanisme!E15</f>
        <v>intern</v>
      </c>
      <c r="J5" s="4"/>
      <c r="K5" s="4"/>
      <c r="L5" s="4"/>
      <c r="M5" s="38" t="s">
        <v>11</v>
      </c>
      <c r="N5" s="4"/>
      <c r="O5" s="4"/>
    </row>
    <row r="6" spans="1:22" x14ac:dyDescent="0.2">
      <c r="A6" s="80"/>
      <c r="B6" s="40"/>
      <c r="C6" s="40"/>
      <c r="D6" s="4"/>
      <c r="E6" s="4"/>
      <c r="F6" s="4"/>
      <c r="G6" s="4"/>
      <c r="H6" s="4"/>
      <c r="I6" s="4"/>
      <c r="J6" s="4"/>
      <c r="K6" s="4"/>
      <c r="L6" s="4"/>
      <c r="M6" s="4"/>
      <c r="N6" s="4"/>
      <c r="O6" s="4"/>
      <c r="P6" s="4"/>
      <c r="Q6" s="4"/>
    </row>
    <row r="7" spans="1:22" x14ac:dyDescent="0.2">
      <c r="A7" s="79"/>
      <c r="B7" s="4"/>
      <c r="C7" s="4"/>
      <c r="D7" s="4"/>
      <c r="E7" s="4"/>
      <c r="F7" s="4"/>
      <c r="G7" s="4"/>
      <c r="H7" s="4"/>
      <c r="I7" s="4"/>
      <c r="J7" s="4"/>
      <c r="K7" s="4"/>
      <c r="L7" s="4"/>
      <c r="M7" s="4"/>
      <c r="N7" s="4"/>
      <c r="O7" s="4"/>
      <c r="P7" s="4"/>
      <c r="Q7" s="4"/>
    </row>
    <row r="8" spans="1:22" ht="26.25" customHeight="1" x14ac:dyDescent="0.2">
      <c r="A8" s="158" t="s">
        <v>172</v>
      </c>
      <c r="B8" s="159"/>
      <c r="C8" s="155" t="s">
        <v>173</v>
      </c>
      <c r="D8" s="160"/>
      <c r="E8" s="161"/>
      <c r="F8" s="158" t="s">
        <v>174</v>
      </c>
      <c r="G8" s="162"/>
      <c r="H8" s="162"/>
      <c r="I8" s="162"/>
      <c r="J8" s="162"/>
      <c r="K8" s="163"/>
      <c r="L8" s="155" t="s">
        <v>175</v>
      </c>
      <c r="M8" s="156"/>
      <c r="N8" s="157"/>
      <c r="O8" s="158" t="s">
        <v>176</v>
      </c>
      <c r="P8" s="162"/>
      <c r="Q8" s="162"/>
      <c r="R8" s="162"/>
      <c r="S8" s="163"/>
      <c r="T8" s="155" t="s">
        <v>177</v>
      </c>
      <c r="U8" s="156"/>
      <c r="V8" s="157"/>
    </row>
    <row r="9" spans="1:22" ht="36" x14ac:dyDescent="0.2">
      <c r="A9" s="41" t="s">
        <v>178</v>
      </c>
      <c r="B9" s="41" t="s">
        <v>179</v>
      </c>
      <c r="C9" s="9" t="s">
        <v>180</v>
      </c>
      <c r="D9" s="9" t="s">
        <v>181</v>
      </c>
      <c r="E9" s="42" t="s">
        <v>182</v>
      </c>
      <c r="F9" s="41" t="s">
        <v>12</v>
      </c>
      <c r="G9" s="41" t="s">
        <v>183</v>
      </c>
      <c r="H9" s="41" t="s">
        <v>184</v>
      </c>
      <c r="I9" s="41" t="s">
        <v>185</v>
      </c>
      <c r="J9" s="41" t="s">
        <v>186</v>
      </c>
      <c r="K9" s="41" t="s">
        <v>187</v>
      </c>
      <c r="L9" s="9" t="s">
        <v>188</v>
      </c>
      <c r="M9" s="9" t="s">
        <v>189</v>
      </c>
      <c r="N9" s="9" t="s">
        <v>190</v>
      </c>
      <c r="O9" s="41" t="s">
        <v>191</v>
      </c>
      <c r="P9" s="41" t="s">
        <v>192</v>
      </c>
      <c r="Q9" s="41" t="s">
        <v>193</v>
      </c>
      <c r="R9" s="43" t="s">
        <v>194</v>
      </c>
      <c r="S9" s="43" t="s">
        <v>195</v>
      </c>
      <c r="T9" s="9" t="s">
        <v>196</v>
      </c>
      <c r="U9" s="9" t="s">
        <v>197</v>
      </c>
      <c r="V9" s="9" t="s">
        <v>198</v>
      </c>
    </row>
    <row r="10" spans="1:22" ht="55.5" customHeight="1" x14ac:dyDescent="0.2">
      <c r="A10" s="89" t="s">
        <v>44</v>
      </c>
      <c r="B10" s="90" t="s">
        <v>100</v>
      </c>
      <c r="C10" s="91">
        <v>2</v>
      </c>
      <c r="D10" s="91">
        <v>2</v>
      </c>
      <c r="E10" s="92">
        <f>C10*D10</f>
        <v>4</v>
      </c>
      <c r="F10" s="89" t="s">
        <v>45</v>
      </c>
      <c r="G10" s="121"/>
      <c r="H10" s="47"/>
      <c r="I10" s="47"/>
      <c r="J10" s="45"/>
      <c r="K10" s="45"/>
      <c r="L10" s="48">
        <f>IF(ISNUMBER(C10),IF(C10+J10&gt;1,C10+J10,1),"")</f>
        <v>2</v>
      </c>
      <c r="M10" s="48">
        <f>IF(ISNUMBER(D10),IF(D10+K10&gt;1,D10+K10,1),"")</f>
        <v>2</v>
      </c>
      <c r="N10" s="46">
        <f>L10*M10</f>
        <v>4</v>
      </c>
      <c r="O10" s="90" t="s">
        <v>147</v>
      </c>
      <c r="P10" s="49" t="s">
        <v>269</v>
      </c>
      <c r="Q10" s="49" t="s">
        <v>274</v>
      </c>
      <c r="R10" s="45">
        <v>-1</v>
      </c>
      <c r="S10" s="45">
        <v>-1</v>
      </c>
      <c r="T10" s="48">
        <f>IF(ISNUMBER($L10),IF($L10+R10&gt;1,$L10+R10,1),"")</f>
        <v>1</v>
      </c>
      <c r="U10" s="48">
        <f>IF(ISNUMBER($M10),IF($M10+S10&gt;1,$M10+S10,1),"")</f>
        <v>1</v>
      </c>
      <c r="V10" s="46">
        <f>T10*U10</f>
        <v>1</v>
      </c>
    </row>
    <row r="11" spans="1:22" ht="48" customHeight="1" x14ac:dyDescent="0.2">
      <c r="A11" s="93" t="s">
        <v>121</v>
      </c>
      <c r="B11" s="94" t="s">
        <v>123</v>
      </c>
      <c r="C11" s="95">
        <v>2</v>
      </c>
      <c r="D11" s="95">
        <v>2</v>
      </c>
      <c r="E11" s="92">
        <f>C11*D11</f>
        <v>4</v>
      </c>
      <c r="F11" s="93" t="s">
        <v>122</v>
      </c>
      <c r="G11" s="120"/>
      <c r="H11" s="47"/>
      <c r="I11" s="47"/>
      <c r="J11" s="47"/>
      <c r="K11" s="47"/>
      <c r="L11" s="48">
        <f>IF(ISNUMBER(C11),IF(C11+J11&gt;1,C11+J11,1),"")</f>
        <v>2</v>
      </c>
      <c r="M11" s="48">
        <f>IF(ISNUMBER(D11),IF(D11+K11&gt;1,D11+K11,1),"")</f>
        <v>2</v>
      </c>
      <c r="N11" s="46">
        <f>L11*M11</f>
        <v>4</v>
      </c>
      <c r="O11" s="94" t="s">
        <v>124</v>
      </c>
      <c r="P11" s="49" t="s">
        <v>271</v>
      </c>
      <c r="Q11" s="49" t="s">
        <v>274</v>
      </c>
      <c r="R11" s="47">
        <v>-1</v>
      </c>
      <c r="S11" s="47">
        <v>-1</v>
      </c>
      <c r="T11" s="48">
        <f>IF(ISNUMBER($L11),IF($L11+R11&gt;1,$L11+R11,1),"")</f>
        <v>1</v>
      </c>
      <c r="U11" s="48">
        <f>IF(ISNUMBER($M11),IF($M11+S11&gt;1,$M11+S11,1),"")</f>
        <v>1</v>
      </c>
      <c r="V11" s="46">
        <f>T11*U11</f>
        <v>1</v>
      </c>
    </row>
    <row r="12" spans="1:22" ht="48" customHeight="1" x14ac:dyDescent="0.2">
      <c r="D12" s="114" t="s">
        <v>200</v>
      </c>
      <c r="E12" s="115">
        <f>ROUND(SUM(E10:E11)/COUNT(C10:C11),2)</f>
        <v>4</v>
      </c>
      <c r="M12" s="114" t="s">
        <v>167</v>
      </c>
      <c r="N12" s="115">
        <f>ROUND(SUMIF(N10:N11,"&gt;0",N10:N11)/COUNT(N10:N11),2)</f>
        <v>4</v>
      </c>
      <c r="U12" s="114" t="s">
        <v>199</v>
      </c>
      <c r="V12" s="115">
        <f>ROUND(SUMIF(V10:V11,"&gt;0",V10:V11)/COUNT(V10:V11),2)</f>
        <v>1</v>
      </c>
    </row>
    <row r="35" spans="4:5" x14ac:dyDescent="0.2">
      <c r="D35" s="5">
        <v>1</v>
      </c>
      <c r="E35" s="5">
        <v>-1</v>
      </c>
    </row>
    <row r="36" spans="4:5" x14ac:dyDescent="0.2">
      <c r="D36" s="5">
        <v>2</v>
      </c>
      <c r="E36" s="5">
        <v>-2</v>
      </c>
    </row>
    <row r="37" spans="4:5" x14ac:dyDescent="0.2">
      <c r="D37" s="5">
        <v>3</v>
      </c>
      <c r="E37" s="5">
        <v>-3</v>
      </c>
    </row>
    <row r="38" spans="4:5" x14ac:dyDescent="0.2">
      <c r="D38" s="5">
        <v>4</v>
      </c>
      <c r="E38" s="5">
        <v>-4</v>
      </c>
    </row>
  </sheetData>
  <mergeCells count="11">
    <mergeCell ref="C3:I3"/>
    <mergeCell ref="C4:D4"/>
    <mergeCell ref="E4:F4"/>
    <mergeCell ref="C5:D5"/>
    <mergeCell ref="E5:F5"/>
    <mergeCell ref="T8:V8"/>
    <mergeCell ref="A8:B8"/>
    <mergeCell ref="C8:E8"/>
    <mergeCell ref="F8:K8"/>
    <mergeCell ref="L8:N8"/>
    <mergeCell ref="O8:S8"/>
  </mergeCells>
  <conditionalFormatting sqref="E11 N11 V11">
    <cfRule type="cellIs" dxfId="267" priority="29" operator="between">
      <formula>8</formula>
      <formula>16</formula>
    </cfRule>
    <cfRule type="cellIs" dxfId="266" priority="30" operator="between">
      <formula>4</formula>
      <formula>7.99</formula>
    </cfRule>
    <cfRule type="cellIs" dxfId="265" priority="31" operator="between">
      <formula>1</formula>
      <formula>3.99</formula>
    </cfRule>
  </conditionalFormatting>
  <conditionalFormatting sqref="H11">
    <cfRule type="containsText" dxfId="264" priority="24" operator="containsText" text="Sí">
      <formula>NOT(ISERROR(SEARCH("Sí",H11)))</formula>
    </cfRule>
    <cfRule type="containsText" dxfId="263" priority="25" operator="containsText" text="No">
      <formula>NOT(ISERROR(SEARCH("No",H11)))</formula>
    </cfRule>
  </conditionalFormatting>
  <conditionalFormatting sqref="I11">
    <cfRule type="containsText" dxfId="262" priority="21" operator="containsText" text="Bajo">
      <formula>NOT(ISERROR(SEARCH("Bajo",I11)))</formula>
    </cfRule>
    <cfRule type="containsText" dxfId="261" priority="22" operator="containsText" text="Medio">
      <formula>NOT(ISERROR(SEARCH("Medio",I11)))</formula>
    </cfRule>
    <cfRule type="containsText" dxfId="260" priority="23" operator="containsText" text="Alto">
      <formula>NOT(ISERROR(SEARCH("Alto",I11)))</formula>
    </cfRule>
  </conditionalFormatting>
  <conditionalFormatting sqref="E12">
    <cfRule type="cellIs" dxfId="259" priority="18" operator="between">
      <formula>8</formula>
      <formula>16</formula>
    </cfRule>
    <cfRule type="cellIs" dxfId="258" priority="19" operator="between">
      <formula>4</formula>
      <formula>7.99</formula>
    </cfRule>
    <cfRule type="cellIs" dxfId="257" priority="20" operator="between">
      <formula>1</formula>
      <formula>3.99</formula>
    </cfRule>
  </conditionalFormatting>
  <conditionalFormatting sqref="N12">
    <cfRule type="cellIs" dxfId="256" priority="15" operator="between">
      <formula>8</formula>
      <formula>16</formula>
    </cfRule>
    <cfRule type="cellIs" dxfId="255" priority="16" operator="between">
      <formula>4</formula>
      <formula>7.99</formula>
    </cfRule>
    <cfRule type="cellIs" dxfId="254" priority="17" operator="between">
      <formula>1</formula>
      <formula>3.99</formula>
    </cfRule>
  </conditionalFormatting>
  <conditionalFormatting sqref="V12">
    <cfRule type="cellIs" dxfId="253" priority="12" operator="between">
      <formula>8</formula>
      <formula>16</formula>
    </cfRule>
    <cfRule type="cellIs" dxfId="252" priority="13" operator="between">
      <formula>4</formula>
      <formula>7.99</formula>
    </cfRule>
    <cfRule type="cellIs" dxfId="251" priority="14" operator="between">
      <formula>1</formula>
      <formula>3.99</formula>
    </cfRule>
  </conditionalFormatting>
  <conditionalFormatting sqref="E10 N10 V10">
    <cfRule type="cellIs" dxfId="250" priority="9" operator="between">
      <formula>8</formula>
      <formula>16</formula>
    </cfRule>
    <cfRule type="cellIs" dxfId="249" priority="10" operator="between">
      <formula>4</formula>
      <formula>7.99</formula>
    </cfRule>
    <cfRule type="cellIs" dxfId="248" priority="11" operator="between">
      <formula>1</formula>
      <formula>3.99</formula>
    </cfRule>
  </conditionalFormatting>
  <conditionalFormatting sqref="F10">
    <cfRule type="cellIs" dxfId="247" priority="6" operator="between">
      <formula>11</formula>
      <formula>25</formula>
    </cfRule>
    <cfRule type="cellIs" dxfId="246" priority="7" operator="between">
      <formula>6</formula>
      <formula>10</formula>
    </cfRule>
    <cfRule type="cellIs" dxfId="245" priority="8" operator="between">
      <formula>0</formula>
      <formula>5</formula>
    </cfRule>
  </conditionalFormatting>
  <conditionalFormatting sqref="H10">
    <cfRule type="containsText" dxfId="244" priority="4" operator="containsText" text="Sí">
      <formula>NOT(ISERROR(SEARCH("Sí",H10)))</formula>
    </cfRule>
    <cfRule type="containsText" dxfId="243" priority="5" operator="containsText" text="No">
      <formula>NOT(ISERROR(SEARCH("No",H10)))</formula>
    </cfRule>
  </conditionalFormatting>
  <conditionalFormatting sqref="I10">
    <cfRule type="containsText" dxfId="242" priority="1" operator="containsText" text="Bajo">
      <formula>NOT(ISERROR(SEARCH("Bajo",I10)))</formula>
    </cfRule>
    <cfRule type="containsText" dxfId="241" priority="2" operator="containsText" text="Medio">
      <formula>NOT(ISERROR(SEARCH("Medio",I10)))</formula>
    </cfRule>
    <cfRule type="containsText" dxfId="240" priority="3" operator="containsText" text="Alto">
      <formula>NOT(ISERROR(SEARCH("Alto",I10)))</formula>
    </cfRule>
  </conditionalFormatting>
  <dataValidations count="4">
    <dataValidation type="list" allowBlank="1" showInputMessage="1" showErrorMessage="1" sqref="I10:I11" xr:uid="{00000000-0002-0000-0900-000000000000}">
      <formula1>$M$3:$M$5</formula1>
    </dataValidation>
    <dataValidation type="list" allowBlank="1" showInputMessage="1" showErrorMessage="1" sqref="H10:H11" xr:uid="{00000000-0002-0000-0900-000001000000}">
      <formula1>$L$3:$L$4</formula1>
    </dataValidation>
    <dataValidation type="list" allowBlank="1" showInputMessage="1" showErrorMessage="1" sqref="C10:D11" xr:uid="{00000000-0002-0000-0900-000002000000}">
      <formula1>positive</formula1>
    </dataValidation>
    <dataValidation type="list" allowBlank="1" showInputMessage="1" showErrorMessage="1" sqref="R10:S11 J10:K11" xr:uid="{00000000-0002-0000-0900-000003000000}">
      <formula1>negative</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pageSetUpPr fitToPage="1"/>
  </sheetPr>
  <dimension ref="A1:V37"/>
  <sheetViews>
    <sheetView zoomScaleNormal="100" zoomScaleSheetLayoutView="100" workbookViewId="0">
      <selection activeCell="G14" sqref="G14"/>
    </sheetView>
  </sheetViews>
  <sheetFormatPr defaultColWidth="8.7109375" defaultRowHeight="12.75" x14ac:dyDescent="0.2"/>
  <cols>
    <col min="1" max="1" width="12.7109375" style="5" customWidth="1"/>
    <col min="2" max="2" width="64.7109375" style="5" customWidth="1"/>
    <col min="3" max="3" width="13.28515625" style="5" customWidth="1"/>
    <col min="4" max="4" width="15" style="5" customWidth="1"/>
    <col min="5" max="5" width="14.42578125" style="5" customWidth="1"/>
    <col min="6" max="6" width="12.7109375" style="5" customWidth="1"/>
    <col min="7" max="7" width="64.7109375" style="5" customWidth="1"/>
    <col min="8" max="8" width="28.42578125" style="5" customWidth="1"/>
    <col min="9" max="9" width="23.42578125" style="5" customWidth="1"/>
    <col min="10" max="11" width="28.42578125" style="5" customWidth="1"/>
    <col min="12" max="14" width="14.7109375" style="5" customWidth="1"/>
    <col min="15" max="15" width="64.7109375" style="5" customWidth="1"/>
    <col min="16" max="17" width="14.7109375" style="5" customWidth="1"/>
    <col min="18" max="19" width="28.42578125" style="5" customWidth="1"/>
    <col min="20" max="22" width="14.7109375" style="5" customWidth="1"/>
    <col min="23" max="23" width="13.28515625" style="5" customWidth="1"/>
    <col min="24" max="24" width="12.7109375" style="5" customWidth="1"/>
    <col min="25" max="25" width="13.7109375" style="5" customWidth="1"/>
    <col min="26" max="26" width="41.28515625" style="5" customWidth="1"/>
    <col min="27" max="16384" width="8.7109375" style="5"/>
  </cols>
  <sheetData>
    <row r="1" spans="1:22" x14ac:dyDescent="0.2">
      <c r="A1" s="4"/>
      <c r="B1" s="4"/>
      <c r="C1" s="4"/>
      <c r="D1" s="4"/>
      <c r="E1" s="4"/>
      <c r="F1" s="4"/>
      <c r="G1" s="4"/>
      <c r="H1" s="4"/>
      <c r="I1" s="4"/>
      <c r="J1" s="4"/>
      <c r="K1" s="4"/>
      <c r="L1" s="4"/>
      <c r="M1" s="4"/>
      <c r="N1" s="4"/>
      <c r="O1" s="4"/>
      <c r="P1" s="4"/>
      <c r="Q1" s="4"/>
    </row>
    <row r="2" spans="1:22" ht="13.5" thickBot="1" x14ac:dyDescent="0.25">
      <c r="A2" s="4"/>
      <c r="B2" s="4"/>
      <c r="C2" s="4"/>
      <c r="D2" s="4"/>
      <c r="E2" s="4"/>
      <c r="F2" s="4"/>
      <c r="G2" s="4"/>
      <c r="H2" s="4"/>
      <c r="I2" s="4"/>
      <c r="J2" s="4"/>
      <c r="K2" s="4"/>
      <c r="L2" s="4"/>
      <c r="M2" s="4"/>
      <c r="N2" s="4"/>
      <c r="O2" s="4"/>
      <c r="P2" s="4"/>
      <c r="Q2" s="4"/>
    </row>
    <row r="3" spans="1:22" s="8" customFormat="1" ht="15" customHeight="1" x14ac:dyDescent="0.2">
      <c r="A3" s="25"/>
      <c r="B3" s="25"/>
      <c r="C3" s="164" t="s">
        <v>0</v>
      </c>
      <c r="D3" s="165"/>
      <c r="E3" s="166"/>
      <c r="F3" s="166"/>
      <c r="G3" s="166"/>
      <c r="H3" s="166"/>
      <c r="I3" s="167"/>
      <c r="J3" s="7"/>
      <c r="K3" s="7"/>
      <c r="L3" s="26" t="s">
        <v>7</v>
      </c>
      <c r="M3" s="26" t="s">
        <v>8</v>
      </c>
      <c r="N3" s="7"/>
      <c r="O3" s="7"/>
    </row>
    <row r="4" spans="1:22" s="13" customFormat="1" ht="24.75" x14ac:dyDescent="0.25">
      <c r="A4" s="27"/>
      <c r="B4" s="28"/>
      <c r="C4" s="168" t="s">
        <v>2</v>
      </c>
      <c r="D4" s="169"/>
      <c r="E4" s="170" t="s">
        <v>3</v>
      </c>
      <c r="F4" s="171"/>
      <c r="G4" s="104" t="s">
        <v>4</v>
      </c>
      <c r="H4" s="30" t="s">
        <v>170</v>
      </c>
      <c r="I4" s="31" t="s">
        <v>171</v>
      </c>
      <c r="J4" s="12"/>
      <c r="K4" s="12"/>
      <c r="L4" s="32" t="s">
        <v>9</v>
      </c>
      <c r="M4" s="32" t="s">
        <v>10</v>
      </c>
      <c r="N4" s="12"/>
      <c r="O4" s="12"/>
    </row>
    <row r="5" spans="1:22" s="39" customFormat="1" ht="54" customHeight="1" thickBot="1" x14ac:dyDescent="0.25">
      <c r="A5" s="33"/>
      <c r="B5" s="34"/>
      <c r="C5" s="172" t="str">
        <f>Urbanisme!A16</f>
        <v>U.R9</v>
      </c>
      <c r="D5" s="173"/>
      <c r="E5" s="174" t="str">
        <f>Urbanisme!B16</f>
        <v>Redacció de disposicions generals amb caràcter ambigu</v>
      </c>
      <c r="F5" s="175"/>
      <c r="G5" s="35" t="str">
        <f>Urbanisme!C16</f>
        <v>Redacció de reglaments, ordenances, normes urbanístiques, etc. de manera ambigüa per interés propi o de tercers sense justificació objectiva</v>
      </c>
      <c r="H5" s="36" t="str">
        <f>Urbanisme!D16</f>
        <v>ED/EE</v>
      </c>
      <c r="I5" s="37" t="str">
        <f>Urbanisme!E16</f>
        <v>intern</v>
      </c>
      <c r="J5" s="4"/>
      <c r="K5" s="4"/>
      <c r="L5" s="4"/>
      <c r="M5" s="38" t="s">
        <v>11</v>
      </c>
      <c r="N5" s="4"/>
      <c r="O5" s="4"/>
    </row>
    <row r="6" spans="1:22" x14ac:dyDescent="0.2">
      <c r="A6" s="80"/>
      <c r="B6" s="40"/>
      <c r="C6" s="40"/>
      <c r="D6" s="4"/>
      <c r="E6" s="4"/>
      <c r="F6" s="4"/>
      <c r="G6" s="4"/>
      <c r="H6" s="4"/>
      <c r="I6" s="4"/>
      <c r="J6" s="4"/>
      <c r="K6" s="4"/>
      <c r="L6" s="4"/>
      <c r="M6" s="4"/>
      <c r="N6" s="4"/>
      <c r="O6" s="4"/>
      <c r="P6" s="4"/>
      <c r="Q6" s="4"/>
    </row>
    <row r="7" spans="1:22" x14ac:dyDescent="0.2">
      <c r="A7" s="79"/>
      <c r="B7" s="4"/>
      <c r="C7" s="4"/>
      <c r="D7" s="4"/>
      <c r="E7" s="4"/>
      <c r="F7" s="4"/>
      <c r="G7" s="4"/>
      <c r="H7" s="4"/>
      <c r="I7" s="4"/>
      <c r="J7" s="4"/>
      <c r="K7" s="4"/>
      <c r="L7" s="4"/>
      <c r="M7" s="4"/>
      <c r="N7" s="4"/>
      <c r="O7" s="4"/>
      <c r="P7" s="4"/>
      <c r="Q7" s="4"/>
    </row>
    <row r="8" spans="1:22" ht="26.25" customHeight="1" x14ac:dyDescent="0.2">
      <c r="A8" s="158" t="s">
        <v>172</v>
      </c>
      <c r="B8" s="159"/>
      <c r="C8" s="155" t="s">
        <v>173</v>
      </c>
      <c r="D8" s="160"/>
      <c r="E8" s="161"/>
      <c r="F8" s="158" t="s">
        <v>174</v>
      </c>
      <c r="G8" s="162"/>
      <c r="H8" s="162"/>
      <c r="I8" s="162"/>
      <c r="J8" s="162"/>
      <c r="K8" s="163"/>
      <c r="L8" s="155" t="s">
        <v>175</v>
      </c>
      <c r="M8" s="156"/>
      <c r="N8" s="157"/>
      <c r="O8" s="158" t="s">
        <v>176</v>
      </c>
      <c r="P8" s="162"/>
      <c r="Q8" s="162"/>
      <c r="R8" s="162"/>
      <c r="S8" s="163"/>
      <c r="T8" s="155" t="s">
        <v>177</v>
      </c>
      <c r="U8" s="156"/>
      <c r="V8" s="157"/>
    </row>
    <row r="9" spans="1:22" ht="36" x14ac:dyDescent="0.2">
      <c r="A9" s="41" t="s">
        <v>178</v>
      </c>
      <c r="B9" s="41" t="s">
        <v>179</v>
      </c>
      <c r="C9" s="9" t="s">
        <v>180</v>
      </c>
      <c r="D9" s="9" t="s">
        <v>181</v>
      </c>
      <c r="E9" s="42" t="s">
        <v>182</v>
      </c>
      <c r="F9" s="41" t="s">
        <v>12</v>
      </c>
      <c r="G9" s="41" t="s">
        <v>183</v>
      </c>
      <c r="H9" s="41" t="s">
        <v>184</v>
      </c>
      <c r="I9" s="41" t="s">
        <v>185</v>
      </c>
      <c r="J9" s="41" t="s">
        <v>186</v>
      </c>
      <c r="K9" s="41" t="s">
        <v>187</v>
      </c>
      <c r="L9" s="9" t="s">
        <v>188</v>
      </c>
      <c r="M9" s="9" t="s">
        <v>189</v>
      </c>
      <c r="N9" s="9" t="s">
        <v>190</v>
      </c>
      <c r="O9" s="41" t="s">
        <v>191</v>
      </c>
      <c r="P9" s="41" t="s">
        <v>192</v>
      </c>
      <c r="Q9" s="41" t="s">
        <v>193</v>
      </c>
      <c r="R9" s="43" t="s">
        <v>194</v>
      </c>
      <c r="S9" s="43" t="s">
        <v>195</v>
      </c>
      <c r="T9" s="9" t="s">
        <v>196</v>
      </c>
      <c r="U9" s="9" t="s">
        <v>197</v>
      </c>
      <c r="V9" s="9" t="s">
        <v>198</v>
      </c>
    </row>
    <row r="10" spans="1:22" ht="55.5" customHeight="1" x14ac:dyDescent="0.2">
      <c r="A10" s="44" t="s">
        <v>51</v>
      </c>
      <c r="B10" s="90" t="s">
        <v>101</v>
      </c>
      <c r="C10" s="47">
        <v>4</v>
      </c>
      <c r="D10" s="47">
        <v>2</v>
      </c>
      <c r="E10" s="46">
        <f>C10*D10</f>
        <v>8</v>
      </c>
      <c r="F10" s="44" t="s">
        <v>50</v>
      </c>
      <c r="G10" s="90" t="s">
        <v>148</v>
      </c>
      <c r="H10" s="47" t="s">
        <v>7</v>
      </c>
      <c r="I10" s="47" t="s">
        <v>8</v>
      </c>
      <c r="J10" s="47">
        <v>-2</v>
      </c>
      <c r="K10" s="47">
        <v>-1</v>
      </c>
      <c r="L10" s="48">
        <f>IF(ISNUMBER(C10),IF(C10+J10&gt;1,C10+J10,1),"")</f>
        <v>2</v>
      </c>
      <c r="M10" s="48">
        <f>IF(ISNUMBER(D10),IF(D10+K10&gt;1,D10+K10,1),"")</f>
        <v>1</v>
      </c>
      <c r="N10" s="46">
        <f>L10*M10</f>
        <v>2</v>
      </c>
      <c r="O10" s="49"/>
      <c r="P10" s="49"/>
      <c r="Q10" s="49"/>
      <c r="R10" s="47"/>
      <c r="S10" s="47"/>
      <c r="T10" s="48">
        <f>IF(ISNUMBER($L10),IF($L10+R10&gt;1,$L10+R10,1),"")</f>
        <v>2</v>
      </c>
      <c r="U10" s="48">
        <f>IF(ISNUMBER($M10),IF($M10+S10&gt;1,$M10+S10,1),"")</f>
        <v>1</v>
      </c>
      <c r="V10" s="46">
        <f>T10*U10</f>
        <v>2</v>
      </c>
    </row>
    <row r="11" spans="1:22" ht="48" customHeight="1" x14ac:dyDescent="0.2">
      <c r="D11" s="114" t="s">
        <v>200</v>
      </c>
      <c r="E11" s="115">
        <f>ROUND(SUM(E10:E10)/COUNT(C10:C10),2)</f>
        <v>8</v>
      </c>
      <c r="M11" s="114" t="s">
        <v>167</v>
      </c>
      <c r="N11" s="115">
        <f>ROUND(SUMIF(N10:N10,"&gt;0",N10:N10)/COUNT(N10:N10),2)</f>
        <v>2</v>
      </c>
      <c r="U11" s="114" t="s">
        <v>199</v>
      </c>
      <c r="V11" s="115">
        <f>ROUND(SUMIF(V10:V10,"&gt;0",V10:V10)/COUNT(V10:V10),2)</f>
        <v>2</v>
      </c>
    </row>
    <row r="34" spans="4:5" x14ac:dyDescent="0.2">
      <c r="D34" s="5">
        <v>1</v>
      </c>
      <c r="E34" s="5">
        <v>-1</v>
      </c>
    </row>
    <row r="35" spans="4:5" x14ac:dyDescent="0.2">
      <c r="D35" s="5">
        <v>2</v>
      </c>
      <c r="E35" s="5">
        <v>-2</v>
      </c>
    </row>
    <row r="36" spans="4:5" x14ac:dyDescent="0.2">
      <c r="D36" s="5">
        <v>3</v>
      </c>
      <c r="E36" s="5">
        <v>-3</v>
      </c>
    </row>
    <row r="37" spans="4:5" x14ac:dyDescent="0.2">
      <c r="D37" s="5">
        <v>4</v>
      </c>
      <c r="E37" s="5">
        <v>-4</v>
      </c>
    </row>
  </sheetData>
  <mergeCells count="11">
    <mergeCell ref="C3:I3"/>
    <mergeCell ref="C4:D4"/>
    <mergeCell ref="E4:F4"/>
    <mergeCell ref="C5:D5"/>
    <mergeCell ref="E5:F5"/>
    <mergeCell ref="T8:V8"/>
    <mergeCell ref="A8:B8"/>
    <mergeCell ref="C8:E8"/>
    <mergeCell ref="F8:K8"/>
    <mergeCell ref="L8:N8"/>
    <mergeCell ref="O8:S8"/>
  </mergeCells>
  <conditionalFormatting sqref="E11">
    <cfRule type="cellIs" dxfId="239" priority="18" operator="between">
      <formula>8</formula>
      <formula>16</formula>
    </cfRule>
    <cfRule type="cellIs" dxfId="238" priority="19" operator="between">
      <formula>4</formula>
      <formula>7.99</formula>
    </cfRule>
    <cfRule type="cellIs" dxfId="237" priority="20" operator="between">
      <formula>1</formula>
      <formula>3.99</formula>
    </cfRule>
  </conditionalFormatting>
  <conditionalFormatting sqref="N11">
    <cfRule type="cellIs" dxfId="236" priority="15" operator="between">
      <formula>8</formula>
      <formula>16</formula>
    </cfRule>
    <cfRule type="cellIs" dxfId="235" priority="16" operator="between">
      <formula>4</formula>
      <formula>7.99</formula>
    </cfRule>
    <cfRule type="cellIs" dxfId="234" priority="17" operator="between">
      <formula>1</formula>
      <formula>3.99</formula>
    </cfRule>
  </conditionalFormatting>
  <conditionalFormatting sqref="V11">
    <cfRule type="cellIs" dxfId="233" priority="12" operator="between">
      <formula>8</formula>
      <formula>16</formula>
    </cfRule>
    <cfRule type="cellIs" dxfId="232" priority="13" operator="between">
      <formula>4</formula>
      <formula>7.99</formula>
    </cfRule>
    <cfRule type="cellIs" dxfId="231" priority="14" operator="between">
      <formula>1</formula>
      <formula>3.99</formula>
    </cfRule>
  </conditionalFormatting>
  <conditionalFormatting sqref="E10 N10 V10">
    <cfRule type="cellIs" dxfId="230" priority="9" operator="between">
      <formula>8</formula>
      <formula>16</formula>
    </cfRule>
    <cfRule type="cellIs" dxfId="229" priority="10" operator="between">
      <formula>4</formula>
      <formula>7.99</formula>
    </cfRule>
    <cfRule type="cellIs" dxfId="228" priority="11" operator="between">
      <formula>1</formula>
      <formula>3.99</formula>
    </cfRule>
  </conditionalFormatting>
  <conditionalFormatting sqref="F10">
    <cfRule type="cellIs" dxfId="227" priority="6" operator="between">
      <formula>11</formula>
      <formula>25</formula>
    </cfRule>
    <cfRule type="cellIs" dxfId="226" priority="7" operator="between">
      <formula>6</formula>
      <formula>10</formula>
    </cfRule>
    <cfRule type="cellIs" dxfId="225" priority="8" operator="between">
      <formula>0</formula>
      <formula>5</formula>
    </cfRule>
  </conditionalFormatting>
  <conditionalFormatting sqref="H10">
    <cfRule type="containsText" dxfId="224" priority="4" operator="containsText" text="Sí">
      <formula>NOT(ISERROR(SEARCH("Sí",H10)))</formula>
    </cfRule>
    <cfRule type="containsText" dxfId="223" priority="5" operator="containsText" text="No">
      <formula>NOT(ISERROR(SEARCH("No",H10)))</formula>
    </cfRule>
  </conditionalFormatting>
  <conditionalFormatting sqref="I10">
    <cfRule type="containsText" dxfId="222" priority="1" operator="containsText" text="Bajo">
      <formula>NOT(ISERROR(SEARCH("Bajo",I10)))</formula>
    </cfRule>
    <cfRule type="containsText" dxfId="221" priority="2" operator="containsText" text="Medio">
      <formula>NOT(ISERROR(SEARCH("Medio",I10)))</formula>
    </cfRule>
    <cfRule type="containsText" dxfId="220" priority="3" operator="containsText" text="Alto">
      <formula>NOT(ISERROR(SEARCH("Alto",I10)))</formula>
    </cfRule>
  </conditionalFormatting>
  <dataValidations count="4">
    <dataValidation type="list" allowBlank="1" showInputMessage="1" showErrorMessage="1" sqref="R10:S10 J10:K10" xr:uid="{00000000-0002-0000-0A00-000000000000}">
      <formula1>negative</formula1>
    </dataValidation>
    <dataValidation type="list" allowBlank="1" showInputMessage="1" showErrorMessage="1" sqref="C10:D10" xr:uid="{00000000-0002-0000-0A00-000001000000}">
      <formula1>positive</formula1>
    </dataValidation>
    <dataValidation type="list" allowBlank="1" showInputMessage="1" showErrorMessage="1" sqref="H10" xr:uid="{00000000-0002-0000-0A00-000002000000}">
      <formula1>$L$3:$L$4</formula1>
    </dataValidation>
    <dataValidation type="list" allowBlank="1" showInputMessage="1" showErrorMessage="1" sqref="I10" xr:uid="{00000000-0002-0000-0A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pageSetUpPr fitToPage="1"/>
  </sheetPr>
  <dimension ref="A1:V37"/>
  <sheetViews>
    <sheetView zoomScaleNormal="100" zoomScaleSheetLayoutView="100" workbookViewId="0">
      <selection activeCell="V10" sqref="V10"/>
    </sheetView>
  </sheetViews>
  <sheetFormatPr defaultColWidth="8.7109375" defaultRowHeight="12.75" x14ac:dyDescent="0.2"/>
  <cols>
    <col min="1" max="1" width="12.7109375" style="5" customWidth="1"/>
    <col min="2" max="2" width="64.7109375" style="5" customWidth="1"/>
    <col min="3" max="3" width="13.28515625" style="5" customWidth="1"/>
    <col min="4" max="4" width="15" style="5" customWidth="1"/>
    <col min="5" max="5" width="14.42578125" style="5" customWidth="1"/>
    <col min="6" max="6" width="12.7109375" style="5" customWidth="1"/>
    <col min="7" max="7" width="64.7109375" style="5" customWidth="1"/>
    <col min="8" max="8" width="28.42578125" style="5" customWidth="1"/>
    <col min="9" max="9" width="23.42578125" style="5" customWidth="1"/>
    <col min="10" max="11" width="28.42578125" style="5" customWidth="1"/>
    <col min="12" max="14" width="14.7109375" style="5" customWidth="1"/>
    <col min="15" max="15" width="64.7109375" style="5" customWidth="1"/>
    <col min="16" max="17" width="14.7109375" style="5" customWidth="1"/>
    <col min="18" max="19" width="28.42578125" style="5" customWidth="1"/>
    <col min="20" max="22" width="14.7109375" style="5" customWidth="1"/>
    <col min="23" max="23" width="13.28515625" style="5" customWidth="1"/>
    <col min="24" max="24" width="12.7109375" style="5" customWidth="1"/>
    <col min="25" max="25" width="13.7109375" style="5" customWidth="1"/>
    <col min="26" max="26" width="41.28515625" style="5" customWidth="1"/>
    <col min="27" max="16384" width="8.7109375" style="5"/>
  </cols>
  <sheetData>
    <row r="1" spans="1:22" x14ac:dyDescent="0.2">
      <c r="A1" s="4"/>
      <c r="B1" s="4"/>
      <c r="C1" s="4"/>
      <c r="D1" s="4"/>
      <c r="E1" s="4"/>
      <c r="F1" s="4"/>
      <c r="G1" s="4"/>
      <c r="H1" s="4"/>
      <c r="I1" s="4"/>
      <c r="J1" s="4"/>
      <c r="K1" s="4"/>
      <c r="L1" s="4"/>
      <c r="M1" s="4"/>
      <c r="N1" s="4"/>
      <c r="O1" s="4"/>
      <c r="P1" s="4"/>
      <c r="Q1" s="4"/>
    </row>
    <row r="2" spans="1:22" ht="13.5" thickBot="1" x14ac:dyDescent="0.25">
      <c r="A2" s="4"/>
      <c r="B2" s="4"/>
      <c r="C2" s="4"/>
      <c r="D2" s="4"/>
      <c r="E2" s="4"/>
      <c r="F2" s="4"/>
      <c r="G2" s="4"/>
      <c r="H2" s="4"/>
      <c r="I2" s="4"/>
      <c r="J2" s="4"/>
      <c r="K2" s="4"/>
      <c r="L2" s="4"/>
      <c r="M2" s="4"/>
      <c r="N2" s="4"/>
      <c r="O2" s="4"/>
      <c r="P2" s="4"/>
      <c r="Q2" s="4"/>
    </row>
    <row r="3" spans="1:22" s="8" customFormat="1" ht="15" customHeight="1" x14ac:dyDescent="0.2">
      <c r="A3" s="25"/>
      <c r="B3" s="25"/>
      <c r="C3" s="164" t="s">
        <v>0</v>
      </c>
      <c r="D3" s="165"/>
      <c r="E3" s="166"/>
      <c r="F3" s="166"/>
      <c r="G3" s="166"/>
      <c r="H3" s="166"/>
      <c r="I3" s="167"/>
      <c r="J3" s="7"/>
      <c r="K3" s="7"/>
      <c r="L3" s="26" t="s">
        <v>7</v>
      </c>
      <c r="M3" s="26" t="s">
        <v>8</v>
      </c>
      <c r="N3" s="7"/>
      <c r="O3" s="7"/>
    </row>
    <row r="4" spans="1:22" s="13" customFormat="1" ht="24.75" x14ac:dyDescent="0.25">
      <c r="A4" s="27"/>
      <c r="B4" s="28"/>
      <c r="C4" s="168" t="s">
        <v>2</v>
      </c>
      <c r="D4" s="169"/>
      <c r="E4" s="170" t="s">
        <v>3</v>
      </c>
      <c r="F4" s="171"/>
      <c r="G4" s="104" t="s">
        <v>4</v>
      </c>
      <c r="H4" s="30" t="s">
        <v>170</v>
      </c>
      <c r="I4" s="31" t="s">
        <v>171</v>
      </c>
      <c r="J4" s="12"/>
      <c r="K4" s="12"/>
      <c r="L4" s="32" t="s">
        <v>9</v>
      </c>
      <c r="M4" s="32" t="s">
        <v>10</v>
      </c>
      <c r="N4" s="12"/>
      <c r="O4" s="12"/>
    </row>
    <row r="5" spans="1:22" s="39" customFormat="1" ht="43.5" customHeight="1" thickBot="1" x14ac:dyDescent="0.25">
      <c r="A5" s="33"/>
      <c r="B5" s="34"/>
      <c r="C5" s="172" t="str">
        <f>Urbanisme!A17</f>
        <v>U.R10</v>
      </c>
      <c r="D5" s="173"/>
      <c r="E5" s="174" t="s">
        <v>104</v>
      </c>
      <c r="F5" s="175"/>
      <c r="G5" s="35" t="str">
        <f>Urbanisme!C17</f>
        <v xml:space="preserve">Risc de que es porti a terme la ordenació urbanística sense concretar els objectius que es pretenen </v>
      </c>
      <c r="H5" s="36" t="str">
        <f>Urbanisme!D17</f>
        <v>EE</v>
      </c>
      <c r="I5" s="37" t="str">
        <f>Urbanisme!E17</f>
        <v>intern</v>
      </c>
      <c r="J5" s="4"/>
      <c r="K5" s="4"/>
      <c r="L5" s="4"/>
      <c r="M5" s="38" t="s">
        <v>11</v>
      </c>
      <c r="N5" s="4"/>
      <c r="O5" s="4"/>
    </row>
    <row r="6" spans="1:22" x14ac:dyDescent="0.2">
      <c r="A6" s="81"/>
      <c r="B6" s="40"/>
      <c r="C6" s="40"/>
      <c r="D6" s="4"/>
      <c r="E6" s="4"/>
      <c r="F6" s="4"/>
      <c r="G6" s="4"/>
      <c r="H6" s="4"/>
      <c r="I6" s="4"/>
      <c r="J6" s="4"/>
      <c r="K6" s="4"/>
      <c r="L6" s="4"/>
      <c r="M6" s="4"/>
      <c r="N6" s="4"/>
      <c r="O6" s="4"/>
      <c r="P6" s="4"/>
      <c r="Q6" s="4"/>
    </row>
    <row r="7" spans="1:22" x14ac:dyDescent="0.2">
      <c r="A7" s="79"/>
      <c r="B7" s="4"/>
      <c r="C7" s="4"/>
      <c r="D7" s="4"/>
      <c r="E7" s="4"/>
      <c r="F7" s="4"/>
      <c r="G7" s="4"/>
      <c r="H7" s="4"/>
      <c r="I7" s="4"/>
      <c r="J7" s="4"/>
      <c r="K7" s="4"/>
      <c r="L7" s="4"/>
      <c r="M7" s="4"/>
      <c r="N7" s="4"/>
      <c r="O7" s="4"/>
      <c r="P7" s="4"/>
      <c r="Q7" s="4"/>
    </row>
    <row r="8" spans="1:22" ht="26.25" customHeight="1" x14ac:dyDescent="0.2">
      <c r="A8" s="158" t="s">
        <v>172</v>
      </c>
      <c r="B8" s="159"/>
      <c r="C8" s="155" t="s">
        <v>173</v>
      </c>
      <c r="D8" s="160"/>
      <c r="E8" s="161"/>
      <c r="F8" s="158" t="s">
        <v>174</v>
      </c>
      <c r="G8" s="162"/>
      <c r="H8" s="162"/>
      <c r="I8" s="162"/>
      <c r="J8" s="162"/>
      <c r="K8" s="163"/>
      <c r="L8" s="155" t="s">
        <v>175</v>
      </c>
      <c r="M8" s="156"/>
      <c r="N8" s="157"/>
      <c r="O8" s="158" t="s">
        <v>176</v>
      </c>
      <c r="P8" s="162"/>
      <c r="Q8" s="162"/>
      <c r="R8" s="162"/>
      <c r="S8" s="163"/>
      <c r="T8" s="155" t="s">
        <v>177</v>
      </c>
      <c r="U8" s="156"/>
      <c r="V8" s="157"/>
    </row>
    <row r="9" spans="1:22" ht="36" x14ac:dyDescent="0.2">
      <c r="A9" s="41" t="s">
        <v>178</v>
      </c>
      <c r="B9" s="41" t="s">
        <v>179</v>
      </c>
      <c r="C9" s="9" t="s">
        <v>180</v>
      </c>
      <c r="D9" s="9" t="s">
        <v>181</v>
      </c>
      <c r="E9" s="42" t="s">
        <v>182</v>
      </c>
      <c r="F9" s="41" t="s">
        <v>12</v>
      </c>
      <c r="G9" s="41" t="s">
        <v>183</v>
      </c>
      <c r="H9" s="41" t="s">
        <v>184</v>
      </c>
      <c r="I9" s="41" t="s">
        <v>185</v>
      </c>
      <c r="J9" s="41" t="s">
        <v>186</v>
      </c>
      <c r="K9" s="41" t="s">
        <v>187</v>
      </c>
      <c r="L9" s="9" t="s">
        <v>188</v>
      </c>
      <c r="M9" s="9" t="s">
        <v>189</v>
      </c>
      <c r="N9" s="9" t="s">
        <v>190</v>
      </c>
      <c r="O9" s="41" t="s">
        <v>191</v>
      </c>
      <c r="P9" s="41" t="s">
        <v>192</v>
      </c>
      <c r="Q9" s="41" t="s">
        <v>193</v>
      </c>
      <c r="R9" s="43" t="s">
        <v>194</v>
      </c>
      <c r="S9" s="43" t="s">
        <v>195</v>
      </c>
      <c r="T9" s="9" t="s">
        <v>196</v>
      </c>
      <c r="U9" s="9" t="s">
        <v>197</v>
      </c>
      <c r="V9" s="9" t="s">
        <v>198</v>
      </c>
    </row>
    <row r="10" spans="1:22" ht="60.75" customHeight="1" x14ac:dyDescent="0.2">
      <c r="A10" s="89" t="s">
        <v>68</v>
      </c>
      <c r="B10" s="96" t="s">
        <v>125</v>
      </c>
      <c r="C10" s="47">
        <v>4</v>
      </c>
      <c r="D10" s="47">
        <v>2</v>
      </c>
      <c r="E10" s="46">
        <f>C10*D10</f>
        <v>8</v>
      </c>
      <c r="F10" s="89" t="s">
        <v>69</v>
      </c>
      <c r="G10" s="97" t="s">
        <v>126</v>
      </c>
      <c r="H10" s="47" t="s">
        <v>7</v>
      </c>
      <c r="I10" s="47" t="s">
        <v>8</v>
      </c>
      <c r="J10" s="47">
        <v>-3</v>
      </c>
      <c r="K10" s="47">
        <v>-2</v>
      </c>
      <c r="L10" s="48">
        <f t="shared" ref="L10:M10" si="0">IF(ISNUMBER(C10),IF(C10+J10&gt;1,C10+J10,1),"")</f>
        <v>1</v>
      </c>
      <c r="M10" s="48">
        <f t="shared" si="0"/>
        <v>1</v>
      </c>
      <c r="N10" s="46">
        <f>L10*M10</f>
        <v>1</v>
      </c>
      <c r="O10" s="49"/>
      <c r="P10" s="49"/>
      <c r="Q10" s="49"/>
      <c r="R10" s="47"/>
      <c r="S10" s="47"/>
      <c r="T10" s="48">
        <f>IF(ISNUMBER($L10),IF($L10+R10&gt;1,$L10+R10,1),"")</f>
        <v>1</v>
      </c>
      <c r="U10" s="48">
        <f>IF(ISNUMBER($M10),IF($M10+S10&gt;1,$M10+S10,1),"")</f>
        <v>1</v>
      </c>
      <c r="V10" s="46">
        <f>T10*U10</f>
        <v>1</v>
      </c>
    </row>
    <row r="11" spans="1:22" ht="48" customHeight="1" x14ac:dyDescent="0.2">
      <c r="D11" s="114" t="s">
        <v>200</v>
      </c>
      <c r="E11" s="115">
        <f>ROUND(SUM(E10:E10)/COUNT(C10:C10),2)</f>
        <v>8</v>
      </c>
      <c r="M11" s="114" t="s">
        <v>167</v>
      </c>
      <c r="N11" s="115">
        <f>ROUND(SUMIF(N10:N10,"&gt;0",N10:N10)/COUNT(N10:N10),2)</f>
        <v>1</v>
      </c>
      <c r="U11" s="114" t="s">
        <v>199</v>
      </c>
      <c r="V11" s="115">
        <f>ROUND(SUMIF(V10:V10,"&gt;0",V10:V10)/COUNT(V10:V10),2)</f>
        <v>1</v>
      </c>
    </row>
    <row r="34" spans="4:5" x14ac:dyDescent="0.2">
      <c r="D34" s="5">
        <v>1</v>
      </c>
      <c r="E34" s="5">
        <v>-1</v>
      </c>
    </row>
    <row r="35" spans="4:5" x14ac:dyDescent="0.2">
      <c r="D35" s="5">
        <v>2</v>
      </c>
      <c r="E35" s="5">
        <v>-2</v>
      </c>
    </row>
    <row r="36" spans="4:5" x14ac:dyDescent="0.2">
      <c r="D36" s="5">
        <v>3</v>
      </c>
      <c r="E36" s="5">
        <v>-3</v>
      </c>
    </row>
    <row r="37" spans="4:5" x14ac:dyDescent="0.2">
      <c r="D37" s="5">
        <v>4</v>
      </c>
      <c r="E37" s="5">
        <v>-4</v>
      </c>
    </row>
  </sheetData>
  <mergeCells count="11">
    <mergeCell ref="C3:I3"/>
    <mergeCell ref="C4:D4"/>
    <mergeCell ref="E4:F4"/>
    <mergeCell ref="C5:D5"/>
    <mergeCell ref="E5:F5"/>
    <mergeCell ref="T8:V8"/>
    <mergeCell ref="A8:B8"/>
    <mergeCell ref="C8:E8"/>
    <mergeCell ref="F8:K8"/>
    <mergeCell ref="L8:N8"/>
    <mergeCell ref="O8:S8"/>
  </mergeCells>
  <conditionalFormatting sqref="N10 V10 E10">
    <cfRule type="cellIs" dxfId="219" priority="18" operator="between">
      <formula>8</formula>
      <formula>16</formula>
    </cfRule>
    <cfRule type="cellIs" dxfId="218" priority="19" operator="between">
      <formula>4</formula>
      <formula>7.99</formula>
    </cfRule>
    <cfRule type="cellIs" dxfId="217" priority="20" operator="between">
      <formula>1</formula>
      <formula>3.99</formula>
    </cfRule>
  </conditionalFormatting>
  <conditionalFormatting sqref="F10">
    <cfRule type="cellIs" dxfId="216" priority="15" operator="between">
      <formula>11</formula>
      <formula>25</formula>
    </cfRule>
    <cfRule type="cellIs" dxfId="215" priority="16" operator="between">
      <formula>6</formula>
      <formula>10</formula>
    </cfRule>
    <cfRule type="cellIs" dxfId="214" priority="17" operator="between">
      <formula>0</formula>
      <formula>5</formula>
    </cfRule>
  </conditionalFormatting>
  <conditionalFormatting sqref="H10">
    <cfRule type="containsText" dxfId="213" priority="13" operator="containsText" text="Sí">
      <formula>NOT(ISERROR(SEARCH("Sí",H10)))</formula>
    </cfRule>
    <cfRule type="containsText" dxfId="212" priority="14" operator="containsText" text="No">
      <formula>NOT(ISERROR(SEARCH("No",H10)))</formula>
    </cfRule>
  </conditionalFormatting>
  <conditionalFormatting sqref="I10">
    <cfRule type="containsText" dxfId="211" priority="10" operator="containsText" text="Bajo">
      <formula>NOT(ISERROR(SEARCH("Bajo",I10)))</formula>
    </cfRule>
    <cfRule type="containsText" dxfId="210" priority="11" operator="containsText" text="Medio">
      <formula>NOT(ISERROR(SEARCH("Medio",I10)))</formula>
    </cfRule>
    <cfRule type="containsText" dxfId="209" priority="12" operator="containsText" text="Alto">
      <formula>NOT(ISERROR(SEARCH("Alto",I10)))</formula>
    </cfRule>
  </conditionalFormatting>
  <conditionalFormatting sqref="E11">
    <cfRule type="cellIs" dxfId="208" priority="7" operator="between">
      <formula>8</formula>
      <formula>16</formula>
    </cfRule>
    <cfRule type="cellIs" dxfId="207" priority="8" operator="between">
      <formula>4</formula>
      <formula>7.99</formula>
    </cfRule>
    <cfRule type="cellIs" dxfId="206" priority="9" operator="between">
      <formula>1</formula>
      <formula>3.99</formula>
    </cfRule>
  </conditionalFormatting>
  <conditionalFormatting sqref="N11">
    <cfRule type="cellIs" dxfId="205" priority="4" operator="between">
      <formula>8</formula>
      <formula>16</formula>
    </cfRule>
    <cfRule type="cellIs" dxfId="204" priority="5" operator="between">
      <formula>4</formula>
      <formula>7.99</formula>
    </cfRule>
    <cfRule type="cellIs" dxfId="203" priority="6" operator="between">
      <formula>1</formula>
      <formula>3.99</formula>
    </cfRule>
  </conditionalFormatting>
  <conditionalFormatting sqref="V11">
    <cfRule type="cellIs" dxfId="202" priority="1" operator="between">
      <formula>8</formula>
      <formula>16</formula>
    </cfRule>
    <cfRule type="cellIs" dxfId="201" priority="2" operator="between">
      <formula>4</formula>
      <formula>7.99</formula>
    </cfRule>
    <cfRule type="cellIs" dxfId="200" priority="3" operator="between">
      <formula>1</formula>
      <formula>3.99</formula>
    </cfRule>
  </conditionalFormatting>
  <dataValidations count="4">
    <dataValidation type="list" allowBlank="1" showInputMessage="1" showErrorMessage="1" sqref="I10" xr:uid="{00000000-0002-0000-0B00-000000000000}">
      <formula1>$M$3:$M$5</formula1>
    </dataValidation>
    <dataValidation type="list" allowBlank="1" showInputMessage="1" showErrorMessage="1" sqref="H10" xr:uid="{00000000-0002-0000-0B00-000001000000}">
      <formula1>$L$3:$L$4</formula1>
    </dataValidation>
    <dataValidation type="list" allowBlank="1" showInputMessage="1" showErrorMessage="1" sqref="C10:D10" xr:uid="{00000000-0002-0000-0B00-000002000000}">
      <formula1>positive</formula1>
    </dataValidation>
    <dataValidation type="list" allowBlank="1" showInputMessage="1" showErrorMessage="1" sqref="J10:K10 R10:S10" xr:uid="{00000000-0002-0000-0B00-000003000000}">
      <formula1>negative</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pageSetUpPr fitToPage="1"/>
  </sheetPr>
  <dimension ref="A1:V37"/>
  <sheetViews>
    <sheetView zoomScaleNormal="100" zoomScaleSheetLayoutView="100" workbookViewId="0">
      <selection activeCell="B10" sqref="B10"/>
    </sheetView>
  </sheetViews>
  <sheetFormatPr defaultColWidth="8.7109375" defaultRowHeight="12.75" x14ac:dyDescent="0.2"/>
  <cols>
    <col min="1" max="1" width="12.7109375" style="5" customWidth="1"/>
    <col min="2" max="2" width="64.7109375" style="5" customWidth="1"/>
    <col min="3" max="3" width="13.28515625" style="5" customWidth="1"/>
    <col min="4" max="4" width="15" style="5" customWidth="1"/>
    <col min="5" max="5" width="14.42578125" style="5" customWidth="1"/>
    <col min="6" max="6" width="12.7109375" style="5" customWidth="1"/>
    <col min="7" max="7" width="64.7109375" style="5" customWidth="1"/>
    <col min="8" max="8" width="28.42578125" style="5" customWidth="1"/>
    <col min="9" max="9" width="23.42578125" style="5" customWidth="1"/>
    <col min="10" max="11" width="28.42578125" style="5" customWidth="1"/>
    <col min="12" max="14" width="14.7109375" style="5" customWidth="1"/>
    <col min="15" max="15" width="64.7109375" style="5" customWidth="1"/>
    <col min="16" max="17" width="14.7109375" style="5" customWidth="1"/>
    <col min="18" max="19" width="28.42578125" style="5" customWidth="1"/>
    <col min="20" max="22" width="14.7109375" style="5" customWidth="1"/>
    <col min="23" max="23" width="13.28515625" style="5" customWidth="1"/>
    <col min="24" max="24" width="12.7109375" style="5" customWidth="1"/>
    <col min="25" max="25" width="13.7109375" style="5" customWidth="1"/>
    <col min="26" max="26" width="41.28515625" style="5" customWidth="1"/>
    <col min="27" max="16384" width="8.7109375" style="5"/>
  </cols>
  <sheetData>
    <row r="1" spans="1:22" x14ac:dyDescent="0.2">
      <c r="A1" s="4"/>
      <c r="B1" s="4"/>
      <c r="C1" s="4"/>
      <c r="D1" s="4"/>
      <c r="E1" s="4"/>
      <c r="F1" s="4"/>
      <c r="G1" s="4"/>
      <c r="H1" s="4"/>
      <c r="I1" s="4"/>
      <c r="J1" s="4"/>
      <c r="K1" s="4"/>
      <c r="L1" s="4"/>
      <c r="M1" s="4"/>
      <c r="N1" s="4"/>
      <c r="O1" s="4"/>
      <c r="P1" s="4"/>
      <c r="Q1" s="4"/>
    </row>
    <row r="2" spans="1:22" ht="13.5" thickBot="1" x14ac:dyDescent="0.25">
      <c r="A2" s="4"/>
      <c r="B2" s="4"/>
      <c r="C2" s="4"/>
      <c r="D2" s="4"/>
      <c r="E2" s="4"/>
      <c r="F2" s="4"/>
      <c r="G2" s="4"/>
      <c r="H2" s="4"/>
      <c r="I2" s="4"/>
      <c r="J2" s="4"/>
      <c r="K2" s="4"/>
      <c r="L2" s="4"/>
      <c r="M2" s="4"/>
      <c r="N2" s="4"/>
      <c r="O2" s="4"/>
      <c r="P2" s="4"/>
      <c r="Q2" s="4"/>
    </row>
    <row r="3" spans="1:22" s="8" customFormat="1" ht="15" customHeight="1" x14ac:dyDescent="0.2">
      <c r="A3" s="25"/>
      <c r="B3" s="25"/>
      <c r="C3" s="164" t="s">
        <v>0</v>
      </c>
      <c r="D3" s="165"/>
      <c r="E3" s="166"/>
      <c r="F3" s="166"/>
      <c r="G3" s="166"/>
      <c r="H3" s="166"/>
      <c r="I3" s="167"/>
      <c r="J3" s="7"/>
      <c r="K3" s="7"/>
      <c r="L3" s="26" t="s">
        <v>7</v>
      </c>
      <c r="M3" s="26" t="s">
        <v>8</v>
      </c>
      <c r="N3" s="7"/>
      <c r="O3" s="7"/>
    </row>
    <row r="4" spans="1:22" s="13" customFormat="1" ht="24.75" x14ac:dyDescent="0.25">
      <c r="A4" s="27"/>
      <c r="B4" s="28"/>
      <c r="C4" s="168" t="s">
        <v>2</v>
      </c>
      <c r="D4" s="169"/>
      <c r="E4" s="170" t="s">
        <v>3</v>
      </c>
      <c r="F4" s="171"/>
      <c r="G4" s="104" t="s">
        <v>4</v>
      </c>
      <c r="H4" s="30" t="s">
        <v>170</v>
      </c>
      <c r="I4" s="31" t="s">
        <v>171</v>
      </c>
      <c r="J4" s="12"/>
      <c r="K4" s="12"/>
      <c r="L4" s="32" t="s">
        <v>9</v>
      </c>
      <c r="M4" s="32" t="s">
        <v>10</v>
      </c>
      <c r="N4" s="12"/>
      <c r="O4" s="12"/>
    </row>
    <row r="5" spans="1:22" s="39" customFormat="1" ht="54" customHeight="1" thickBot="1" x14ac:dyDescent="0.25">
      <c r="A5" s="33"/>
      <c r="B5" s="34"/>
      <c r="C5" s="172" t="str">
        <f>Urbanisme!A18</f>
        <v>U.R11</v>
      </c>
      <c r="D5" s="173"/>
      <c r="E5" s="174" t="s">
        <v>55</v>
      </c>
      <c r="F5" s="175"/>
      <c r="G5" s="35" t="str">
        <f>Urbanisme!B18</f>
        <v>Ignorancia de regulació sectorial municipal en la planificació urbanística</v>
      </c>
      <c r="H5" s="36" t="str">
        <f>Urbanisme!D18</f>
        <v>EE</v>
      </c>
      <c r="I5" s="37" t="str">
        <f>Urbanisme!E18</f>
        <v>intern</v>
      </c>
      <c r="J5" s="4"/>
      <c r="K5" s="4"/>
      <c r="L5" s="4"/>
      <c r="M5" s="38" t="s">
        <v>11</v>
      </c>
      <c r="N5" s="4"/>
      <c r="O5" s="4"/>
    </row>
    <row r="6" spans="1:22" x14ac:dyDescent="0.2">
      <c r="A6" s="81"/>
      <c r="B6" s="40"/>
      <c r="C6" s="40"/>
      <c r="D6" s="4"/>
      <c r="E6" s="4"/>
      <c r="F6" s="4"/>
      <c r="G6" s="4"/>
      <c r="H6" s="4"/>
      <c r="I6" s="4"/>
      <c r="J6" s="4"/>
      <c r="K6" s="4"/>
      <c r="L6" s="4"/>
      <c r="M6" s="4"/>
      <c r="N6" s="4"/>
      <c r="O6" s="4"/>
      <c r="P6" s="4"/>
      <c r="Q6" s="4"/>
    </row>
    <row r="7" spans="1:22" x14ac:dyDescent="0.2">
      <c r="A7" s="79"/>
      <c r="B7" s="4"/>
      <c r="C7" s="4"/>
      <c r="D7" s="4"/>
      <c r="E7" s="4"/>
      <c r="F7" s="4"/>
      <c r="G7" s="4"/>
      <c r="H7" s="4"/>
      <c r="I7" s="4"/>
      <c r="J7" s="4"/>
      <c r="K7" s="4"/>
      <c r="L7" s="4"/>
      <c r="M7" s="4"/>
      <c r="N7" s="4"/>
      <c r="O7" s="4"/>
      <c r="P7" s="4"/>
      <c r="Q7" s="4"/>
    </row>
    <row r="8" spans="1:22" ht="26.25" customHeight="1" x14ac:dyDescent="0.2">
      <c r="A8" s="158" t="s">
        <v>172</v>
      </c>
      <c r="B8" s="159"/>
      <c r="C8" s="155" t="s">
        <v>173</v>
      </c>
      <c r="D8" s="160"/>
      <c r="E8" s="161"/>
      <c r="F8" s="158" t="s">
        <v>174</v>
      </c>
      <c r="G8" s="162"/>
      <c r="H8" s="162"/>
      <c r="I8" s="162"/>
      <c r="J8" s="162"/>
      <c r="K8" s="163"/>
      <c r="L8" s="155" t="s">
        <v>175</v>
      </c>
      <c r="M8" s="156"/>
      <c r="N8" s="157"/>
      <c r="O8" s="158" t="s">
        <v>176</v>
      </c>
      <c r="P8" s="162"/>
      <c r="Q8" s="162"/>
      <c r="R8" s="162"/>
      <c r="S8" s="163"/>
      <c r="T8" s="155" t="s">
        <v>177</v>
      </c>
      <c r="U8" s="156"/>
      <c r="V8" s="157"/>
    </row>
    <row r="9" spans="1:22" ht="36" x14ac:dyDescent="0.2">
      <c r="A9" s="41" t="s">
        <v>178</v>
      </c>
      <c r="B9" s="41" t="s">
        <v>179</v>
      </c>
      <c r="C9" s="9" t="s">
        <v>180</v>
      </c>
      <c r="D9" s="9" t="s">
        <v>181</v>
      </c>
      <c r="E9" s="42" t="s">
        <v>182</v>
      </c>
      <c r="F9" s="41" t="s">
        <v>12</v>
      </c>
      <c r="G9" s="41" t="s">
        <v>183</v>
      </c>
      <c r="H9" s="41" t="s">
        <v>184</v>
      </c>
      <c r="I9" s="41" t="s">
        <v>185</v>
      </c>
      <c r="J9" s="41" t="s">
        <v>186</v>
      </c>
      <c r="K9" s="41" t="s">
        <v>187</v>
      </c>
      <c r="L9" s="9" t="s">
        <v>188</v>
      </c>
      <c r="M9" s="9" t="s">
        <v>189</v>
      </c>
      <c r="N9" s="9" t="s">
        <v>190</v>
      </c>
      <c r="O9" s="41" t="s">
        <v>191</v>
      </c>
      <c r="P9" s="41" t="s">
        <v>192</v>
      </c>
      <c r="Q9" s="41" t="s">
        <v>193</v>
      </c>
      <c r="R9" s="43" t="s">
        <v>194</v>
      </c>
      <c r="S9" s="43" t="s">
        <v>195</v>
      </c>
      <c r="T9" s="9" t="s">
        <v>196</v>
      </c>
      <c r="U9" s="9" t="s">
        <v>197</v>
      </c>
      <c r="V9" s="9" t="s">
        <v>198</v>
      </c>
    </row>
    <row r="10" spans="1:22" ht="63" customHeight="1" x14ac:dyDescent="0.2">
      <c r="A10" s="44" t="s">
        <v>66</v>
      </c>
      <c r="B10" s="98" t="s">
        <v>280</v>
      </c>
      <c r="C10" s="47">
        <v>3</v>
      </c>
      <c r="D10" s="47">
        <v>2</v>
      </c>
      <c r="E10" s="46">
        <f>C10*D10</f>
        <v>6</v>
      </c>
      <c r="F10" s="44" t="s">
        <v>67</v>
      </c>
      <c r="G10" s="50"/>
      <c r="H10" s="47"/>
      <c r="I10" s="47"/>
      <c r="J10" s="47"/>
      <c r="K10" s="47"/>
      <c r="L10" s="48">
        <f>IF(ISNUMBER(C10),IF(C10+J10&gt;1,C10+J10,1),"")</f>
        <v>3</v>
      </c>
      <c r="M10" s="48">
        <f>IF(ISNUMBER(D10),IF(D10+K10&gt;1,D10+K10,1),"")</f>
        <v>2</v>
      </c>
      <c r="N10" s="46">
        <f>L10*M10</f>
        <v>6</v>
      </c>
      <c r="O10" s="94" t="s">
        <v>137</v>
      </c>
      <c r="P10" s="49" t="s">
        <v>269</v>
      </c>
      <c r="Q10" s="49" t="s">
        <v>278</v>
      </c>
      <c r="R10" s="47">
        <v>-1</v>
      </c>
      <c r="S10" s="47">
        <v>-2</v>
      </c>
      <c r="T10" s="48">
        <f>IF(ISNUMBER($L10),IF($L10+R10&gt;1,$L10+R10,1),"")</f>
        <v>2</v>
      </c>
      <c r="U10" s="48">
        <f>IF(ISNUMBER($M10),IF($M10+S10&gt;1,$M10+S10,1),"")</f>
        <v>1</v>
      </c>
      <c r="V10" s="46">
        <f>T10*U10</f>
        <v>2</v>
      </c>
    </row>
    <row r="11" spans="1:22" ht="48" customHeight="1" x14ac:dyDescent="0.2">
      <c r="D11" s="114" t="s">
        <v>200</v>
      </c>
      <c r="E11" s="115">
        <f>ROUND(SUM(E10:E10)/COUNT(C10:C10),2)</f>
        <v>6</v>
      </c>
      <c r="M11" s="114" t="s">
        <v>167</v>
      </c>
      <c r="N11" s="115">
        <f>ROUND(SUMIF(N10:N10,"&gt;0",N10:N10)/COUNT(N10:N10),2)</f>
        <v>6</v>
      </c>
      <c r="U11" s="114" t="s">
        <v>199</v>
      </c>
      <c r="V11" s="115">
        <f>ROUND(SUMIF(V10:V10,"&gt;0",V10:V10)/COUNT(V10:V10),2)</f>
        <v>2</v>
      </c>
    </row>
    <row r="34" spans="4:5" x14ac:dyDescent="0.2">
      <c r="D34" s="5">
        <v>1</v>
      </c>
      <c r="E34" s="5">
        <v>-1</v>
      </c>
    </row>
    <row r="35" spans="4:5" x14ac:dyDescent="0.2">
      <c r="D35" s="5">
        <v>2</v>
      </c>
      <c r="E35" s="5">
        <v>-2</v>
      </c>
    </row>
    <row r="36" spans="4:5" x14ac:dyDescent="0.2">
      <c r="D36" s="5">
        <v>3</v>
      </c>
      <c r="E36" s="5">
        <v>-3</v>
      </c>
    </row>
    <row r="37" spans="4:5" x14ac:dyDescent="0.2">
      <c r="D37" s="5">
        <v>4</v>
      </c>
      <c r="E37" s="5">
        <v>-4</v>
      </c>
    </row>
  </sheetData>
  <mergeCells count="11">
    <mergeCell ref="C3:I3"/>
    <mergeCell ref="C4:D4"/>
    <mergeCell ref="E4:F4"/>
    <mergeCell ref="C5:D5"/>
    <mergeCell ref="E5:F5"/>
    <mergeCell ref="T8:V8"/>
    <mergeCell ref="A8:B8"/>
    <mergeCell ref="C8:E8"/>
    <mergeCell ref="F8:K8"/>
    <mergeCell ref="L8:N8"/>
    <mergeCell ref="O8:S8"/>
  </mergeCells>
  <conditionalFormatting sqref="E10 N10 V10">
    <cfRule type="cellIs" dxfId="199" priority="18" operator="between">
      <formula>8</formula>
      <formula>16</formula>
    </cfRule>
    <cfRule type="cellIs" dxfId="198" priority="19" operator="between">
      <formula>4</formula>
      <formula>7.99</formula>
    </cfRule>
    <cfRule type="cellIs" dxfId="197" priority="20" operator="between">
      <formula>1</formula>
      <formula>3.99</formula>
    </cfRule>
  </conditionalFormatting>
  <conditionalFormatting sqref="F10">
    <cfRule type="cellIs" dxfId="196" priority="15" operator="between">
      <formula>11</formula>
      <formula>25</formula>
    </cfRule>
    <cfRule type="cellIs" dxfId="195" priority="16" operator="between">
      <formula>6</formula>
      <formula>10</formula>
    </cfRule>
    <cfRule type="cellIs" dxfId="194" priority="17" operator="between">
      <formula>0</formula>
      <formula>5</formula>
    </cfRule>
  </conditionalFormatting>
  <conditionalFormatting sqref="H10">
    <cfRule type="containsText" dxfId="193" priority="13" operator="containsText" text="Sí">
      <formula>NOT(ISERROR(SEARCH("Sí",H10)))</formula>
    </cfRule>
    <cfRule type="containsText" dxfId="192" priority="14" operator="containsText" text="No">
      <formula>NOT(ISERROR(SEARCH("No",H10)))</formula>
    </cfRule>
  </conditionalFormatting>
  <conditionalFormatting sqref="I10">
    <cfRule type="containsText" dxfId="191" priority="10" operator="containsText" text="Bajo">
      <formula>NOT(ISERROR(SEARCH("Bajo",I10)))</formula>
    </cfRule>
    <cfRule type="containsText" dxfId="190" priority="11" operator="containsText" text="Medio">
      <formula>NOT(ISERROR(SEARCH("Medio",I10)))</formula>
    </cfRule>
    <cfRule type="containsText" dxfId="189" priority="12" operator="containsText" text="Alto">
      <formula>NOT(ISERROR(SEARCH("Alto",I10)))</formula>
    </cfRule>
  </conditionalFormatting>
  <conditionalFormatting sqref="E11">
    <cfRule type="cellIs" dxfId="188" priority="7" operator="between">
      <formula>8</formula>
      <formula>16</formula>
    </cfRule>
    <cfRule type="cellIs" dxfId="187" priority="8" operator="between">
      <formula>4</formula>
      <formula>7.99</formula>
    </cfRule>
    <cfRule type="cellIs" dxfId="186" priority="9" operator="between">
      <formula>1</formula>
      <formula>3.99</formula>
    </cfRule>
  </conditionalFormatting>
  <conditionalFormatting sqref="N11">
    <cfRule type="cellIs" dxfId="185" priority="4" operator="between">
      <formula>8</formula>
      <formula>16</formula>
    </cfRule>
    <cfRule type="cellIs" dxfId="184" priority="5" operator="between">
      <formula>4</formula>
      <formula>7.99</formula>
    </cfRule>
    <cfRule type="cellIs" dxfId="183" priority="6" operator="between">
      <formula>1</formula>
      <formula>3.99</formula>
    </cfRule>
  </conditionalFormatting>
  <conditionalFormatting sqref="V11">
    <cfRule type="cellIs" dxfId="182" priority="1" operator="between">
      <formula>8</formula>
      <formula>16</formula>
    </cfRule>
    <cfRule type="cellIs" dxfId="181" priority="2" operator="between">
      <formula>4</formula>
      <formula>7.99</formula>
    </cfRule>
    <cfRule type="cellIs" dxfId="180" priority="3" operator="between">
      <formula>1</formula>
      <formula>3.99</formula>
    </cfRule>
  </conditionalFormatting>
  <dataValidations count="4">
    <dataValidation type="list" allowBlank="1" showInputMessage="1" showErrorMessage="1" sqref="I10" xr:uid="{00000000-0002-0000-0C00-000000000000}">
      <formula1>$M$3:$M$5</formula1>
    </dataValidation>
    <dataValidation type="list" allowBlank="1" showInputMessage="1" showErrorMessage="1" sqref="H10" xr:uid="{00000000-0002-0000-0C00-000001000000}">
      <formula1>$L$3:$L$4</formula1>
    </dataValidation>
    <dataValidation type="list" allowBlank="1" showInputMessage="1" showErrorMessage="1" sqref="C10:D10" xr:uid="{00000000-0002-0000-0C00-000002000000}">
      <formula1>positive</formula1>
    </dataValidation>
    <dataValidation type="list" allowBlank="1" showInputMessage="1" showErrorMessage="1" sqref="J10:K10 R10:S10" xr:uid="{00000000-0002-0000-0C00-000003000000}">
      <formula1>negative</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pageSetUpPr fitToPage="1"/>
  </sheetPr>
  <dimension ref="A1:V37"/>
  <sheetViews>
    <sheetView zoomScaleNormal="100" zoomScaleSheetLayoutView="100" workbookViewId="0">
      <selection activeCell="E25" sqref="E25"/>
    </sheetView>
  </sheetViews>
  <sheetFormatPr defaultColWidth="8.7109375" defaultRowHeight="12.75" x14ac:dyDescent="0.2"/>
  <cols>
    <col min="1" max="1" width="12.7109375" style="5" customWidth="1"/>
    <col min="2" max="2" width="64.7109375" style="5" customWidth="1"/>
    <col min="3" max="3" width="13.28515625" style="5" customWidth="1"/>
    <col min="4" max="4" width="15" style="5" customWidth="1"/>
    <col min="5" max="5" width="14.42578125" style="5" customWidth="1"/>
    <col min="6" max="6" width="12.7109375" style="5" customWidth="1"/>
    <col min="7" max="7" width="64.7109375" style="5" customWidth="1"/>
    <col min="8" max="8" width="28.42578125" style="5" customWidth="1"/>
    <col min="9" max="9" width="23.42578125" style="5" customWidth="1"/>
    <col min="10" max="11" width="28.42578125" style="5" customWidth="1"/>
    <col min="12" max="14" width="14.7109375" style="5" customWidth="1"/>
    <col min="15" max="15" width="64.7109375" style="5" customWidth="1"/>
    <col min="16" max="17" width="14.7109375" style="5" customWidth="1"/>
    <col min="18" max="19" width="28.42578125" style="5" customWidth="1"/>
    <col min="20" max="22" width="14.7109375" style="5" customWidth="1"/>
    <col min="23" max="23" width="13.28515625" style="5" customWidth="1"/>
    <col min="24" max="24" width="12.7109375" style="5" customWidth="1"/>
    <col min="25" max="25" width="13.7109375" style="5" customWidth="1"/>
    <col min="26" max="26" width="41.28515625" style="5" customWidth="1"/>
    <col min="27" max="16384" width="8.7109375" style="5"/>
  </cols>
  <sheetData>
    <row r="1" spans="1:22" x14ac:dyDescent="0.2">
      <c r="A1" s="4"/>
      <c r="B1" s="4"/>
      <c r="C1" s="4"/>
      <c r="D1" s="4"/>
      <c r="E1" s="4"/>
      <c r="F1" s="4"/>
      <c r="G1" s="4"/>
      <c r="H1" s="4"/>
      <c r="I1" s="4"/>
      <c r="J1" s="4"/>
      <c r="K1" s="4"/>
      <c r="L1" s="4"/>
      <c r="M1" s="4"/>
      <c r="N1" s="4"/>
      <c r="O1" s="4"/>
      <c r="P1" s="4"/>
      <c r="Q1" s="4"/>
    </row>
    <row r="2" spans="1:22" ht="13.5" thickBot="1" x14ac:dyDescent="0.25">
      <c r="A2" s="4"/>
      <c r="B2" s="4"/>
      <c r="C2" s="4"/>
      <c r="D2" s="4"/>
      <c r="E2" s="4"/>
      <c r="F2" s="4"/>
      <c r="G2" s="4"/>
      <c r="H2" s="4"/>
      <c r="I2" s="4"/>
      <c r="J2" s="4"/>
      <c r="K2" s="4"/>
      <c r="L2" s="4"/>
      <c r="M2" s="4"/>
      <c r="N2" s="4"/>
      <c r="O2" s="4"/>
      <c r="P2" s="4"/>
      <c r="Q2" s="4"/>
    </row>
    <row r="3" spans="1:22" s="8" customFormat="1" ht="15" customHeight="1" x14ac:dyDescent="0.2">
      <c r="A3" s="25"/>
      <c r="B3" s="25"/>
      <c r="C3" s="164" t="s">
        <v>0</v>
      </c>
      <c r="D3" s="165"/>
      <c r="E3" s="166"/>
      <c r="F3" s="166"/>
      <c r="G3" s="166"/>
      <c r="H3" s="166"/>
      <c r="I3" s="167"/>
      <c r="J3" s="7"/>
      <c r="K3" s="7"/>
      <c r="L3" s="26" t="s">
        <v>7</v>
      </c>
      <c r="M3" s="26" t="s">
        <v>8</v>
      </c>
      <c r="N3" s="7"/>
      <c r="O3" s="7"/>
    </row>
    <row r="4" spans="1:22" s="13" customFormat="1" ht="24.75" x14ac:dyDescent="0.25">
      <c r="A4" s="27"/>
      <c r="B4" s="28"/>
      <c r="C4" s="168" t="s">
        <v>2</v>
      </c>
      <c r="D4" s="169"/>
      <c r="E4" s="170" t="s">
        <v>3</v>
      </c>
      <c r="F4" s="171"/>
      <c r="G4" s="104" t="s">
        <v>4</v>
      </c>
      <c r="H4" s="30" t="s">
        <v>170</v>
      </c>
      <c r="I4" s="31" t="s">
        <v>171</v>
      </c>
      <c r="J4" s="12"/>
      <c r="K4" s="12"/>
      <c r="L4" s="32" t="s">
        <v>9</v>
      </c>
      <c r="M4" s="32" t="s">
        <v>10</v>
      </c>
      <c r="N4" s="12"/>
      <c r="O4" s="12"/>
    </row>
    <row r="5" spans="1:22" s="39" customFormat="1" ht="54" customHeight="1" thickBot="1" x14ac:dyDescent="0.25">
      <c r="A5" s="33"/>
      <c r="B5" s="34"/>
      <c r="C5" s="172" t="str">
        <f>Urbanisme!A19</f>
        <v>U.R12</v>
      </c>
      <c r="D5" s="173"/>
      <c r="E5" s="174" t="str">
        <f>Urbanisme!B19</f>
        <v>Manca dels elements necessaris pera la correcta i completa formació i tramitació dels expedients</v>
      </c>
      <c r="F5" s="175"/>
      <c r="G5" s="35" t="str">
        <f>Urbanisme!C19</f>
        <v>Risc de no comptar amb informes sectorials exigibles</v>
      </c>
      <c r="H5" s="36" t="str">
        <f>Urbanisme!D19</f>
        <v>EE</v>
      </c>
      <c r="I5" s="37" t="str">
        <f>Urbanisme!E19</f>
        <v>intern</v>
      </c>
      <c r="J5" s="4"/>
      <c r="K5" s="4"/>
      <c r="L5" s="4"/>
      <c r="M5" s="38" t="s">
        <v>11</v>
      </c>
      <c r="N5" s="4"/>
      <c r="O5" s="4"/>
    </row>
    <row r="6" spans="1:22" x14ac:dyDescent="0.2">
      <c r="A6" s="81"/>
      <c r="B6" s="40"/>
      <c r="C6" s="40"/>
      <c r="D6" s="4"/>
      <c r="E6" s="4"/>
      <c r="F6" s="4"/>
      <c r="G6" s="4"/>
      <c r="H6" s="4"/>
      <c r="I6" s="4"/>
      <c r="J6" s="4"/>
      <c r="K6" s="4"/>
      <c r="L6" s="4"/>
      <c r="M6" s="4"/>
      <c r="N6" s="4"/>
      <c r="O6" s="4"/>
      <c r="P6" s="4"/>
      <c r="Q6" s="4"/>
    </row>
    <row r="7" spans="1:22" x14ac:dyDescent="0.2">
      <c r="A7" s="79"/>
      <c r="B7" s="4"/>
      <c r="C7" s="4"/>
      <c r="D7" s="4"/>
      <c r="E7" s="4"/>
      <c r="F7" s="4"/>
      <c r="G7" s="4"/>
      <c r="H7" s="4"/>
      <c r="I7" s="4"/>
      <c r="J7" s="4"/>
      <c r="K7" s="4"/>
      <c r="L7" s="4"/>
      <c r="M7" s="4"/>
      <c r="N7" s="4"/>
      <c r="O7" s="4"/>
      <c r="P7" s="4"/>
      <c r="Q7" s="4"/>
    </row>
    <row r="8" spans="1:22" ht="26.25" customHeight="1" x14ac:dyDescent="0.2">
      <c r="A8" s="158" t="s">
        <v>172</v>
      </c>
      <c r="B8" s="159"/>
      <c r="C8" s="155" t="s">
        <v>173</v>
      </c>
      <c r="D8" s="160"/>
      <c r="E8" s="161"/>
      <c r="F8" s="158" t="s">
        <v>174</v>
      </c>
      <c r="G8" s="162"/>
      <c r="H8" s="162"/>
      <c r="I8" s="162"/>
      <c r="J8" s="162"/>
      <c r="K8" s="163"/>
      <c r="L8" s="155" t="s">
        <v>175</v>
      </c>
      <c r="M8" s="156"/>
      <c r="N8" s="157"/>
      <c r="O8" s="158" t="s">
        <v>176</v>
      </c>
      <c r="P8" s="162"/>
      <c r="Q8" s="162"/>
      <c r="R8" s="162"/>
      <c r="S8" s="163"/>
      <c r="T8" s="155" t="s">
        <v>177</v>
      </c>
      <c r="U8" s="156"/>
      <c r="V8" s="157"/>
    </row>
    <row r="9" spans="1:22" ht="36" x14ac:dyDescent="0.2">
      <c r="A9" s="41" t="s">
        <v>178</v>
      </c>
      <c r="B9" s="41" t="s">
        <v>179</v>
      </c>
      <c r="C9" s="9" t="s">
        <v>180</v>
      </c>
      <c r="D9" s="9" t="s">
        <v>181</v>
      </c>
      <c r="E9" s="42" t="s">
        <v>182</v>
      </c>
      <c r="F9" s="41" t="s">
        <v>12</v>
      </c>
      <c r="G9" s="41" t="s">
        <v>183</v>
      </c>
      <c r="H9" s="41" t="s">
        <v>184</v>
      </c>
      <c r="I9" s="41" t="s">
        <v>185</v>
      </c>
      <c r="J9" s="41" t="s">
        <v>186</v>
      </c>
      <c r="K9" s="41" t="s">
        <v>187</v>
      </c>
      <c r="L9" s="9" t="s">
        <v>188</v>
      </c>
      <c r="M9" s="9" t="s">
        <v>189</v>
      </c>
      <c r="N9" s="9" t="s">
        <v>190</v>
      </c>
      <c r="O9" s="41" t="s">
        <v>191</v>
      </c>
      <c r="P9" s="41" t="s">
        <v>192</v>
      </c>
      <c r="Q9" s="41" t="s">
        <v>193</v>
      </c>
      <c r="R9" s="43" t="s">
        <v>194</v>
      </c>
      <c r="S9" s="43" t="s">
        <v>195</v>
      </c>
      <c r="T9" s="9" t="s">
        <v>196</v>
      </c>
      <c r="U9" s="9" t="s">
        <v>197</v>
      </c>
      <c r="V9" s="9" t="s">
        <v>198</v>
      </c>
    </row>
    <row r="10" spans="1:22" ht="55.5" customHeight="1" x14ac:dyDescent="0.2">
      <c r="A10" s="44" t="s">
        <v>64</v>
      </c>
      <c r="B10" s="98" t="s">
        <v>128</v>
      </c>
      <c r="C10" s="47">
        <v>4</v>
      </c>
      <c r="D10" s="47">
        <v>2</v>
      </c>
      <c r="E10" s="46">
        <f>C10*D10</f>
        <v>8</v>
      </c>
      <c r="F10" s="44" t="s">
        <v>65</v>
      </c>
      <c r="G10" s="97" t="s">
        <v>129</v>
      </c>
      <c r="H10" s="47" t="s">
        <v>7</v>
      </c>
      <c r="I10" s="47" t="s">
        <v>10</v>
      </c>
      <c r="J10" s="47">
        <v>-2</v>
      </c>
      <c r="K10" s="47">
        <v>-1</v>
      </c>
      <c r="L10" s="48">
        <f>IF(ISNUMBER(C10),IF(C10+J10&gt;1,C10+J10,1),"")</f>
        <v>2</v>
      </c>
      <c r="M10" s="48">
        <f>IF(ISNUMBER(D10),IF(D10+K10&gt;1,D10+K10,1),"")</f>
        <v>1</v>
      </c>
      <c r="N10" s="46">
        <f>L10*M10</f>
        <v>2</v>
      </c>
      <c r="O10" s="49"/>
      <c r="P10" s="49"/>
      <c r="Q10" s="49"/>
      <c r="R10" s="47"/>
      <c r="S10" s="47"/>
      <c r="T10" s="48">
        <f>IF(ISNUMBER($L10),IF($L10+R10&gt;1,$L10+R10,1),"")</f>
        <v>2</v>
      </c>
      <c r="U10" s="48">
        <f>IF(ISNUMBER($M10),IF($M10+S10&gt;1,$M10+S10,1),"")</f>
        <v>1</v>
      </c>
      <c r="V10" s="46">
        <f>T10*U10</f>
        <v>2</v>
      </c>
    </row>
    <row r="11" spans="1:22" ht="48" customHeight="1" x14ac:dyDescent="0.2">
      <c r="D11" s="114" t="s">
        <v>200</v>
      </c>
      <c r="E11" s="115">
        <f>ROUND(SUM(E10:E10)/COUNT(C10:C10),2)</f>
        <v>8</v>
      </c>
      <c r="M11" s="114" t="s">
        <v>167</v>
      </c>
      <c r="N11" s="115">
        <f>ROUND(SUMIF(N10:N10,"&gt;0",N10:N10)/COUNT(N10:N10),2)</f>
        <v>2</v>
      </c>
      <c r="U11" s="9" t="s">
        <v>199</v>
      </c>
      <c r="V11" s="15">
        <f>ROUND(SUMIF(V10:V10,"&gt;0",V10:V10)/COUNT(V10:V10),2)</f>
        <v>2</v>
      </c>
    </row>
    <row r="34" spans="4:5" x14ac:dyDescent="0.2">
      <c r="D34" s="5">
        <v>1</v>
      </c>
      <c r="E34" s="5">
        <v>-1</v>
      </c>
    </row>
    <row r="35" spans="4:5" x14ac:dyDescent="0.2">
      <c r="D35" s="5">
        <v>2</v>
      </c>
      <c r="E35" s="5">
        <v>-2</v>
      </c>
    </row>
    <row r="36" spans="4:5" x14ac:dyDescent="0.2">
      <c r="D36" s="5">
        <v>3</v>
      </c>
      <c r="E36" s="5">
        <v>-3</v>
      </c>
    </row>
    <row r="37" spans="4:5" x14ac:dyDescent="0.2">
      <c r="D37" s="5">
        <v>4</v>
      </c>
      <c r="E37" s="5">
        <v>-4</v>
      </c>
    </row>
  </sheetData>
  <mergeCells count="11">
    <mergeCell ref="C3:I3"/>
    <mergeCell ref="C4:D4"/>
    <mergeCell ref="E4:F4"/>
    <mergeCell ref="C5:D5"/>
    <mergeCell ref="E5:F5"/>
    <mergeCell ref="T8:V8"/>
    <mergeCell ref="A8:B8"/>
    <mergeCell ref="C8:E8"/>
    <mergeCell ref="F8:K8"/>
    <mergeCell ref="L8:N8"/>
    <mergeCell ref="O8:S8"/>
  </mergeCells>
  <conditionalFormatting sqref="E10 N10 V10">
    <cfRule type="cellIs" dxfId="179" priority="18" operator="between">
      <formula>8</formula>
      <formula>16</formula>
    </cfRule>
    <cfRule type="cellIs" dxfId="178" priority="19" operator="between">
      <formula>4</formula>
      <formula>7.99</formula>
    </cfRule>
    <cfRule type="cellIs" dxfId="177" priority="20" operator="between">
      <formula>1</formula>
      <formula>3.99</formula>
    </cfRule>
  </conditionalFormatting>
  <conditionalFormatting sqref="F10">
    <cfRule type="cellIs" dxfId="176" priority="15" operator="between">
      <formula>11</formula>
      <formula>25</formula>
    </cfRule>
    <cfRule type="cellIs" dxfId="175" priority="16" operator="between">
      <formula>6</formula>
      <formula>10</formula>
    </cfRule>
    <cfRule type="cellIs" dxfId="174" priority="17" operator="between">
      <formula>0</formula>
      <formula>5</formula>
    </cfRule>
  </conditionalFormatting>
  <conditionalFormatting sqref="H10">
    <cfRule type="containsText" dxfId="173" priority="13" operator="containsText" text="Sí">
      <formula>NOT(ISERROR(SEARCH("Sí",H10)))</formula>
    </cfRule>
    <cfRule type="containsText" dxfId="172" priority="14" operator="containsText" text="No">
      <formula>NOT(ISERROR(SEARCH("No",H10)))</formula>
    </cfRule>
  </conditionalFormatting>
  <conditionalFormatting sqref="I10">
    <cfRule type="containsText" dxfId="171" priority="10" operator="containsText" text="Bajo">
      <formula>NOT(ISERROR(SEARCH("Bajo",I10)))</formula>
    </cfRule>
    <cfRule type="containsText" dxfId="170" priority="11" operator="containsText" text="Medio">
      <formula>NOT(ISERROR(SEARCH("Medio",I10)))</formula>
    </cfRule>
    <cfRule type="containsText" dxfId="169" priority="12" operator="containsText" text="Alto">
      <formula>NOT(ISERROR(SEARCH("Alto",I10)))</formula>
    </cfRule>
  </conditionalFormatting>
  <conditionalFormatting sqref="E11">
    <cfRule type="cellIs" dxfId="168" priority="7" operator="between">
      <formula>8</formula>
      <formula>16</formula>
    </cfRule>
    <cfRule type="cellIs" dxfId="167" priority="8" operator="between">
      <formula>4</formula>
      <formula>7.99</formula>
    </cfRule>
    <cfRule type="cellIs" dxfId="166" priority="9" operator="between">
      <formula>1</formula>
      <formula>3.99</formula>
    </cfRule>
  </conditionalFormatting>
  <conditionalFormatting sqref="N11">
    <cfRule type="cellIs" dxfId="165" priority="4" operator="between">
      <formula>8</formula>
      <formula>16</formula>
    </cfRule>
    <cfRule type="cellIs" dxfId="164" priority="5" operator="between">
      <formula>4</formula>
      <formula>7.99</formula>
    </cfRule>
    <cfRule type="cellIs" dxfId="163" priority="6" operator="between">
      <formula>1</formula>
      <formula>3.99</formula>
    </cfRule>
  </conditionalFormatting>
  <conditionalFormatting sqref="V11">
    <cfRule type="cellIs" dxfId="162" priority="1" operator="between">
      <formula>8</formula>
      <formula>16</formula>
    </cfRule>
    <cfRule type="cellIs" dxfId="161" priority="2" operator="between">
      <formula>4</formula>
      <formula>7.99</formula>
    </cfRule>
    <cfRule type="cellIs" dxfId="160" priority="3" operator="between">
      <formula>1</formula>
      <formula>3.99</formula>
    </cfRule>
  </conditionalFormatting>
  <dataValidations count="4">
    <dataValidation type="list" allowBlank="1" showInputMessage="1" showErrorMessage="1" sqref="I10" xr:uid="{00000000-0002-0000-0D00-000000000000}">
      <formula1>$M$3:$M$5</formula1>
    </dataValidation>
    <dataValidation type="list" allowBlank="1" showInputMessage="1" showErrorMessage="1" sqref="H10" xr:uid="{00000000-0002-0000-0D00-000001000000}">
      <formula1>$L$3:$L$4</formula1>
    </dataValidation>
    <dataValidation type="list" allowBlank="1" showInputMessage="1" showErrorMessage="1" sqref="C10:D10" xr:uid="{00000000-0002-0000-0D00-000002000000}">
      <formula1>positive</formula1>
    </dataValidation>
    <dataValidation type="list" allowBlank="1" showInputMessage="1" showErrorMessage="1" sqref="J10:K10 R10:S10" xr:uid="{00000000-0002-0000-0D00-000003000000}">
      <formula1>negative</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pageSetUpPr fitToPage="1"/>
  </sheetPr>
  <dimension ref="A1:V37"/>
  <sheetViews>
    <sheetView zoomScaleNormal="100" zoomScaleSheetLayoutView="100" workbookViewId="0">
      <selection activeCell="F24" sqref="F24"/>
    </sheetView>
  </sheetViews>
  <sheetFormatPr defaultColWidth="8.7109375" defaultRowHeight="12.75" x14ac:dyDescent="0.2"/>
  <cols>
    <col min="1" max="1" width="12.7109375" style="5" customWidth="1"/>
    <col min="2" max="2" width="64.7109375" style="5" customWidth="1"/>
    <col min="3" max="3" width="13.28515625" style="5" customWidth="1"/>
    <col min="4" max="4" width="15" style="5" customWidth="1"/>
    <col min="5" max="5" width="14.42578125" style="5" customWidth="1"/>
    <col min="6" max="6" width="12.7109375" style="5" customWidth="1"/>
    <col min="7" max="7" width="64.7109375" style="5" customWidth="1"/>
    <col min="8" max="8" width="28.42578125" style="5" customWidth="1"/>
    <col min="9" max="9" width="23.42578125" style="5" customWidth="1"/>
    <col min="10" max="11" width="28.42578125" style="5" customWidth="1"/>
    <col min="12" max="14" width="14.7109375" style="5" customWidth="1"/>
    <col min="15" max="15" width="64.7109375" style="5" customWidth="1"/>
    <col min="16" max="17" width="14.7109375" style="5" customWidth="1"/>
    <col min="18" max="19" width="28.42578125" style="5" customWidth="1"/>
    <col min="20" max="22" width="14.7109375" style="5" customWidth="1"/>
    <col min="23" max="23" width="13.28515625" style="5" customWidth="1"/>
    <col min="24" max="24" width="12.7109375" style="5" customWidth="1"/>
    <col min="25" max="25" width="13.7109375" style="5" customWidth="1"/>
    <col min="26" max="26" width="41.28515625" style="5" customWidth="1"/>
    <col min="27" max="16384" width="8.7109375" style="5"/>
  </cols>
  <sheetData>
    <row r="1" spans="1:22" x14ac:dyDescent="0.2">
      <c r="A1" s="4"/>
      <c r="B1" s="4"/>
      <c r="C1" s="4"/>
      <c r="D1" s="4"/>
      <c r="E1" s="4"/>
      <c r="F1" s="4"/>
      <c r="G1" s="4"/>
      <c r="H1" s="4"/>
      <c r="I1" s="4"/>
      <c r="J1" s="4"/>
      <c r="K1" s="4"/>
      <c r="L1" s="4"/>
      <c r="M1" s="4"/>
      <c r="N1" s="4"/>
      <c r="O1" s="4"/>
      <c r="P1" s="4"/>
      <c r="Q1" s="4"/>
    </row>
    <row r="2" spans="1:22" ht="13.5" thickBot="1" x14ac:dyDescent="0.25">
      <c r="A2" s="4"/>
      <c r="B2" s="4"/>
      <c r="C2" s="4"/>
      <c r="D2" s="4"/>
      <c r="E2" s="4"/>
      <c r="F2" s="4"/>
      <c r="G2" s="4"/>
      <c r="H2" s="4"/>
      <c r="I2" s="4"/>
      <c r="J2" s="4"/>
      <c r="K2" s="4"/>
      <c r="L2" s="4"/>
      <c r="M2" s="4"/>
      <c r="N2" s="4"/>
      <c r="O2" s="4"/>
      <c r="P2" s="4"/>
      <c r="Q2" s="4"/>
    </row>
    <row r="3" spans="1:22" s="8" customFormat="1" ht="15" customHeight="1" x14ac:dyDescent="0.2">
      <c r="A3" s="25"/>
      <c r="B3" s="25"/>
      <c r="C3" s="164" t="s">
        <v>0</v>
      </c>
      <c r="D3" s="165"/>
      <c r="E3" s="166"/>
      <c r="F3" s="166"/>
      <c r="G3" s="166"/>
      <c r="H3" s="166"/>
      <c r="I3" s="167"/>
      <c r="J3" s="7"/>
      <c r="K3" s="7"/>
      <c r="L3" s="26" t="s">
        <v>7</v>
      </c>
      <c r="M3" s="26" t="s">
        <v>8</v>
      </c>
      <c r="N3" s="7"/>
      <c r="O3" s="7"/>
    </row>
    <row r="4" spans="1:22" s="13" customFormat="1" ht="24.75" x14ac:dyDescent="0.25">
      <c r="A4" s="27"/>
      <c r="B4" s="28"/>
      <c r="C4" s="168" t="s">
        <v>2</v>
      </c>
      <c r="D4" s="169"/>
      <c r="E4" s="170" t="s">
        <v>3</v>
      </c>
      <c r="F4" s="171"/>
      <c r="G4" s="104" t="s">
        <v>4</v>
      </c>
      <c r="H4" s="30" t="s">
        <v>170</v>
      </c>
      <c r="I4" s="31" t="s">
        <v>171</v>
      </c>
      <c r="J4" s="12"/>
      <c r="K4" s="12"/>
      <c r="L4" s="32" t="s">
        <v>9</v>
      </c>
      <c r="M4" s="32" t="s">
        <v>10</v>
      </c>
      <c r="N4" s="12"/>
      <c r="O4" s="12"/>
    </row>
    <row r="5" spans="1:22" s="39" customFormat="1" ht="54" customHeight="1" thickBot="1" x14ac:dyDescent="0.25">
      <c r="A5" s="33"/>
      <c r="B5" s="34"/>
      <c r="C5" s="172" t="str">
        <f>Urbanisme!A20</f>
        <v>U.R13</v>
      </c>
      <c r="D5" s="173"/>
      <c r="E5" s="174" t="str">
        <f>Urbanisme!B20</f>
        <v>Alteració dels objectius dels documents urbanístics</v>
      </c>
      <c r="F5" s="175"/>
      <c r="G5" s="35" t="str">
        <f>Urbanisme!C20</f>
        <v>Risc de que les modificacions ocultin una revisió del planejament o excedeixin l'abast del seu objecte</v>
      </c>
      <c r="H5" s="36" t="str">
        <f>Urbanisme!D20</f>
        <v>EE</v>
      </c>
      <c r="I5" s="37" t="str">
        <f>Urbanisme!E20</f>
        <v>intern</v>
      </c>
      <c r="J5" s="4"/>
      <c r="K5" s="4"/>
      <c r="L5" s="4"/>
      <c r="M5" s="38" t="s">
        <v>11</v>
      </c>
      <c r="N5" s="4"/>
      <c r="O5" s="4"/>
    </row>
    <row r="6" spans="1:22" x14ac:dyDescent="0.2">
      <c r="A6" s="81"/>
      <c r="B6" s="40"/>
      <c r="C6" s="40"/>
      <c r="D6" s="4"/>
      <c r="E6" s="4"/>
      <c r="F6" s="4"/>
      <c r="G6" s="4"/>
      <c r="H6" s="4"/>
      <c r="I6" s="4"/>
      <c r="J6" s="4"/>
      <c r="K6" s="4"/>
      <c r="L6" s="4"/>
      <c r="M6" s="4"/>
      <c r="N6" s="4"/>
      <c r="O6" s="4"/>
      <c r="P6" s="4"/>
      <c r="Q6" s="4"/>
    </row>
    <row r="7" spans="1:22" x14ac:dyDescent="0.2">
      <c r="A7" s="79"/>
      <c r="B7" s="4"/>
      <c r="C7" s="4"/>
      <c r="D7" s="4"/>
      <c r="E7" s="4"/>
      <c r="F7" s="4"/>
      <c r="G7" s="4"/>
      <c r="H7" s="4"/>
      <c r="I7" s="4"/>
      <c r="J7" s="4"/>
      <c r="K7" s="4"/>
      <c r="L7" s="4"/>
      <c r="M7" s="4"/>
      <c r="N7" s="4"/>
      <c r="O7" s="4"/>
      <c r="P7" s="4"/>
      <c r="Q7" s="4"/>
    </row>
    <row r="8" spans="1:22" ht="26.25" customHeight="1" x14ac:dyDescent="0.2">
      <c r="A8" s="158" t="s">
        <v>172</v>
      </c>
      <c r="B8" s="159"/>
      <c r="C8" s="155" t="s">
        <v>173</v>
      </c>
      <c r="D8" s="160"/>
      <c r="E8" s="161"/>
      <c r="F8" s="158" t="s">
        <v>174</v>
      </c>
      <c r="G8" s="162"/>
      <c r="H8" s="162"/>
      <c r="I8" s="162"/>
      <c r="J8" s="162"/>
      <c r="K8" s="163"/>
      <c r="L8" s="155" t="s">
        <v>175</v>
      </c>
      <c r="M8" s="156"/>
      <c r="N8" s="157"/>
      <c r="O8" s="158" t="s">
        <v>176</v>
      </c>
      <c r="P8" s="162"/>
      <c r="Q8" s="162"/>
      <c r="R8" s="162"/>
      <c r="S8" s="163"/>
      <c r="T8" s="155" t="s">
        <v>177</v>
      </c>
      <c r="U8" s="156"/>
      <c r="V8" s="157"/>
    </row>
    <row r="9" spans="1:22" ht="36" x14ac:dyDescent="0.2">
      <c r="A9" s="41" t="s">
        <v>178</v>
      </c>
      <c r="B9" s="41" t="s">
        <v>179</v>
      </c>
      <c r="C9" s="9" t="s">
        <v>180</v>
      </c>
      <c r="D9" s="9" t="s">
        <v>181</v>
      </c>
      <c r="E9" s="42" t="s">
        <v>182</v>
      </c>
      <c r="F9" s="41" t="s">
        <v>12</v>
      </c>
      <c r="G9" s="41" t="s">
        <v>183</v>
      </c>
      <c r="H9" s="41" t="s">
        <v>184</v>
      </c>
      <c r="I9" s="41" t="s">
        <v>185</v>
      </c>
      <c r="J9" s="41" t="s">
        <v>186</v>
      </c>
      <c r="K9" s="41" t="s">
        <v>187</v>
      </c>
      <c r="L9" s="9" t="s">
        <v>188</v>
      </c>
      <c r="M9" s="9" t="s">
        <v>189</v>
      </c>
      <c r="N9" s="9" t="s">
        <v>190</v>
      </c>
      <c r="O9" s="41" t="s">
        <v>191</v>
      </c>
      <c r="P9" s="41" t="s">
        <v>192</v>
      </c>
      <c r="Q9" s="41" t="s">
        <v>193</v>
      </c>
      <c r="R9" s="43" t="s">
        <v>194</v>
      </c>
      <c r="S9" s="43" t="s">
        <v>195</v>
      </c>
      <c r="T9" s="9" t="s">
        <v>196</v>
      </c>
      <c r="U9" s="9" t="s">
        <v>197</v>
      </c>
      <c r="V9" s="9" t="s">
        <v>198</v>
      </c>
    </row>
    <row r="10" spans="1:22" ht="38.25" customHeight="1" x14ac:dyDescent="0.2">
      <c r="A10" s="44" t="s">
        <v>62</v>
      </c>
      <c r="B10" s="98" t="s">
        <v>130</v>
      </c>
      <c r="C10" s="47">
        <v>4</v>
      </c>
      <c r="D10" s="47">
        <v>2</v>
      </c>
      <c r="E10" s="46">
        <f>C10*D10</f>
        <v>8</v>
      </c>
      <c r="F10" s="44" t="s">
        <v>63</v>
      </c>
      <c r="G10" s="97" t="s">
        <v>41</v>
      </c>
      <c r="H10" s="47" t="s">
        <v>7</v>
      </c>
      <c r="I10" s="47" t="s">
        <v>10</v>
      </c>
      <c r="J10" s="47">
        <v>-2</v>
      </c>
      <c r="K10" s="47">
        <v>-1</v>
      </c>
      <c r="L10" s="48">
        <f>IF(ISNUMBER(C10),IF(C10+J10&gt;1,C10+J10,1),"")</f>
        <v>2</v>
      </c>
      <c r="M10" s="48">
        <f>IF(ISNUMBER(D10),IF(D10+K10&gt;1,D10+K10,1),"")</f>
        <v>1</v>
      </c>
      <c r="N10" s="46">
        <f>L10*M10</f>
        <v>2</v>
      </c>
      <c r="O10" s="49"/>
      <c r="P10" s="49"/>
      <c r="Q10" s="49"/>
      <c r="R10" s="47"/>
      <c r="S10" s="47"/>
      <c r="T10" s="48">
        <f>IF(ISNUMBER($L10),IF($L10+R10&gt;1,$L10+R10,1),"")</f>
        <v>2</v>
      </c>
      <c r="U10" s="48">
        <f>IF(ISNUMBER($M10),IF($M10+S10&gt;1,$M10+S10,1),"")</f>
        <v>1</v>
      </c>
      <c r="V10" s="46">
        <f>T10*U10</f>
        <v>2</v>
      </c>
    </row>
    <row r="11" spans="1:22" ht="48" customHeight="1" x14ac:dyDescent="0.2">
      <c r="D11" s="114" t="s">
        <v>200</v>
      </c>
      <c r="E11" s="115">
        <f>ROUND(SUM(E10:E10)/COUNT(C10:C10),2)</f>
        <v>8</v>
      </c>
      <c r="M11" s="114" t="s">
        <v>167</v>
      </c>
      <c r="N11" s="115">
        <f>ROUND(SUMIF(N10:N10,"&gt;0",N10:N10)/COUNT(N10:N10),2)</f>
        <v>2</v>
      </c>
      <c r="U11" s="114" t="s">
        <v>199</v>
      </c>
      <c r="V11" s="115">
        <f>ROUND(SUMIF(V10:V10,"&gt;0",V10:V10)/COUNT(V10:V10),2)</f>
        <v>2</v>
      </c>
    </row>
    <row r="34" spans="4:5" x14ac:dyDescent="0.2">
      <c r="D34" s="5">
        <v>1</v>
      </c>
      <c r="E34" s="5">
        <v>-1</v>
      </c>
    </row>
    <row r="35" spans="4:5" x14ac:dyDescent="0.2">
      <c r="D35" s="5">
        <v>2</v>
      </c>
      <c r="E35" s="5">
        <v>-2</v>
      </c>
    </row>
    <row r="36" spans="4:5" x14ac:dyDescent="0.2">
      <c r="D36" s="5">
        <v>3</v>
      </c>
      <c r="E36" s="5">
        <v>-3</v>
      </c>
    </row>
    <row r="37" spans="4:5" x14ac:dyDescent="0.2">
      <c r="D37" s="5">
        <v>4</v>
      </c>
      <c r="E37" s="5">
        <v>-4</v>
      </c>
    </row>
  </sheetData>
  <mergeCells count="11">
    <mergeCell ref="C3:I3"/>
    <mergeCell ref="C4:D4"/>
    <mergeCell ref="E4:F4"/>
    <mergeCell ref="C5:D5"/>
    <mergeCell ref="E5:F5"/>
    <mergeCell ref="T8:V8"/>
    <mergeCell ref="A8:B8"/>
    <mergeCell ref="C8:E8"/>
    <mergeCell ref="F8:K8"/>
    <mergeCell ref="L8:N8"/>
    <mergeCell ref="O8:S8"/>
  </mergeCells>
  <conditionalFormatting sqref="E10 N10 V10">
    <cfRule type="cellIs" dxfId="159" priority="18" operator="between">
      <formula>8</formula>
      <formula>16</formula>
    </cfRule>
    <cfRule type="cellIs" dxfId="158" priority="19" operator="between">
      <formula>4</formula>
      <formula>7.99</formula>
    </cfRule>
    <cfRule type="cellIs" dxfId="157" priority="20" operator="between">
      <formula>1</formula>
      <formula>3.99</formula>
    </cfRule>
  </conditionalFormatting>
  <conditionalFormatting sqref="F10">
    <cfRule type="cellIs" dxfId="156" priority="15" operator="between">
      <formula>11</formula>
      <formula>25</formula>
    </cfRule>
    <cfRule type="cellIs" dxfId="155" priority="16" operator="between">
      <formula>6</formula>
      <formula>10</formula>
    </cfRule>
    <cfRule type="cellIs" dxfId="154" priority="17" operator="between">
      <formula>0</formula>
      <formula>5</formula>
    </cfRule>
  </conditionalFormatting>
  <conditionalFormatting sqref="H10">
    <cfRule type="containsText" dxfId="153" priority="13" operator="containsText" text="Sí">
      <formula>NOT(ISERROR(SEARCH("Sí",H10)))</formula>
    </cfRule>
    <cfRule type="containsText" dxfId="152" priority="14" operator="containsText" text="No">
      <formula>NOT(ISERROR(SEARCH("No",H10)))</formula>
    </cfRule>
  </conditionalFormatting>
  <conditionalFormatting sqref="I10">
    <cfRule type="containsText" dxfId="151" priority="10" operator="containsText" text="Bajo">
      <formula>NOT(ISERROR(SEARCH("Bajo",I10)))</formula>
    </cfRule>
    <cfRule type="containsText" dxfId="150" priority="11" operator="containsText" text="Medio">
      <formula>NOT(ISERROR(SEARCH("Medio",I10)))</formula>
    </cfRule>
    <cfRule type="containsText" dxfId="149" priority="12" operator="containsText" text="Alto">
      <formula>NOT(ISERROR(SEARCH("Alto",I10)))</formula>
    </cfRule>
  </conditionalFormatting>
  <conditionalFormatting sqref="E11">
    <cfRule type="cellIs" dxfId="148" priority="7" operator="between">
      <formula>8</formula>
      <formula>16</formula>
    </cfRule>
    <cfRule type="cellIs" dxfId="147" priority="8" operator="between">
      <formula>4</formula>
      <formula>7.99</formula>
    </cfRule>
    <cfRule type="cellIs" dxfId="146" priority="9" operator="between">
      <formula>1</formula>
      <formula>3.99</formula>
    </cfRule>
  </conditionalFormatting>
  <conditionalFormatting sqref="N11">
    <cfRule type="cellIs" dxfId="145" priority="4" operator="between">
      <formula>8</formula>
      <formula>16</formula>
    </cfRule>
    <cfRule type="cellIs" dxfId="144" priority="5" operator="between">
      <formula>4</formula>
      <formula>7.99</formula>
    </cfRule>
    <cfRule type="cellIs" dxfId="143" priority="6" operator="between">
      <formula>1</formula>
      <formula>3.99</formula>
    </cfRule>
  </conditionalFormatting>
  <conditionalFormatting sqref="V11">
    <cfRule type="cellIs" dxfId="142" priority="1" operator="between">
      <formula>8</formula>
      <formula>16</formula>
    </cfRule>
    <cfRule type="cellIs" dxfId="141" priority="2" operator="between">
      <formula>4</formula>
      <formula>7.99</formula>
    </cfRule>
    <cfRule type="cellIs" dxfId="140" priority="3" operator="between">
      <formula>1</formula>
      <formula>3.99</formula>
    </cfRule>
  </conditionalFormatting>
  <dataValidations count="4">
    <dataValidation type="list" allowBlank="1" showInputMessage="1" showErrorMessage="1" sqref="I10" xr:uid="{00000000-0002-0000-0E00-000000000000}">
      <formula1>$M$3:$M$5</formula1>
    </dataValidation>
    <dataValidation type="list" allowBlank="1" showInputMessage="1" showErrorMessage="1" sqref="H10" xr:uid="{00000000-0002-0000-0E00-000001000000}">
      <formula1>$L$3:$L$4</formula1>
    </dataValidation>
    <dataValidation type="list" allowBlank="1" showInputMessage="1" showErrorMessage="1" sqref="C10:D10" xr:uid="{00000000-0002-0000-0E00-000002000000}">
      <formula1>positive</formula1>
    </dataValidation>
    <dataValidation type="list" allowBlank="1" showInputMessage="1" showErrorMessage="1" sqref="J10:K10 R10:S10" xr:uid="{00000000-0002-0000-0E00-000003000000}">
      <formula1>negative</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pageSetUpPr fitToPage="1"/>
  </sheetPr>
  <dimension ref="A1:V37"/>
  <sheetViews>
    <sheetView zoomScaleNormal="100" zoomScaleSheetLayoutView="100" workbookViewId="0">
      <selection activeCell="I10" sqref="I10"/>
    </sheetView>
  </sheetViews>
  <sheetFormatPr defaultColWidth="8.7109375" defaultRowHeight="12.75" x14ac:dyDescent="0.2"/>
  <cols>
    <col min="1" max="1" width="12.7109375" style="5" customWidth="1"/>
    <col min="2" max="2" width="64.7109375" style="5" customWidth="1"/>
    <col min="3" max="3" width="13.28515625" style="5" customWidth="1"/>
    <col min="4" max="4" width="15" style="5" customWidth="1"/>
    <col min="5" max="5" width="14.42578125" style="5" customWidth="1"/>
    <col min="6" max="6" width="12.7109375" style="5" customWidth="1"/>
    <col min="7" max="7" width="64.7109375" style="5" customWidth="1"/>
    <col min="8" max="8" width="28.42578125" style="5" customWidth="1"/>
    <col min="9" max="9" width="23.42578125" style="5" customWidth="1"/>
    <col min="10" max="11" width="28.42578125" style="5" customWidth="1"/>
    <col min="12" max="14" width="14.7109375" style="5" customWidth="1"/>
    <col min="15" max="15" width="64.7109375" style="5" customWidth="1"/>
    <col min="16" max="17" width="14.7109375" style="5" customWidth="1"/>
    <col min="18" max="19" width="28.42578125" style="5" customWidth="1"/>
    <col min="20" max="22" width="14.7109375" style="5" customWidth="1"/>
    <col min="23" max="23" width="13.28515625" style="5" customWidth="1"/>
    <col min="24" max="24" width="12.7109375" style="5" customWidth="1"/>
    <col min="25" max="25" width="13.7109375" style="5" customWidth="1"/>
    <col min="26" max="26" width="41.28515625" style="5" customWidth="1"/>
    <col min="27" max="16384" width="8.7109375" style="5"/>
  </cols>
  <sheetData>
    <row r="1" spans="1:22" x14ac:dyDescent="0.2">
      <c r="A1" s="4"/>
      <c r="B1" s="4"/>
      <c r="C1" s="4"/>
      <c r="D1" s="4"/>
      <c r="E1" s="4"/>
      <c r="F1" s="4"/>
      <c r="G1" s="4"/>
      <c r="H1" s="4"/>
      <c r="I1" s="4"/>
      <c r="J1" s="4"/>
      <c r="K1" s="4"/>
      <c r="L1" s="4"/>
      <c r="M1" s="4"/>
      <c r="N1" s="4"/>
      <c r="O1" s="4"/>
      <c r="P1" s="4"/>
      <c r="Q1" s="4"/>
    </row>
    <row r="2" spans="1:22" ht="13.5" thickBot="1" x14ac:dyDescent="0.25">
      <c r="A2" s="4"/>
      <c r="B2" s="4"/>
      <c r="C2" s="4"/>
      <c r="D2" s="4"/>
      <c r="E2" s="4"/>
      <c r="F2" s="4"/>
      <c r="G2" s="4"/>
      <c r="H2" s="4"/>
      <c r="I2" s="4"/>
      <c r="J2" s="4"/>
      <c r="K2" s="4"/>
      <c r="L2" s="4"/>
      <c r="M2" s="4"/>
      <c r="N2" s="4"/>
      <c r="O2" s="4"/>
      <c r="P2" s="4"/>
      <c r="Q2" s="4"/>
    </row>
    <row r="3" spans="1:22" s="8" customFormat="1" ht="15" customHeight="1" x14ac:dyDescent="0.2">
      <c r="A3" s="25"/>
      <c r="B3" s="25"/>
      <c r="C3" s="164" t="s">
        <v>0</v>
      </c>
      <c r="D3" s="165"/>
      <c r="E3" s="166"/>
      <c r="F3" s="166"/>
      <c r="G3" s="166"/>
      <c r="H3" s="166"/>
      <c r="I3" s="167"/>
      <c r="J3" s="7"/>
      <c r="K3" s="7"/>
      <c r="L3" s="26" t="s">
        <v>7</v>
      </c>
      <c r="M3" s="26" t="s">
        <v>8</v>
      </c>
      <c r="N3" s="7"/>
      <c r="O3" s="7"/>
    </row>
    <row r="4" spans="1:22" s="13" customFormat="1" ht="24.75" x14ac:dyDescent="0.25">
      <c r="A4" s="27"/>
      <c r="B4" s="28"/>
      <c r="C4" s="168" t="s">
        <v>2</v>
      </c>
      <c r="D4" s="169"/>
      <c r="E4" s="170" t="s">
        <v>3</v>
      </c>
      <c r="F4" s="171"/>
      <c r="G4" s="104" t="s">
        <v>4</v>
      </c>
      <c r="H4" s="30" t="s">
        <v>170</v>
      </c>
      <c r="I4" s="31" t="s">
        <v>171</v>
      </c>
      <c r="J4" s="12"/>
      <c r="K4" s="12"/>
      <c r="L4" s="32" t="s">
        <v>9</v>
      </c>
      <c r="M4" s="32" t="s">
        <v>10</v>
      </c>
      <c r="N4" s="12"/>
      <c r="O4" s="12"/>
    </row>
    <row r="5" spans="1:22" s="39" customFormat="1" ht="54" customHeight="1" thickBot="1" x14ac:dyDescent="0.25">
      <c r="A5" s="33"/>
      <c r="B5" s="34"/>
      <c r="C5" s="172" t="str">
        <f>Urbanisme!A21</f>
        <v>U.R14</v>
      </c>
      <c r="D5" s="173"/>
      <c r="E5" s="174" t="str">
        <f>Urbanisme!B21</f>
        <v>Legalització d'actuacions indegudes</v>
      </c>
      <c r="F5" s="175"/>
      <c r="G5" s="35" t="str">
        <f>Urbanisme!C21</f>
        <v xml:space="preserve">Risc de modificacions legalitzadores d'actuacions il·legals </v>
      </c>
      <c r="H5" s="36" t="str">
        <f>Urbanisme!D21</f>
        <v>EE</v>
      </c>
      <c r="I5" s="37" t="str">
        <f>Urbanisme!E21</f>
        <v>intern</v>
      </c>
      <c r="J5" s="4"/>
      <c r="K5" s="4"/>
      <c r="L5" s="4"/>
      <c r="M5" s="38" t="s">
        <v>11</v>
      </c>
      <c r="N5" s="4"/>
      <c r="O5" s="4"/>
    </row>
    <row r="6" spans="1:22" x14ac:dyDescent="0.2">
      <c r="A6" s="81"/>
      <c r="B6" s="40"/>
      <c r="C6" s="40"/>
      <c r="D6" s="4"/>
      <c r="E6" s="4"/>
      <c r="F6" s="4"/>
      <c r="G6" s="4"/>
      <c r="H6" s="4"/>
      <c r="I6" s="4"/>
      <c r="J6" s="4"/>
      <c r="K6" s="4"/>
      <c r="L6" s="4"/>
      <c r="M6" s="4"/>
      <c r="N6" s="4"/>
      <c r="O6" s="4"/>
      <c r="P6" s="4"/>
      <c r="Q6" s="4"/>
    </row>
    <row r="7" spans="1:22" x14ac:dyDescent="0.2">
      <c r="A7" s="79"/>
      <c r="B7" s="4"/>
      <c r="C7" s="4"/>
      <c r="D7" s="4"/>
      <c r="E7" s="4"/>
      <c r="F7" s="4"/>
      <c r="G7" s="4"/>
      <c r="H7" s="4"/>
      <c r="I7" s="4"/>
      <c r="J7" s="4"/>
      <c r="K7" s="4"/>
      <c r="L7" s="4"/>
      <c r="M7" s="4"/>
      <c r="N7" s="4"/>
      <c r="O7" s="4"/>
      <c r="P7" s="4"/>
      <c r="Q7" s="4"/>
    </row>
    <row r="8" spans="1:22" ht="26.25" customHeight="1" x14ac:dyDescent="0.2">
      <c r="A8" s="158" t="s">
        <v>172</v>
      </c>
      <c r="B8" s="159"/>
      <c r="C8" s="155" t="s">
        <v>173</v>
      </c>
      <c r="D8" s="160"/>
      <c r="E8" s="161"/>
      <c r="F8" s="158" t="s">
        <v>174</v>
      </c>
      <c r="G8" s="162"/>
      <c r="H8" s="162"/>
      <c r="I8" s="162"/>
      <c r="J8" s="162"/>
      <c r="K8" s="163"/>
      <c r="L8" s="155" t="s">
        <v>175</v>
      </c>
      <c r="M8" s="156"/>
      <c r="N8" s="157"/>
      <c r="O8" s="158" t="s">
        <v>176</v>
      </c>
      <c r="P8" s="162"/>
      <c r="Q8" s="162"/>
      <c r="R8" s="162"/>
      <c r="S8" s="163"/>
      <c r="T8" s="155" t="s">
        <v>177</v>
      </c>
      <c r="U8" s="156"/>
      <c r="V8" s="157"/>
    </row>
    <row r="9" spans="1:22" ht="36" x14ac:dyDescent="0.2">
      <c r="A9" s="41" t="s">
        <v>178</v>
      </c>
      <c r="B9" s="41" t="s">
        <v>179</v>
      </c>
      <c r="C9" s="9" t="s">
        <v>180</v>
      </c>
      <c r="D9" s="9" t="s">
        <v>181</v>
      </c>
      <c r="E9" s="42" t="s">
        <v>182</v>
      </c>
      <c r="F9" s="41" t="s">
        <v>12</v>
      </c>
      <c r="G9" s="41" t="s">
        <v>183</v>
      </c>
      <c r="H9" s="41" t="s">
        <v>184</v>
      </c>
      <c r="I9" s="41" t="s">
        <v>185</v>
      </c>
      <c r="J9" s="41" t="s">
        <v>186</v>
      </c>
      <c r="K9" s="41" t="s">
        <v>187</v>
      </c>
      <c r="L9" s="9" t="s">
        <v>188</v>
      </c>
      <c r="M9" s="9" t="s">
        <v>189</v>
      </c>
      <c r="N9" s="9" t="s">
        <v>190</v>
      </c>
      <c r="O9" s="41" t="s">
        <v>191</v>
      </c>
      <c r="P9" s="41" t="s">
        <v>192</v>
      </c>
      <c r="Q9" s="41" t="s">
        <v>193</v>
      </c>
      <c r="R9" s="43" t="s">
        <v>194</v>
      </c>
      <c r="S9" s="43" t="s">
        <v>195</v>
      </c>
      <c r="T9" s="9" t="s">
        <v>196</v>
      </c>
      <c r="U9" s="9" t="s">
        <v>197</v>
      </c>
      <c r="V9" s="9" t="s">
        <v>198</v>
      </c>
    </row>
    <row r="10" spans="1:22" ht="68.25" customHeight="1" x14ac:dyDescent="0.2">
      <c r="A10" s="44" t="s">
        <v>61</v>
      </c>
      <c r="B10" s="98" t="s">
        <v>164</v>
      </c>
      <c r="C10" s="47">
        <v>3</v>
      </c>
      <c r="D10" s="47">
        <v>2</v>
      </c>
      <c r="E10" s="46">
        <f>C10*D10</f>
        <v>6</v>
      </c>
      <c r="F10" s="44" t="s">
        <v>60</v>
      </c>
      <c r="G10" s="125" t="s">
        <v>288</v>
      </c>
      <c r="H10" s="47" t="s">
        <v>7</v>
      </c>
      <c r="I10" s="47" t="s">
        <v>10</v>
      </c>
      <c r="J10" s="47">
        <v>-1</v>
      </c>
      <c r="K10" s="47">
        <v>-1</v>
      </c>
      <c r="L10" s="48">
        <f>IF(ISNUMBER(C10),IF(C10+J10&gt;1,C10+J10,1),"")</f>
        <v>2</v>
      </c>
      <c r="M10" s="48">
        <f>IF(ISNUMBER(D10),IF(D10+K10&gt;1,D10+K10,1),"")</f>
        <v>1</v>
      </c>
      <c r="N10" s="46">
        <f>L10*M10</f>
        <v>2</v>
      </c>
      <c r="O10" s="98" t="s">
        <v>165</v>
      </c>
      <c r="P10" s="49" t="s">
        <v>269</v>
      </c>
      <c r="Q10" s="49" t="s">
        <v>291</v>
      </c>
      <c r="R10" s="47">
        <v>-1</v>
      </c>
      <c r="S10" s="47">
        <v>-1</v>
      </c>
      <c r="T10" s="48">
        <f>IF(ISNUMBER($L10),IF($L10+R10&gt;1,$L10+R10,1),"")</f>
        <v>1</v>
      </c>
      <c r="U10" s="48">
        <f>IF(ISNUMBER($M10),IF($M10+S10&gt;1,$M10+S10,1),"")</f>
        <v>1</v>
      </c>
      <c r="V10" s="46">
        <f>T10*U10</f>
        <v>1</v>
      </c>
    </row>
    <row r="11" spans="1:22" ht="48" customHeight="1" x14ac:dyDescent="0.2">
      <c r="D11" s="114" t="s">
        <v>200</v>
      </c>
      <c r="E11" s="115">
        <f>ROUND(SUM(E10:E10)/COUNT(C10:C10),2)</f>
        <v>6</v>
      </c>
      <c r="M11" s="114" t="s">
        <v>167</v>
      </c>
      <c r="N11" s="115">
        <f>ROUND(SUMIF(N10:N10,"&gt;0",N10:N10)/COUNT(N10:N10),2)</f>
        <v>2</v>
      </c>
      <c r="U11" s="114" t="s">
        <v>199</v>
      </c>
      <c r="V11" s="115">
        <f>ROUND(SUMIF(V10:V10,"&gt;0",V10:V10)/COUNT(V10:V10),2)</f>
        <v>1</v>
      </c>
    </row>
    <row r="34" spans="4:5" x14ac:dyDescent="0.2">
      <c r="D34" s="5">
        <v>1</v>
      </c>
      <c r="E34" s="5">
        <v>-1</v>
      </c>
    </row>
    <row r="35" spans="4:5" x14ac:dyDescent="0.2">
      <c r="D35" s="5">
        <v>2</v>
      </c>
      <c r="E35" s="5">
        <v>-2</v>
      </c>
    </row>
    <row r="36" spans="4:5" x14ac:dyDescent="0.2">
      <c r="D36" s="5">
        <v>3</v>
      </c>
      <c r="E36" s="5">
        <v>-3</v>
      </c>
    </row>
    <row r="37" spans="4:5" x14ac:dyDescent="0.2">
      <c r="D37" s="5">
        <v>4</v>
      </c>
      <c r="E37" s="5">
        <v>-4</v>
      </c>
    </row>
  </sheetData>
  <mergeCells count="11">
    <mergeCell ref="T8:V8"/>
    <mergeCell ref="C3:I3"/>
    <mergeCell ref="C4:D4"/>
    <mergeCell ref="E4:F4"/>
    <mergeCell ref="C5:D5"/>
    <mergeCell ref="E5:F5"/>
    <mergeCell ref="A8:B8"/>
    <mergeCell ref="C8:E8"/>
    <mergeCell ref="F8:K8"/>
    <mergeCell ref="L8:N8"/>
    <mergeCell ref="O8:S8"/>
  </mergeCells>
  <conditionalFormatting sqref="E10 N10 V10">
    <cfRule type="cellIs" dxfId="139" priority="18" operator="between">
      <formula>8</formula>
      <formula>16</formula>
    </cfRule>
    <cfRule type="cellIs" dxfId="138" priority="19" operator="between">
      <formula>4</formula>
      <formula>7.99</formula>
    </cfRule>
    <cfRule type="cellIs" dxfId="137" priority="20" operator="between">
      <formula>1</formula>
      <formula>3.99</formula>
    </cfRule>
  </conditionalFormatting>
  <conditionalFormatting sqref="F10">
    <cfRule type="cellIs" dxfId="136" priority="15" operator="between">
      <formula>11</formula>
      <formula>25</formula>
    </cfRule>
    <cfRule type="cellIs" dxfId="135" priority="16" operator="between">
      <formula>6</formula>
      <formula>10</formula>
    </cfRule>
    <cfRule type="cellIs" dxfId="134" priority="17" operator="between">
      <formula>0</formula>
      <formula>5</formula>
    </cfRule>
  </conditionalFormatting>
  <conditionalFormatting sqref="H10">
    <cfRule type="containsText" dxfId="133" priority="13" operator="containsText" text="Sí">
      <formula>NOT(ISERROR(SEARCH("Sí",H10)))</formula>
    </cfRule>
    <cfRule type="containsText" dxfId="132" priority="14" operator="containsText" text="No">
      <formula>NOT(ISERROR(SEARCH("No",H10)))</formula>
    </cfRule>
  </conditionalFormatting>
  <conditionalFormatting sqref="I10">
    <cfRule type="containsText" dxfId="131" priority="10" operator="containsText" text="Bajo">
      <formula>NOT(ISERROR(SEARCH("Bajo",I10)))</formula>
    </cfRule>
    <cfRule type="containsText" dxfId="130" priority="11" operator="containsText" text="Medio">
      <formula>NOT(ISERROR(SEARCH("Medio",I10)))</formula>
    </cfRule>
    <cfRule type="containsText" dxfId="129" priority="12" operator="containsText" text="Alto">
      <formula>NOT(ISERROR(SEARCH("Alto",I10)))</formula>
    </cfRule>
  </conditionalFormatting>
  <conditionalFormatting sqref="E11">
    <cfRule type="cellIs" dxfId="128" priority="7" operator="between">
      <formula>8</formula>
      <formula>16</formula>
    </cfRule>
    <cfRule type="cellIs" dxfId="127" priority="8" operator="between">
      <formula>4</formula>
      <formula>7.99</formula>
    </cfRule>
    <cfRule type="cellIs" dxfId="126" priority="9" operator="between">
      <formula>1</formula>
      <formula>3.99</formula>
    </cfRule>
  </conditionalFormatting>
  <conditionalFormatting sqref="N11">
    <cfRule type="cellIs" dxfId="125" priority="4" operator="between">
      <formula>8</formula>
      <formula>16</formula>
    </cfRule>
    <cfRule type="cellIs" dxfId="124" priority="5" operator="between">
      <formula>4</formula>
      <formula>7.99</formula>
    </cfRule>
    <cfRule type="cellIs" dxfId="123" priority="6" operator="between">
      <formula>1</formula>
      <formula>3.99</formula>
    </cfRule>
  </conditionalFormatting>
  <conditionalFormatting sqref="V11">
    <cfRule type="cellIs" dxfId="122" priority="1" operator="between">
      <formula>8</formula>
      <formula>16</formula>
    </cfRule>
    <cfRule type="cellIs" dxfId="121" priority="2" operator="between">
      <formula>4</formula>
      <formula>7.99</formula>
    </cfRule>
    <cfRule type="cellIs" dxfId="120" priority="3" operator="between">
      <formula>1</formula>
      <formula>3.99</formula>
    </cfRule>
  </conditionalFormatting>
  <dataValidations count="4">
    <dataValidation type="list" allowBlank="1" showInputMessage="1" showErrorMessage="1" sqref="J10:K10 R10:S10" xr:uid="{00000000-0002-0000-0F00-000000000000}">
      <formula1>negative</formula1>
    </dataValidation>
    <dataValidation type="list" allowBlank="1" showInputMessage="1" showErrorMessage="1" sqref="C10:D10" xr:uid="{00000000-0002-0000-0F00-000001000000}">
      <formula1>positive</formula1>
    </dataValidation>
    <dataValidation type="list" allowBlank="1" showInputMessage="1" showErrorMessage="1" sqref="H10" xr:uid="{00000000-0002-0000-0F00-000002000000}">
      <formula1>$L$3:$L$4</formula1>
    </dataValidation>
    <dataValidation type="list" allowBlank="1" showInputMessage="1" showErrorMessage="1" sqref="I10" xr:uid="{00000000-0002-0000-0F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pageSetUpPr fitToPage="1"/>
  </sheetPr>
  <dimension ref="A1:V38"/>
  <sheetViews>
    <sheetView zoomScaleNormal="100" zoomScaleSheetLayoutView="100" workbookViewId="0">
      <selection activeCell="B12" sqref="B12"/>
    </sheetView>
  </sheetViews>
  <sheetFormatPr defaultColWidth="8.7109375" defaultRowHeight="12.75" x14ac:dyDescent="0.2"/>
  <cols>
    <col min="1" max="1" width="12.7109375" style="5" customWidth="1"/>
    <col min="2" max="2" width="64.7109375" style="5" customWidth="1"/>
    <col min="3" max="3" width="13.28515625" style="5" customWidth="1"/>
    <col min="4" max="4" width="15" style="5" customWidth="1"/>
    <col min="5" max="5" width="14.42578125" style="5" customWidth="1"/>
    <col min="6" max="6" width="12.7109375" style="5" customWidth="1"/>
    <col min="7" max="7" width="64.7109375" style="5" customWidth="1"/>
    <col min="8" max="8" width="28.42578125" style="5" customWidth="1"/>
    <col min="9" max="9" width="23.42578125" style="5" customWidth="1"/>
    <col min="10" max="11" width="28.42578125" style="5" customWidth="1"/>
    <col min="12" max="14" width="14.7109375" style="5" customWidth="1"/>
    <col min="15" max="15" width="64.7109375" style="5" customWidth="1"/>
    <col min="16" max="17" width="14.7109375" style="5" customWidth="1"/>
    <col min="18" max="19" width="28.42578125" style="5" customWidth="1"/>
    <col min="20" max="22" width="14.7109375" style="5" customWidth="1"/>
    <col min="23" max="23" width="13.28515625" style="5" customWidth="1"/>
    <col min="24" max="24" width="12.7109375" style="5" customWidth="1"/>
    <col min="25" max="25" width="13.7109375" style="5" customWidth="1"/>
    <col min="26" max="26" width="41.28515625" style="5" customWidth="1"/>
    <col min="27" max="16384" width="8.7109375" style="5"/>
  </cols>
  <sheetData>
    <row r="1" spans="1:22" x14ac:dyDescent="0.2">
      <c r="A1" s="4"/>
      <c r="B1" s="4"/>
      <c r="C1" s="4"/>
      <c r="D1" s="4"/>
      <c r="E1" s="4"/>
      <c r="F1" s="4"/>
      <c r="G1" s="4"/>
      <c r="H1" s="4"/>
      <c r="I1" s="4"/>
      <c r="J1" s="4"/>
      <c r="K1" s="4"/>
      <c r="L1" s="4"/>
      <c r="M1" s="4"/>
      <c r="N1" s="4"/>
      <c r="O1" s="4"/>
      <c r="P1" s="4"/>
      <c r="Q1" s="4"/>
    </row>
    <row r="2" spans="1:22" ht="13.5" thickBot="1" x14ac:dyDescent="0.25">
      <c r="A2" s="4"/>
      <c r="B2" s="4"/>
      <c r="C2" s="4"/>
      <c r="D2" s="4"/>
      <c r="E2" s="4"/>
      <c r="F2" s="4"/>
      <c r="G2" s="4"/>
      <c r="H2" s="4"/>
      <c r="I2" s="4"/>
      <c r="J2" s="4"/>
      <c r="K2" s="4"/>
      <c r="L2" s="4"/>
      <c r="M2" s="4"/>
      <c r="N2" s="4"/>
      <c r="O2" s="4"/>
      <c r="P2" s="4"/>
      <c r="Q2" s="4"/>
    </row>
    <row r="3" spans="1:22" s="8" customFormat="1" ht="15" customHeight="1" x14ac:dyDescent="0.2">
      <c r="A3" s="25"/>
      <c r="B3" s="25"/>
      <c r="C3" s="164" t="s">
        <v>0</v>
      </c>
      <c r="D3" s="165"/>
      <c r="E3" s="166"/>
      <c r="F3" s="166"/>
      <c r="G3" s="166"/>
      <c r="H3" s="166"/>
      <c r="I3" s="167"/>
      <c r="J3" s="7"/>
      <c r="K3" s="7"/>
      <c r="L3" s="26" t="s">
        <v>7</v>
      </c>
      <c r="M3" s="26" t="s">
        <v>8</v>
      </c>
      <c r="N3" s="7"/>
      <c r="O3" s="7"/>
    </row>
    <row r="4" spans="1:22" s="13" customFormat="1" ht="24.75" x14ac:dyDescent="0.25">
      <c r="A4" s="27"/>
      <c r="B4" s="28"/>
      <c r="C4" s="168" t="s">
        <v>2</v>
      </c>
      <c r="D4" s="169"/>
      <c r="E4" s="170" t="s">
        <v>3</v>
      </c>
      <c r="F4" s="171"/>
      <c r="G4" s="104" t="s">
        <v>4</v>
      </c>
      <c r="H4" s="30" t="s">
        <v>170</v>
      </c>
      <c r="I4" s="31" t="s">
        <v>171</v>
      </c>
      <c r="J4" s="12"/>
      <c r="K4" s="12"/>
      <c r="L4" s="32" t="s">
        <v>9</v>
      </c>
      <c r="M4" s="32" t="s">
        <v>10</v>
      </c>
      <c r="N4" s="12"/>
      <c r="O4" s="12"/>
    </row>
    <row r="5" spans="1:22" s="39" customFormat="1" ht="54" customHeight="1" thickBot="1" x14ac:dyDescent="0.25">
      <c r="A5" s="33"/>
      <c r="B5" s="34"/>
      <c r="C5" s="172" t="str">
        <f>Urbanisme!A22</f>
        <v>U.R15</v>
      </c>
      <c r="D5" s="173"/>
      <c r="E5" s="174" t="str">
        <f>Urbanisme!B22</f>
        <v>Insuficient justificació de l'interès general en les modificacions de pla</v>
      </c>
      <c r="F5" s="175"/>
      <c r="G5" s="35" t="str">
        <f>Urbanisme!C22</f>
        <v>Risc de tramitar modificacions de pla sense justificar adequadament l'interès general</v>
      </c>
      <c r="H5" s="36" t="str">
        <f>Urbanisme!D22</f>
        <v>ED/EE</v>
      </c>
      <c r="I5" s="37" t="str">
        <f>Urbanisme!E22</f>
        <v>intern</v>
      </c>
      <c r="J5" s="4"/>
      <c r="K5" s="4"/>
      <c r="L5" s="4"/>
      <c r="M5" s="38" t="s">
        <v>11</v>
      </c>
      <c r="N5" s="4"/>
      <c r="O5" s="4"/>
    </row>
    <row r="6" spans="1:22" x14ac:dyDescent="0.2">
      <c r="A6" s="40"/>
      <c r="B6" s="40"/>
      <c r="C6" s="40"/>
      <c r="D6" s="4"/>
      <c r="E6" s="4"/>
      <c r="F6" s="4"/>
      <c r="G6" s="4"/>
      <c r="H6" s="4"/>
      <c r="I6" s="4"/>
      <c r="J6" s="4"/>
      <c r="K6" s="4"/>
      <c r="L6" s="4"/>
      <c r="M6" s="4"/>
      <c r="N6" s="4"/>
      <c r="O6" s="4"/>
      <c r="P6" s="4"/>
      <c r="Q6" s="4"/>
    </row>
    <row r="7" spans="1:22" x14ac:dyDescent="0.2">
      <c r="A7" s="4"/>
      <c r="B7" s="4"/>
      <c r="C7" s="4"/>
      <c r="D7" s="4"/>
      <c r="E7" s="4"/>
      <c r="F7" s="4"/>
      <c r="G7" s="4"/>
      <c r="H7" s="4"/>
      <c r="I7" s="4"/>
      <c r="J7" s="4"/>
      <c r="K7" s="4"/>
      <c r="L7" s="4"/>
      <c r="M7" s="4"/>
      <c r="N7" s="4"/>
      <c r="O7" s="4"/>
      <c r="P7" s="4"/>
      <c r="Q7" s="4"/>
    </row>
    <row r="8" spans="1:22" ht="26.25" customHeight="1" x14ac:dyDescent="0.2">
      <c r="A8" s="158" t="s">
        <v>172</v>
      </c>
      <c r="B8" s="159"/>
      <c r="C8" s="155" t="s">
        <v>173</v>
      </c>
      <c r="D8" s="160"/>
      <c r="E8" s="161"/>
      <c r="F8" s="158" t="s">
        <v>174</v>
      </c>
      <c r="G8" s="162"/>
      <c r="H8" s="162"/>
      <c r="I8" s="162"/>
      <c r="J8" s="162"/>
      <c r="K8" s="163"/>
      <c r="L8" s="155" t="s">
        <v>175</v>
      </c>
      <c r="M8" s="156"/>
      <c r="N8" s="157"/>
      <c r="O8" s="158" t="s">
        <v>176</v>
      </c>
      <c r="P8" s="162"/>
      <c r="Q8" s="162"/>
      <c r="R8" s="162"/>
      <c r="S8" s="163"/>
      <c r="T8" s="155" t="s">
        <v>177</v>
      </c>
      <c r="U8" s="156"/>
      <c r="V8" s="157"/>
    </row>
    <row r="9" spans="1:22" ht="36" x14ac:dyDescent="0.2">
      <c r="A9" s="41" t="s">
        <v>178</v>
      </c>
      <c r="B9" s="41" t="s">
        <v>179</v>
      </c>
      <c r="C9" s="9" t="s">
        <v>180</v>
      </c>
      <c r="D9" s="9" t="s">
        <v>181</v>
      </c>
      <c r="E9" s="42" t="s">
        <v>182</v>
      </c>
      <c r="F9" s="41" t="s">
        <v>12</v>
      </c>
      <c r="G9" s="41" t="s">
        <v>183</v>
      </c>
      <c r="H9" s="41" t="s">
        <v>184</v>
      </c>
      <c r="I9" s="41" t="s">
        <v>185</v>
      </c>
      <c r="J9" s="41" t="s">
        <v>186</v>
      </c>
      <c r="K9" s="41" t="s">
        <v>187</v>
      </c>
      <c r="L9" s="9" t="s">
        <v>188</v>
      </c>
      <c r="M9" s="9" t="s">
        <v>189</v>
      </c>
      <c r="N9" s="9" t="s">
        <v>190</v>
      </c>
      <c r="O9" s="41" t="s">
        <v>191</v>
      </c>
      <c r="P9" s="41" t="s">
        <v>192</v>
      </c>
      <c r="Q9" s="41" t="s">
        <v>193</v>
      </c>
      <c r="R9" s="43" t="s">
        <v>194</v>
      </c>
      <c r="S9" s="43" t="s">
        <v>195</v>
      </c>
      <c r="T9" s="9" t="s">
        <v>196</v>
      </c>
      <c r="U9" s="9" t="s">
        <v>197</v>
      </c>
      <c r="V9" s="9" t="s">
        <v>198</v>
      </c>
    </row>
    <row r="10" spans="1:22" ht="53.25" customHeight="1" x14ac:dyDescent="0.2">
      <c r="A10" s="44" t="s">
        <v>131</v>
      </c>
      <c r="B10" s="90" t="s">
        <v>48</v>
      </c>
      <c r="C10" s="45">
        <v>2</v>
      </c>
      <c r="D10" s="45">
        <v>1</v>
      </c>
      <c r="E10" s="46">
        <f>C10*D10</f>
        <v>2</v>
      </c>
      <c r="F10" s="44" t="s">
        <v>133</v>
      </c>
      <c r="G10" s="97" t="s">
        <v>46</v>
      </c>
      <c r="H10" s="47" t="s">
        <v>7</v>
      </c>
      <c r="I10" s="47" t="s">
        <v>8</v>
      </c>
      <c r="J10" s="45">
        <v>-2</v>
      </c>
      <c r="K10" s="45">
        <v>-1</v>
      </c>
      <c r="L10" s="48">
        <f t="shared" ref="L10:M11" si="0">IF(ISNUMBER(C10),IF(C10+J10&gt;1,C10+J10,1),"")</f>
        <v>1</v>
      </c>
      <c r="M10" s="48">
        <f t="shared" si="0"/>
        <v>1</v>
      </c>
      <c r="N10" s="46">
        <f>L10*M10</f>
        <v>1</v>
      </c>
      <c r="O10" s="49"/>
      <c r="P10" s="49"/>
      <c r="Q10" s="49"/>
      <c r="R10" s="45"/>
      <c r="S10" s="45"/>
      <c r="T10" s="48">
        <f>IF(ISNUMBER($L10),IF($L10+R10&gt;1,$L10+R10,1),"")</f>
        <v>1</v>
      </c>
      <c r="U10" s="48">
        <f>IF(ISNUMBER($M10),IF($M10+S10&gt;1,$M10+S10,1),"")</f>
        <v>1</v>
      </c>
      <c r="V10" s="46">
        <f>T10*U10</f>
        <v>1</v>
      </c>
    </row>
    <row r="11" spans="1:22" ht="64.5" customHeight="1" x14ac:dyDescent="0.2">
      <c r="A11" s="44" t="s">
        <v>132</v>
      </c>
      <c r="B11" s="90" t="s">
        <v>49</v>
      </c>
      <c r="C11" s="47">
        <v>2</v>
      </c>
      <c r="D11" s="47">
        <v>2</v>
      </c>
      <c r="E11" s="46">
        <f>C11*D11</f>
        <v>4</v>
      </c>
      <c r="F11" s="44" t="s">
        <v>134</v>
      </c>
      <c r="G11" s="97" t="s">
        <v>47</v>
      </c>
      <c r="H11" s="47" t="s">
        <v>7</v>
      </c>
      <c r="I11" s="47" t="s">
        <v>8</v>
      </c>
      <c r="J11" s="47">
        <v>-2</v>
      </c>
      <c r="K11" s="47">
        <v>-2</v>
      </c>
      <c r="L11" s="48">
        <f t="shared" si="0"/>
        <v>1</v>
      </c>
      <c r="M11" s="48">
        <f t="shared" si="0"/>
        <v>1</v>
      </c>
      <c r="N11" s="46">
        <f>L11*M11</f>
        <v>1</v>
      </c>
      <c r="O11" s="49"/>
      <c r="P11" s="49"/>
      <c r="Q11" s="49"/>
      <c r="R11" s="47"/>
      <c r="S11" s="47"/>
      <c r="T11" s="48">
        <f>IF(ISNUMBER($L11),IF($L11+R11&gt;1,$L11+R11,1),"")</f>
        <v>1</v>
      </c>
      <c r="U11" s="48">
        <f>IF(ISNUMBER($M11),IF($M11+S11&gt;1,$M11+S11,1),"")</f>
        <v>1</v>
      </c>
      <c r="V11" s="46">
        <f>T11*U11</f>
        <v>1</v>
      </c>
    </row>
    <row r="12" spans="1:22" ht="48" customHeight="1" x14ac:dyDescent="0.2">
      <c r="D12" s="114" t="s">
        <v>200</v>
      </c>
      <c r="E12" s="115">
        <f>ROUND(SUM(E10:E11)/COUNT(C10:C11),2)</f>
        <v>3</v>
      </c>
      <c r="M12" s="114" t="s">
        <v>167</v>
      </c>
      <c r="N12" s="115">
        <f>ROUND(SUMIF(N10:N11,"&gt;0",N10:N11)/COUNT(N10:N11),2)</f>
        <v>1</v>
      </c>
      <c r="U12" s="114" t="s">
        <v>199</v>
      </c>
      <c r="V12" s="115">
        <f>ROUND(SUMIF(V10:V11,"&gt;0",V10:V11)/COUNT(V10:V11),2)</f>
        <v>1</v>
      </c>
    </row>
    <row r="35" spans="4:5" x14ac:dyDescent="0.2">
      <c r="D35" s="5">
        <v>1</v>
      </c>
      <c r="E35" s="5">
        <v>-1</v>
      </c>
    </row>
    <row r="36" spans="4:5" x14ac:dyDescent="0.2">
      <c r="D36" s="5">
        <v>2</v>
      </c>
      <c r="E36" s="5">
        <v>-2</v>
      </c>
    </row>
    <row r="37" spans="4:5" x14ac:dyDescent="0.2">
      <c r="D37" s="5">
        <v>3</v>
      </c>
      <c r="E37" s="5">
        <v>-3</v>
      </c>
    </row>
    <row r="38" spans="4:5" x14ac:dyDescent="0.2">
      <c r="D38" s="5">
        <v>4</v>
      </c>
      <c r="E38" s="5">
        <v>-4</v>
      </c>
    </row>
  </sheetData>
  <mergeCells count="11">
    <mergeCell ref="C3:I3"/>
    <mergeCell ref="C4:D4"/>
    <mergeCell ref="E4:F4"/>
    <mergeCell ref="C5:D5"/>
    <mergeCell ref="E5:F5"/>
    <mergeCell ref="T8:V8"/>
    <mergeCell ref="A8:B8"/>
    <mergeCell ref="C8:E8"/>
    <mergeCell ref="F8:K8"/>
    <mergeCell ref="L8:N8"/>
    <mergeCell ref="O8:S8"/>
  </mergeCells>
  <conditionalFormatting sqref="E10:E11 N10:N11 V10:V11">
    <cfRule type="cellIs" dxfId="119" priority="18" operator="between">
      <formula>8</formula>
      <formula>16</formula>
    </cfRule>
    <cfRule type="cellIs" dxfId="118" priority="19" operator="between">
      <formula>4</formula>
      <formula>7.99</formula>
    </cfRule>
    <cfRule type="cellIs" dxfId="117" priority="20" operator="between">
      <formula>1</formula>
      <formula>3.99</formula>
    </cfRule>
  </conditionalFormatting>
  <conditionalFormatting sqref="F10:F11">
    <cfRule type="cellIs" dxfId="116" priority="15" operator="between">
      <formula>11</formula>
      <formula>25</formula>
    </cfRule>
    <cfRule type="cellIs" dxfId="115" priority="16" operator="between">
      <formula>6</formula>
      <formula>10</formula>
    </cfRule>
    <cfRule type="cellIs" dxfId="114" priority="17" operator="between">
      <formula>0</formula>
      <formula>5</formula>
    </cfRule>
  </conditionalFormatting>
  <conditionalFormatting sqref="H10:H11">
    <cfRule type="containsText" dxfId="113" priority="13" operator="containsText" text="Sí">
      <formula>NOT(ISERROR(SEARCH("Sí",H10)))</formula>
    </cfRule>
    <cfRule type="containsText" dxfId="112" priority="14" operator="containsText" text="No">
      <formula>NOT(ISERROR(SEARCH("No",H10)))</formula>
    </cfRule>
  </conditionalFormatting>
  <conditionalFormatting sqref="I10:I11">
    <cfRule type="containsText" dxfId="111" priority="10" operator="containsText" text="Bajo">
      <formula>NOT(ISERROR(SEARCH("Bajo",I10)))</formula>
    </cfRule>
    <cfRule type="containsText" dxfId="110" priority="11" operator="containsText" text="Medio">
      <formula>NOT(ISERROR(SEARCH("Medio",I10)))</formula>
    </cfRule>
    <cfRule type="containsText" dxfId="109" priority="12" operator="containsText" text="Alto">
      <formula>NOT(ISERROR(SEARCH("Alto",I10)))</formula>
    </cfRule>
  </conditionalFormatting>
  <conditionalFormatting sqref="E12">
    <cfRule type="cellIs" dxfId="108" priority="7" operator="between">
      <formula>8</formula>
      <formula>16</formula>
    </cfRule>
    <cfRule type="cellIs" dxfId="107" priority="8" operator="between">
      <formula>4</formula>
      <formula>7.99</formula>
    </cfRule>
    <cfRule type="cellIs" dxfId="106" priority="9" operator="between">
      <formula>1</formula>
      <formula>3.99</formula>
    </cfRule>
  </conditionalFormatting>
  <conditionalFormatting sqref="N12">
    <cfRule type="cellIs" dxfId="105" priority="4" operator="between">
      <formula>8</formula>
      <formula>16</formula>
    </cfRule>
    <cfRule type="cellIs" dxfId="104" priority="5" operator="between">
      <formula>4</formula>
      <formula>7.99</formula>
    </cfRule>
    <cfRule type="cellIs" dxfId="103" priority="6" operator="between">
      <formula>1</formula>
      <formula>3.99</formula>
    </cfRule>
  </conditionalFormatting>
  <conditionalFormatting sqref="V12">
    <cfRule type="cellIs" dxfId="102" priority="1" operator="between">
      <formula>8</formula>
      <formula>16</formula>
    </cfRule>
    <cfRule type="cellIs" dxfId="101" priority="2" operator="between">
      <formula>4</formula>
      <formula>7.99</formula>
    </cfRule>
    <cfRule type="cellIs" dxfId="100" priority="3" operator="between">
      <formula>1</formula>
      <formula>3.99</formula>
    </cfRule>
  </conditionalFormatting>
  <dataValidations count="4">
    <dataValidation type="list" allowBlank="1" showInputMessage="1" showErrorMessage="1" sqref="I10:I11" xr:uid="{00000000-0002-0000-1000-000000000000}">
      <formula1>$M$3:$M$5</formula1>
    </dataValidation>
    <dataValidation type="list" allowBlank="1" showInputMessage="1" showErrorMessage="1" sqref="H10:H11" xr:uid="{00000000-0002-0000-1000-000001000000}">
      <formula1>$L$3:$L$4</formula1>
    </dataValidation>
    <dataValidation type="list" allowBlank="1" showInputMessage="1" showErrorMessage="1" sqref="C10:D11" xr:uid="{00000000-0002-0000-1000-000002000000}">
      <formula1>positive</formula1>
    </dataValidation>
    <dataValidation type="list" allowBlank="1" showInputMessage="1" showErrorMessage="1" sqref="R10:S11 J10:K11" xr:uid="{00000000-0002-0000-1000-000003000000}">
      <formula1>negative</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pageSetUpPr fitToPage="1"/>
  </sheetPr>
  <dimension ref="A1:V37"/>
  <sheetViews>
    <sheetView zoomScaleNormal="100" zoomScaleSheetLayoutView="100" workbookViewId="0">
      <selection activeCell="Q10" sqref="Q10"/>
    </sheetView>
  </sheetViews>
  <sheetFormatPr defaultColWidth="8.7109375" defaultRowHeight="12.75" x14ac:dyDescent="0.2"/>
  <cols>
    <col min="1" max="1" width="12.7109375" style="5" customWidth="1"/>
    <col min="2" max="2" width="64.7109375" style="5" customWidth="1"/>
    <col min="3" max="3" width="13.28515625" style="5" customWidth="1"/>
    <col min="4" max="4" width="15" style="5" customWidth="1"/>
    <col min="5" max="5" width="14.42578125" style="5" customWidth="1"/>
    <col min="6" max="6" width="12.7109375" style="5" customWidth="1"/>
    <col min="7" max="7" width="64.7109375" style="5" customWidth="1"/>
    <col min="8" max="8" width="28.42578125" style="5" customWidth="1"/>
    <col min="9" max="9" width="23.42578125" style="5" customWidth="1"/>
    <col min="10" max="11" width="28.42578125" style="5" customWidth="1"/>
    <col min="12" max="14" width="14.7109375" style="5" customWidth="1"/>
    <col min="15" max="15" width="64.7109375" style="5" customWidth="1"/>
    <col min="16" max="17" width="14.7109375" style="5" customWidth="1"/>
    <col min="18" max="19" width="28.42578125" style="5" customWidth="1"/>
    <col min="20" max="22" width="14.7109375" style="5" customWidth="1"/>
    <col min="23" max="23" width="13.28515625" style="5" customWidth="1"/>
    <col min="24" max="24" width="12.7109375" style="5" customWidth="1"/>
    <col min="25" max="25" width="13.7109375" style="5" customWidth="1"/>
    <col min="26" max="26" width="41.28515625" style="5" customWidth="1"/>
    <col min="27" max="16384" width="8.7109375" style="5"/>
  </cols>
  <sheetData>
    <row r="1" spans="1:22" x14ac:dyDescent="0.2">
      <c r="A1" s="4"/>
      <c r="B1" s="4"/>
      <c r="C1" s="4"/>
      <c r="D1" s="4"/>
      <c r="E1" s="4"/>
      <c r="F1" s="4"/>
      <c r="G1" s="4"/>
      <c r="H1" s="4"/>
      <c r="I1" s="4"/>
      <c r="J1" s="4"/>
      <c r="K1" s="4"/>
      <c r="L1" s="4"/>
      <c r="M1" s="4"/>
      <c r="N1" s="4"/>
      <c r="O1" s="4"/>
      <c r="P1" s="4"/>
      <c r="Q1" s="4"/>
    </row>
    <row r="2" spans="1:22" ht="13.5" thickBot="1" x14ac:dyDescent="0.25">
      <c r="A2" s="4"/>
      <c r="B2" s="4"/>
      <c r="C2" s="4"/>
      <c r="D2" s="4"/>
      <c r="E2" s="4"/>
      <c r="F2" s="4"/>
      <c r="G2" s="4"/>
      <c r="H2" s="4"/>
      <c r="I2" s="4"/>
      <c r="J2" s="4"/>
      <c r="K2" s="4"/>
      <c r="L2" s="4"/>
      <c r="M2" s="4"/>
      <c r="N2" s="4"/>
      <c r="O2" s="4"/>
      <c r="P2" s="4"/>
      <c r="Q2" s="4"/>
    </row>
    <row r="3" spans="1:22" s="8" customFormat="1" ht="15" customHeight="1" x14ac:dyDescent="0.2">
      <c r="A3" s="25"/>
      <c r="B3" s="25"/>
      <c r="C3" s="164" t="s">
        <v>0</v>
      </c>
      <c r="D3" s="165"/>
      <c r="E3" s="166"/>
      <c r="F3" s="166"/>
      <c r="G3" s="166"/>
      <c r="H3" s="166"/>
      <c r="I3" s="167"/>
      <c r="J3" s="7"/>
      <c r="K3" s="7"/>
      <c r="L3" s="26" t="s">
        <v>7</v>
      </c>
      <c r="M3" s="26" t="s">
        <v>8</v>
      </c>
      <c r="N3" s="7"/>
      <c r="O3" s="7"/>
    </row>
    <row r="4" spans="1:22" s="13" customFormat="1" ht="24.75" x14ac:dyDescent="0.25">
      <c r="A4" s="27"/>
      <c r="B4" s="28"/>
      <c r="C4" s="168" t="s">
        <v>2</v>
      </c>
      <c r="D4" s="169"/>
      <c r="E4" s="170" t="s">
        <v>3</v>
      </c>
      <c r="F4" s="171"/>
      <c r="G4" s="104" t="s">
        <v>4</v>
      </c>
      <c r="H4" s="30" t="s">
        <v>170</v>
      </c>
      <c r="I4" s="31" t="s">
        <v>171</v>
      </c>
      <c r="J4" s="12"/>
      <c r="K4" s="12"/>
      <c r="L4" s="32" t="s">
        <v>9</v>
      </c>
      <c r="M4" s="32" t="s">
        <v>10</v>
      </c>
      <c r="N4" s="12"/>
      <c r="O4" s="12"/>
    </row>
    <row r="5" spans="1:22" s="39" customFormat="1" ht="54" customHeight="1" thickBot="1" x14ac:dyDescent="0.25">
      <c r="A5" s="33"/>
      <c r="B5" s="34"/>
      <c r="C5" s="172" t="str">
        <f>Urbanisme!A23</f>
        <v>U.R16</v>
      </c>
      <c r="D5" s="173"/>
      <c r="E5" s="174" t="str">
        <f>Urbanisme!B23</f>
        <v>Insuficient contingut de l'avaluació econòmica dels documents urbanístics</v>
      </c>
      <c r="F5" s="175"/>
      <c r="G5" s="35" t="str">
        <f>Urbanisme!C23</f>
        <v>Risc de no disposar del contingut exigible en quant a l'avaluació econòmica dels documents urbanístics o de que les dades siguin incorrectes</v>
      </c>
      <c r="H5" s="36" t="str">
        <f>Urbanisme!D23</f>
        <v>EE</v>
      </c>
      <c r="I5" s="37" t="str">
        <f>Urbanisme!E23</f>
        <v>intern</v>
      </c>
      <c r="J5" s="4"/>
      <c r="K5" s="4"/>
      <c r="L5" s="4"/>
      <c r="M5" s="38" t="s">
        <v>11</v>
      </c>
      <c r="N5" s="4"/>
      <c r="O5" s="4"/>
    </row>
    <row r="6" spans="1:22" x14ac:dyDescent="0.2">
      <c r="A6" s="80"/>
      <c r="B6" s="40"/>
      <c r="C6" s="40"/>
      <c r="D6" s="4"/>
      <c r="E6" s="4"/>
      <c r="F6" s="4"/>
      <c r="G6" s="4"/>
      <c r="H6" s="4"/>
      <c r="I6" s="4"/>
      <c r="J6" s="4"/>
      <c r="K6" s="4"/>
      <c r="L6" s="4"/>
      <c r="M6" s="4"/>
      <c r="N6" s="4"/>
      <c r="O6" s="4"/>
      <c r="P6" s="4"/>
      <c r="Q6" s="4"/>
    </row>
    <row r="7" spans="1:22" x14ac:dyDescent="0.2">
      <c r="A7" s="79"/>
      <c r="B7" s="4"/>
      <c r="C7" s="4"/>
      <c r="D7" s="4"/>
      <c r="E7" s="4"/>
      <c r="F7" s="4"/>
      <c r="G7" s="4"/>
      <c r="H7" s="4"/>
      <c r="I7" s="4"/>
      <c r="J7" s="4"/>
      <c r="K7" s="4"/>
      <c r="L7" s="4"/>
      <c r="M7" s="4"/>
      <c r="N7" s="4"/>
      <c r="O7" s="4"/>
      <c r="P7" s="4"/>
      <c r="Q7" s="4"/>
    </row>
    <row r="8" spans="1:22" ht="26.25" customHeight="1" x14ac:dyDescent="0.2">
      <c r="A8" s="158" t="s">
        <v>172</v>
      </c>
      <c r="B8" s="159"/>
      <c r="C8" s="155" t="s">
        <v>173</v>
      </c>
      <c r="D8" s="160"/>
      <c r="E8" s="161"/>
      <c r="F8" s="158" t="s">
        <v>174</v>
      </c>
      <c r="G8" s="162"/>
      <c r="H8" s="162"/>
      <c r="I8" s="162"/>
      <c r="J8" s="162"/>
      <c r="K8" s="163"/>
      <c r="L8" s="155" t="s">
        <v>175</v>
      </c>
      <c r="M8" s="156"/>
      <c r="N8" s="157"/>
      <c r="O8" s="158" t="s">
        <v>176</v>
      </c>
      <c r="P8" s="162"/>
      <c r="Q8" s="162"/>
      <c r="R8" s="162"/>
      <c r="S8" s="163"/>
      <c r="T8" s="155" t="s">
        <v>177</v>
      </c>
      <c r="U8" s="156"/>
      <c r="V8" s="157"/>
    </row>
    <row r="9" spans="1:22" ht="36" x14ac:dyDescent="0.2">
      <c r="A9" s="41" t="s">
        <v>178</v>
      </c>
      <c r="B9" s="41" t="s">
        <v>179</v>
      </c>
      <c r="C9" s="9" t="s">
        <v>180</v>
      </c>
      <c r="D9" s="9" t="s">
        <v>181</v>
      </c>
      <c r="E9" s="42" t="s">
        <v>182</v>
      </c>
      <c r="F9" s="41" t="s">
        <v>12</v>
      </c>
      <c r="G9" s="41" t="s">
        <v>183</v>
      </c>
      <c r="H9" s="41" t="s">
        <v>184</v>
      </c>
      <c r="I9" s="41" t="s">
        <v>185</v>
      </c>
      <c r="J9" s="41" t="s">
        <v>186</v>
      </c>
      <c r="K9" s="41" t="s">
        <v>187</v>
      </c>
      <c r="L9" s="9" t="s">
        <v>188</v>
      </c>
      <c r="M9" s="9" t="s">
        <v>189</v>
      </c>
      <c r="N9" s="9" t="s">
        <v>190</v>
      </c>
      <c r="O9" s="41" t="s">
        <v>191</v>
      </c>
      <c r="P9" s="41" t="s">
        <v>192</v>
      </c>
      <c r="Q9" s="41" t="s">
        <v>193</v>
      </c>
      <c r="R9" s="43" t="s">
        <v>194</v>
      </c>
      <c r="S9" s="43" t="s">
        <v>195</v>
      </c>
      <c r="T9" s="9" t="s">
        <v>196</v>
      </c>
      <c r="U9" s="9" t="s">
        <v>197</v>
      </c>
      <c r="V9" s="9" t="s">
        <v>198</v>
      </c>
    </row>
    <row r="10" spans="1:22" ht="60.75" customHeight="1" x14ac:dyDescent="0.2">
      <c r="A10" s="44" t="s">
        <v>135</v>
      </c>
      <c r="B10" s="97" t="s">
        <v>138</v>
      </c>
      <c r="C10" s="47">
        <v>3</v>
      </c>
      <c r="D10" s="47">
        <v>3</v>
      </c>
      <c r="E10" s="46">
        <f>C10*D10</f>
        <v>9</v>
      </c>
      <c r="F10" s="44" t="s">
        <v>136</v>
      </c>
      <c r="G10" s="97" t="s">
        <v>149</v>
      </c>
      <c r="H10" s="47" t="s">
        <v>7</v>
      </c>
      <c r="I10" s="47" t="s">
        <v>10</v>
      </c>
      <c r="J10" s="47">
        <v>-1</v>
      </c>
      <c r="K10" s="47">
        <v>-1</v>
      </c>
      <c r="L10" s="48">
        <f>IF(ISNUMBER(C10),IF(C10+J10&gt;1,C10+J10,1),"")</f>
        <v>2</v>
      </c>
      <c r="M10" s="48">
        <f>IF(ISNUMBER(D10),IF(D10+K10&gt;1,D10+K10,1),"")</f>
        <v>2</v>
      </c>
      <c r="N10" s="46">
        <f>L10*M10</f>
        <v>4</v>
      </c>
      <c r="O10" s="49" t="s">
        <v>150</v>
      </c>
      <c r="P10" s="49" t="s">
        <v>272</v>
      </c>
      <c r="Q10" s="49" t="s">
        <v>274</v>
      </c>
      <c r="R10" s="47">
        <v>-2</v>
      </c>
      <c r="S10" s="47">
        <v>-2</v>
      </c>
      <c r="T10" s="48">
        <f>IF(ISNUMBER($L10),IF($L10+R10&gt;1,$L10+R10,1),"")</f>
        <v>1</v>
      </c>
      <c r="U10" s="48">
        <f>IF(ISNUMBER($M10),IF($M10+S10&gt;1,$M10+S10,1),"")</f>
        <v>1</v>
      </c>
      <c r="V10" s="46">
        <f>T10*U10</f>
        <v>1</v>
      </c>
    </row>
    <row r="11" spans="1:22" ht="48" customHeight="1" x14ac:dyDescent="0.2">
      <c r="D11" s="114" t="s">
        <v>200</v>
      </c>
      <c r="E11" s="115">
        <f>ROUND(SUM(E10:E10)/COUNT(C10:C10),2)</f>
        <v>9</v>
      </c>
      <c r="M11" s="114" t="s">
        <v>167</v>
      </c>
      <c r="N11" s="115">
        <f>ROUND(SUMIF(N10:N10,"&gt;0",N10:N10)/COUNT(N10:N10),2)</f>
        <v>4</v>
      </c>
      <c r="U11" s="114" t="s">
        <v>199</v>
      </c>
      <c r="V11" s="115">
        <f>ROUND(SUMIF(V10:V10,"&gt;0",V10:V10)/COUNT(V10:V10),2)</f>
        <v>1</v>
      </c>
    </row>
    <row r="34" spans="4:5" x14ac:dyDescent="0.2">
      <c r="D34" s="5">
        <v>1</v>
      </c>
      <c r="E34" s="5">
        <v>-1</v>
      </c>
    </row>
    <row r="35" spans="4:5" x14ac:dyDescent="0.2">
      <c r="D35" s="5">
        <v>2</v>
      </c>
      <c r="E35" s="5">
        <v>-2</v>
      </c>
    </row>
    <row r="36" spans="4:5" x14ac:dyDescent="0.2">
      <c r="D36" s="5">
        <v>3</v>
      </c>
      <c r="E36" s="5">
        <v>-3</v>
      </c>
    </row>
    <row r="37" spans="4:5" x14ac:dyDescent="0.2">
      <c r="D37" s="5">
        <v>4</v>
      </c>
      <c r="E37" s="5">
        <v>-4</v>
      </c>
    </row>
  </sheetData>
  <mergeCells count="11">
    <mergeCell ref="C3:I3"/>
    <mergeCell ref="C4:D4"/>
    <mergeCell ref="E4:F4"/>
    <mergeCell ref="C5:D5"/>
    <mergeCell ref="E5:F5"/>
    <mergeCell ref="T8:V8"/>
    <mergeCell ref="A8:B8"/>
    <mergeCell ref="C8:E8"/>
    <mergeCell ref="F8:K8"/>
    <mergeCell ref="L8:N8"/>
    <mergeCell ref="O8:S8"/>
  </mergeCells>
  <conditionalFormatting sqref="E10 N10 V10">
    <cfRule type="cellIs" dxfId="99" priority="18" operator="between">
      <formula>8</formula>
      <formula>16</formula>
    </cfRule>
    <cfRule type="cellIs" dxfId="98" priority="19" operator="between">
      <formula>4</formula>
      <formula>7.99</formula>
    </cfRule>
    <cfRule type="cellIs" dxfId="97" priority="20" operator="between">
      <formula>1</formula>
      <formula>3.99</formula>
    </cfRule>
  </conditionalFormatting>
  <conditionalFormatting sqref="F10">
    <cfRule type="cellIs" dxfId="96" priority="15" operator="between">
      <formula>11</formula>
      <formula>25</formula>
    </cfRule>
    <cfRule type="cellIs" dxfId="95" priority="16" operator="between">
      <formula>6</formula>
      <formula>10</formula>
    </cfRule>
    <cfRule type="cellIs" dxfId="94" priority="17" operator="between">
      <formula>0</formula>
      <formula>5</formula>
    </cfRule>
  </conditionalFormatting>
  <conditionalFormatting sqref="H10">
    <cfRule type="containsText" dxfId="93" priority="13" operator="containsText" text="Sí">
      <formula>NOT(ISERROR(SEARCH("Sí",H10)))</formula>
    </cfRule>
    <cfRule type="containsText" dxfId="92" priority="14" operator="containsText" text="No">
      <formula>NOT(ISERROR(SEARCH("No",H10)))</formula>
    </cfRule>
  </conditionalFormatting>
  <conditionalFormatting sqref="I10">
    <cfRule type="containsText" dxfId="91" priority="10" operator="containsText" text="Bajo">
      <formula>NOT(ISERROR(SEARCH("Bajo",I10)))</formula>
    </cfRule>
    <cfRule type="containsText" dxfId="90" priority="11" operator="containsText" text="Medio">
      <formula>NOT(ISERROR(SEARCH("Medio",I10)))</formula>
    </cfRule>
    <cfRule type="containsText" dxfId="89" priority="12" operator="containsText" text="Alto">
      <formula>NOT(ISERROR(SEARCH("Alto",I10)))</formula>
    </cfRule>
  </conditionalFormatting>
  <conditionalFormatting sqref="E11">
    <cfRule type="cellIs" dxfId="88" priority="7" operator="between">
      <formula>8</formula>
      <formula>16</formula>
    </cfRule>
    <cfRule type="cellIs" dxfId="87" priority="8" operator="between">
      <formula>4</formula>
      <formula>7.99</formula>
    </cfRule>
    <cfRule type="cellIs" dxfId="86" priority="9" operator="between">
      <formula>1</formula>
      <formula>3.99</formula>
    </cfRule>
  </conditionalFormatting>
  <conditionalFormatting sqref="N11">
    <cfRule type="cellIs" dxfId="85" priority="4" operator="between">
      <formula>8</formula>
      <formula>16</formula>
    </cfRule>
    <cfRule type="cellIs" dxfId="84" priority="5" operator="between">
      <formula>4</formula>
      <formula>7.99</formula>
    </cfRule>
    <cfRule type="cellIs" dxfId="83" priority="6" operator="between">
      <formula>1</formula>
      <formula>3.99</formula>
    </cfRule>
  </conditionalFormatting>
  <conditionalFormatting sqref="V11">
    <cfRule type="cellIs" dxfId="82" priority="1" operator="between">
      <formula>8</formula>
      <formula>16</formula>
    </cfRule>
    <cfRule type="cellIs" dxfId="81" priority="2" operator="between">
      <formula>4</formula>
      <formula>7.99</formula>
    </cfRule>
    <cfRule type="cellIs" dxfId="80" priority="3" operator="between">
      <formula>1</formula>
      <formula>3.99</formula>
    </cfRule>
  </conditionalFormatting>
  <dataValidations count="4">
    <dataValidation type="list" allowBlank="1" showInputMessage="1" showErrorMessage="1" sqref="R10:S10 J10:K10" xr:uid="{00000000-0002-0000-1100-000000000000}">
      <formula1>negative</formula1>
    </dataValidation>
    <dataValidation type="list" allowBlank="1" showInputMessage="1" showErrorMessage="1" sqref="C10:D10" xr:uid="{00000000-0002-0000-1100-000001000000}">
      <formula1>positive</formula1>
    </dataValidation>
    <dataValidation type="list" allowBlank="1" showInputMessage="1" showErrorMessage="1" sqref="H10" xr:uid="{00000000-0002-0000-1100-000002000000}">
      <formula1>$L$3:$L$4</formula1>
    </dataValidation>
    <dataValidation type="list" allowBlank="1" showInputMessage="1" showErrorMessage="1" sqref="I10" xr:uid="{00000000-0002-0000-11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7"/>
    <pageSetUpPr fitToPage="1"/>
  </sheetPr>
  <dimension ref="A1:V37"/>
  <sheetViews>
    <sheetView topLeftCell="K1" zoomScaleNormal="100" zoomScaleSheetLayoutView="100" workbookViewId="0">
      <selection activeCell="O12" sqref="O12"/>
    </sheetView>
  </sheetViews>
  <sheetFormatPr defaultColWidth="8.7109375" defaultRowHeight="12.75" x14ac:dyDescent="0.2"/>
  <cols>
    <col min="1" max="1" width="12.7109375" style="5" customWidth="1"/>
    <col min="2" max="2" width="64.7109375" style="5" customWidth="1"/>
    <col min="3" max="3" width="13.28515625" style="5" customWidth="1"/>
    <col min="4" max="4" width="15" style="5" customWidth="1"/>
    <col min="5" max="5" width="14.42578125" style="5" customWidth="1"/>
    <col min="6" max="6" width="12.7109375" style="5" customWidth="1"/>
    <col min="7" max="7" width="64.7109375" style="5" customWidth="1"/>
    <col min="8" max="8" width="28.42578125" style="5" customWidth="1"/>
    <col min="9" max="9" width="23.42578125" style="5" customWidth="1"/>
    <col min="10" max="11" width="28.42578125" style="5" customWidth="1"/>
    <col min="12" max="14" width="14.7109375" style="5" customWidth="1"/>
    <col min="15" max="15" width="64.7109375" style="5" customWidth="1"/>
    <col min="16" max="17" width="14.7109375" style="5" customWidth="1"/>
    <col min="18" max="19" width="28.42578125" style="5" customWidth="1"/>
    <col min="20" max="22" width="14.7109375" style="5" customWidth="1"/>
    <col min="23" max="23" width="13.28515625" style="5" customWidth="1"/>
    <col min="24" max="24" width="12.7109375" style="5" customWidth="1"/>
    <col min="25" max="25" width="13.7109375" style="5" customWidth="1"/>
    <col min="26" max="26" width="41.28515625" style="5" customWidth="1"/>
    <col min="27" max="16384" width="8.7109375" style="5"/>
  </cols>
  <sheetData>
    <row r="1" spans="1:22" x14ac:dyDescent="0.2">
      <c r="A1" s="4"/>
      <c r="B1" s="4"/>
      <c r="C1" s="4"/>
      <c r="D1" s="4"/>
      <c r="E1" s="4"/>
      <c r="F1" s="4"/>
      <c r="G1" s="4"/>
      <c r="H1" s="4"/>
      <c r="I1" s="4"/>
      <c r="J1" s="4"/>
      <c r="K1" s="4"/>
      <c r="L1" s="4"/>
      <c r="M1" s="4"/>
      <c r="N1" s="4"/>
      <c r="O1" s="4"/>
      <c r="P1" s="4"/>
      <c r="Q1" s="4"/>
    </row>
    <row r="2" spans="1:22" ht="13.5" thickBot="1" x14ac:dyDescent="0.25">
      <c r="A2" s="4"/>
      <c r="B2" s="4"/>
      <c r="C2" s="4"/>
      <c r="D2" s="4"/>
      <c r="E2" s="4"/>
      <c r="F2" s="4"/>
      <c r="G2" s="4"/>
      <c r="H2" s="4"/>
      <c r="I2" s="4"/>
      <c r="J2" s="4"/>
      <c r="K2" s="4"/>
      <c r="L2" s="4"/>
      <c r="M2" s="4"/>
      <c r="N2" s="4"/>
      <c r="O2" s="4"/>
      <c r="P2" s="4"/>
      <c r="Q2" s="4"/>
    </row>
    <row r="3" spans="1:22" s="8" customFormat="1" ht="15" customHeight="1" x14ac:dyDescent="0.2">
      <c r="A3" s="25"/>
      <c r="B3" s="25"/>
      <c r="C3" s="164" t="s">
        <v>0</v>
      </c>
      <c r="D3" s="165"/>
      <c r="E3" s="166"/>
      <c r="F3" s="166"/>
      <c r="G3" s="166"/>
      <c r="H3" s="166"/>
      <c r="I3" s="167"/>
      <c r="J3" s="7"/>
      <c r="K3" s="7"/>
      <c r="L3" s="26" t="s">
        <v>7</v>
      </c>
      <c r="M3" s="26" t="s">
        <v>8</v>
      </c>
      <c r="N3" s="7"/>
      <c r="O3" s="7"/>
    </row>
    <row r="4" spans="1:22" s="13" customFormat="1" ht="24.75" x14ac:dyDescent="0.25">
      <c r="A4" s="27"/>
      <c r="B4" s="28"/>
      <c r="C4" s="168" t="s">
        <v>2</v>
      </c>
      <c r="D4" s="169"/>
      <c r="E4" s="170" t="s">
        <v>3</v>
      </c>
      <c r="F4" s="171"/>
      <c r="G4" s="104" t="s">
        <v>4</v>
      </c>
      <c r="H4" s="30" t="s">
        <v>170</v>
      </c>
      <c r="I4" s="31" t="s">
        <v>171</v>
      </c>
      <c r="J4" s="12"/>
      <c r="K4" s="12"/>
      <c r="L4" s="32" t="s">
        <v>9</v>
      </c>
      <c r="M4" s="32" t="s">
        <v>10</v>
      </c>
      <c r="N4" s="12"/>
      <c r="O4" s="12"/>
    </row>
    <row r="5" spans="1:22" s="39" customFormat="1" ht="54" customHeight="1" thickBot="1" x14ac:dyDescent="0.25">
      <c r="A5" s="33"/>
      <c r="B5" s="34"/>
      <c r="C5" s="172" t="str">
        <f>Urbanisme!A24</f>
        <v>U.R17</v>
      </c>
      <c r="D5" s="173"/>
      <c r="E5" s="174" t="str">
        <f>Urbanisme!B24</f>
        <v>Insuficient exercici dela potestat municipal de control i sancionadora</v>
      </c>
      <c r="F5" s="175"/>
      <c r="G5" s="35" t="str">
        <f>Urbanisme!C24</f>
        <v>Risc de legalitzaicó d'edificacions/obres/actuacions contraries al planejament i manca d'execució de la potestat sancionadora</v>
      </c>
      <c r="H5" s="36" t="str">
        <f>Urbanisme!D24</f>
        <v>EE/T</v>
      </c>
      <c r="I5" s="37" t="str">
        <f>Urbanisme!E24</f>
        <v>intern</v>
      </c>
      <c r="J5" s="4"/>
      <c r="K5" s="4"/>
      <c r="L5" s="4"/>
      <c r="M5" s="38" t="s">
        <v>11</v>
      </c>
      <c r="N5" s="4"/>
      <c r="O5" s="4"/>
    </row>
    <row r="6" spans="1:22" x14ac:dyDescent="0.2">
      <c r="A6" s="80"/>
      <c r="B6" s="40"/>
      <c r="C6" s="40"/>
      <c r="D6" s="4"/>
      <c r="E6" s="4"/>
      <c r="F6" s="4"/>
      <c r="G6" s="4"/>
      <c r="H6" s="4"/>
      <c r="I6" s="4"/>
      <c r="J6" s="4"/>
      <c r="K6" s="4"/>
      <c r="L6" s="4"/>
      <c r="M6" s="4"/>
      <c r="N6" s="4"/>
      <c r="O6" s="4"/>
      <c r="P6" s="4"/>
      <c r="Q6" s="4"/>
    </row>
    <row r="7" spans="1:22" x14ac:dyDescent="0.2">
      <c r="A7" s="79"/>
      <c r="B7" s="4"/>
      <c r="C7" s="4"/>
      <c r="D7" s="4"/>
      <c r="E7" s="4"/>
      <c r="F7" s="4"/>
      <c r="G7" s="4"/>
      <c r="H7" s="4"/>
      <c r="I7" s="4"/>
      <c r="J7" s="4"/>
      <c r="K7" s="4"/>
      <c r="L7" s="4"/>
      <c r="M7" s="4"/>
      <c r="N7" s="4"/>
      <c r="O7" s="4"/>
      <c r="P7" s="4"/>
      <c r="Q7" s="4"/>
    </row>
    <row r="8" spans="1:22" ht="26.25" customHeight="1" x14ac:dyDescent="0.2">
      <c r="A8" s="158" t="s">
        <v>172</v>
      </c>
      <c r="B8" s="159"/>
      <c r="C8" s="155" t="s">
        <v>173</v>
      </c>
      <c r="D8" s="160"/>
      <c r="E8" s="161"/>
      <c r="F8" s="158" t="s">
        <v>174</v>
      </c>
      <c r="G8" s="162"/>
      <c r="H8" s="162"/>
      <c r="I8" s="162"/>
      <c r="J8" s="162"/>
      <c r="K8" s="163"/>
      <c r="L8" s="155" t="s">
        <v>175</v>
      </c>
      <c r="M8" s="156"/>
      <c r="N8" s="157"/>
      <c r="O8" s="158" t="s">
        <v>176</v>
      </c>
      <c r="P8" s="162"/>
      <c r="Q8" s="162"/>
      <c r="R8" s="162"/>
      <c r="S8" s="163"/>
      <c r="T8" s="155" t="s">
        <v>177</v>
      </c>
      <c r="U8" s="156"/>
      <c r="V8" s="157"/>
    </row>
    <row r="9" spans="1:22" ht="36" x14ac:dyDescent="0.2">
      <c r="A9" s="41" t="s">
        <v>178</v>
      </c>
      <c r="B9" s="41" t="s">
        <v>179</v>
      </c>
      <c r="C9" s="9" t="s">
        <v>180</v>
      </c>
      <c r="D9" s="9" t="s">
        <v>181</v>
      </c>
      <c r="E9" s="42" t="s">
        <v>182</v>
      </c>
      <c r="F9" s="41" t="s">
        <v>12</v>
      </c>
      <c r="G9" s="41" t="s">
        <v>183</v>
      </c>
      <c r="H9" s="41" t="s">
        <v>184</v>
      </c>
      <c r="I9" s="41" t="s">
        <v>185</v>
      </c>
      <c r="J9" s="41" t="s">
        <v>186</v>
      </c>
      <c r="K9" s="41" t="s">
        <v>187</v>
      </c>
      <c r="L9" s="9" t="s">
        <v>188</v>
      </c>
      <c r="M9" s="9" t="s">
        <v>189</v>
      </c>
      <c r="N9" s="9" t="s">
        <v>190</v>
      </c>
      <c r="O9" s="41" t="s">
        <v>191</v>
      </c>
      <c r="P9" s="41" t="s">
        <v>192</v>
      </c>
      <c r="Q9" s="41" t="s">
        <v>193</v>
      </c>
      <c r="R9" s="43" t="s">
        <v>194</v>
      </c>
      <c r="S9" s="43" t="s">
        <v>195</v>
      </c>
      <c r="T9" s="9" t="s">
        <v>196</v>
      </c>
      <c r="U9" s="9" t="s">
        <v>197</v>
      </c>
      <c r="V9" s="9" t="s">
        <v>198</v>
      </c>
    </row>
    <row r="10" spans="1:22" ht="43.5" customHeight="1" x14ac:dyDescent="0.2">
      <c r="A10" s="44" t="s">
        <v>66</v>
      </c>
      <c r="B10" s="100" t="s">
        <v>282</v>
      </c>
      <c r="C10" s="47">
        <v>4</v>
      </c>
      <c r="D10" s="47">
        <v>2</v>
      </c>
      <c r="E10" s="46">
        <f>C10*D10</f>
        <v>8</v>
      </c>
      <c r="F10" s="44" t="s">
        <v>67</v>
      </c>
      <c r="G10" s="123"/>
      <c r="H10" s="47"/>
      <c r="I10" s="47"/>
      <c r="J10" s="47"/>
      <c r="K10" s="47"/>
      <c r="L10" s="48">
        <f>IF(ISNUMBER(C10),IF(C10+J10&gt;1,C10+J10,1),"")</f>
        <v>4</v>
      </c>
      <c r="M10" s="48">
        <f>IF(ISNUMBER(D10),IF(D10+K10&gt;1,D10+K10,1),"")</f>
        <v>2</v>
      </c>
      <c r="N10" s="46">
        <f>L10*M10</f>
        <v>8</v>
      </c>
      <c r="O10" s="97" t="s">
        <v>283</v>
      </c>
      <c r="P10" s="49" t="s">
        <v>273</v>
      </c>
      <c r="Q10" s="49" t="s">
        <v>274</v>
      </c>
      <c r="R10" s="47">
        <v>-2</v>
      </c>
      <c r="S10" s="47">
        <v>-2</v>
      </c>
      <c r="T10" s="48">
        <f>IF(ISNUMBER($L10),IF($L10+R10&gt;1,$L10+R10,1),"")</f>
        <v>2</v>
      </c>
      <c r="U10" s="48">
        <f>IF(ISNUMBER($M10),IF($M10+S10&gt;1,$M10+S10,1),"")</f>
        <v>1</v>
      </c>
      <c r="V10" s="46">
        <f>T10*U10</f>
        <v>2</v>
      </c>
    </row>
    <row r="11" spans="1:22" ht="48" customHeight="1" x14ac:dyDescent="0.2">
      <c r="D11" s="114" t="s">
        <v>200</v>
      </c>
      <c r="E11" s="115">
        <f>ROUND(SUM(E10:E10)/COUNT(C10:C10),2)</f>
        <v>8</v>
      </c>
      <c r="M11" s="114" t="s">
        <v>167</v>
      </c>
      <c r="N11" s="115">
        <f>ROUND(SUMIF(N10:N10,"&gt;0",N10:N10)/COUNT(N10:N10),2)</f>
        <v>8</v>
      </c>
      <c r="U11" s="114" t="s">
        <v>199</v>
      </c>
      <c r="V11" s="115">
        <f>ROUND(SUMIF(V10:V10,"&gt;0",V10:V10)/COUNT(V10:V10),2)</f>
        <v>2</v>
      </c>
    </row>
    <row r="34" spans="4:5" x14ac:dyDescent="0.2">
      <c r="D34" s="5">
        <v>1</v>
      </c>
      <c r="E34" s="5">
        <v>-1</v>
      </c>
    </row>
    <row r="35" spans="4:5" x14ac:dyDescent="0.2">
      <c r="D35" s="5">
        <v>2</v>
      </c>
      <c r="E35" s="5">
        <v>-2</v>
      </c>
    </row>
    <row r="36" spans="4:5" x14ac:dyDescent="0.2">
      <c r="D36" s="5">
        <v>3</v>
      </c>
      <c r="E36" s="5">
        <v>-3</v>
      </c>
    </row>
    <row r="37" spans="4:5" x14ac:dyDescent="0.2">
      <c r="D37" s="5">
        <v>4</v>
      </c>
      <c r="E37" s="5">
        <v>-4</v>
      </c>
    </row>
  </sheetData>
  <mergeCells count="11">
    <mergeCell ref="T8:V8"/>
    <mergeCell ref="C3:I3"/>
    <mergeCell ref="C4:D4"/>
    <mergeCell ref="E4:F4"/>
    <mergeCell ref="C5:D5"/>
    <mergeCell ref="E5:F5"/>
    <mergeCell ref="A8:B8"/>
    <mergeCell ref="C8:E8"/>
    <mergeCell ref="F8:K8"/>
    <mergeCell ref="L8:N8"/>
    <mergeCell ref="O8:S8"/>
  </mergeCells>
  <conditionalFormatting sqref="E10 N10 V10">
    <cfRule type="cellIs" dxfId="79" priority="18" operator="between">
      <formula>8</formula>
      <formula>16</formula>
    </cfRule>
    <cfRule type="cellIs" dxfId="78" priority="19" operator="between">
      <formula>4</formula>
      <formula>7.99</formula>
    </cfRule>
    <cfRule type="cellIs" dxfId="77" priority="20" operator="between">
      <formula>1</formula>
      <formula>3.99</formula>
    </cfRule>
  </conditionalFormatting>
  <conditionalFormatting sqref="F10">
    <cfRule type="cellIs" dxfId="76" priority="15" operator="between">
      <formula>11</formula>
      <formula>25</formula>
    </cfRule>
    <cfRule type="cellIs" dxfId="75" priority="16" operator="between">
      <formula>6</formula>
      <formula>10</formula>
    </cfRule>
    <cfRule type="cellIs" dxfId="74" priority="17" operator="between">
      <formula>0</formula>
      <formula>5</formula>
    </cfRule>
  </conditionalFormatting>
  <conditionalFormatting sqref="H10">
    <cfRule type="containsText" dxfId="73" priority="13" operator="containsText" text="Sí">
      <formula>NOT(ISERROR(SEARCH("Sí",H10)))</formula>
    </cfRule>
    <cfRule type="containsText" dxfId="72" priority="14" operator="containsText" text="No">
      <formula>NOT(ISERROR(SEARCH("No",H10)))</formula>
    </cfRule>
  </conditionalFormatting>
  <conditionalFormatting sqref="I10">
    <cfRule type="containsText" dxfId="71" priority="10" operator="containsText" text="Bajo">
      <formula>NOT(ISERROR(SEARCH("Bajo",I10)))</formula>
    </cfRule>
    <cfRule type="containsText" dxfId="70" priority="11" operator="containsText" text="Medio">
      <formula>NOT(ISERROR(SEARCH("Medio",I10)))</formula>
    </cfRule>
    <cfRule type="containsText" dxfId="69" priority="12" operator="containsText" text="Alto">
      <formula>NOT(ISERROR(SEARCH("Alto",I10)))</formula>
    </cfRule>
  </conditionalFormatting>
  <conditionalFormatting sqref="E11">
    <cfRule type="cellIs" dxfId="68" priority="7" operator="between">
      <formula>8</formula>
      <formula>16</formula>
    </cfRule>
    <cfRule type="cellIs" dxfId="67" priority="8" operator="between">
      <formula>4</formula>
      <formula>7.99</formula>
    </cfRule>
    <cfRule type="cellIs" dxfId="66" priority="9" operator="between">
      <formula>1</formula>
      <formula>3.99</formula>
    </cfRule>
  </conditionalFormatting>
  <conditionalFormatting sqref="N11">
    <cfRule type="cellIs" dxfId="65" priority="4" operator="between">
      <formula>8</formula>
      <formula>16</formula>
    </cfRule>
    <cfRule type="cellIs" dxfId="64" priority="5" operator="between">
      <formula>4</formula>
      <formula>7.99</formula>
    </cfRule>
    <cfRule type="cellIs" dxfId="63" priority="6" operator="between">
      <formula>1</formula>
      <formula>3.99</formula>
    </cfRule>
  </conditionalFormatting>
  <conditionalFormatting sqref="V11">
    <cfRule type="cellIs" dxfId="62" priority="1" operator="between">
      <formula>8</formula>
      <formula>16</formula>
    </cfRule>
    <cfRule type="cellIs" dxfId="61" priority="2" operator="between">
      <formula>4</formula>
      <formula>7.99</formula>
    </cfRule>
    <cfRule type="cellIs" dxfId="60" priority="3" operator="between">
      <formula>1</formula>
      <formula>3.99</formula>
    </cfRule>
  </conditionalFormatting>
  <dataValidations count="4">
    <dataValidation type="list" allowBlank="1" showInputMessage="1" showErrorMessage="1" sqref="I10" xr:uid="{00000000-0002-0000-1200-000000000000}">
      <formula1>$M$3:$M$5</formula1>
    </dataValidation>
    <dataValidation type="list" allowBlank="1" showInputMessage="1" showErrorMessage="1" sqref="H10" xr:uid="{00000000-0002-0000-1200-000001000000}">
      <formula1>$L$3:$L$4</formula1>
    </dataValidation>
    <dataValidation type="list" allowBlank="1" showInputMessage="1" showErrorMessage="1" sqref="C10:D10" xr:uid="{00000000-0002-0000-1200-000002000000}">
      <formula1>positive</formula1>
    </dataValidation>
    <dataValidation type="list" allowBlank="1" showInputMessage="1" showErrorMessage="1" sqref="J10:K10 R10:S10" xr:uid="{00000000-0002-0000-1200-000003000000}">
      <formula1>negative</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pageSetUpPr fitToPage="1"/>
  </sheetPr>
  <dimension ref="A1:AQ616"/>
  <sheetViews>
    <sheetView tabSelected="1" zoomScale="115" zoomScaleNormal="115" zoomScalePageLayoutView="125" workbookViewId="0">
      <pane ySplit="7" topLeftCell="A8" activePane="bottomLeft" state="frozen"/>
      <selection pane="bottomLeft" activeCell="A5" sqref="A5"/>
    </sheetView>
  </sheetViews>
  <sheetFormatPr defaultColWidth="8.7109375" defaultRowHeight="15.75" x14ac:dyDescent="0.25"/>
  <cols>
    <col min="1" max="1" width="12.28515625" style="22" customWidth="1"/>
    <col min="2" max="2" width="42.42578125" style="23" customWidth="1"/>
    <col min="3" max="3" width="63" style="87" customWidth="1"/>
    <col min="4" max="4" width="31.7109375" style="24" bestFit="1" customWidth="1"/>
    <col min="5" max="5" width="23.42578125" style="24" customWidth="1"/>
    <col min="6" max="6" width="13.140625" style="5" customWidth="1"/>
    <col min="7" max="7" width="13.5703125" style="5" customWidth="1"/>
    <col min="8" max="16384" width="8.7109375" style="5"/>
  </cols>
  <sheetData>
    <row r="1" spans="1:43" ht="12.75" x14ac:dyDescent="0.2">
      <c r="A1" s="1"/>
      <c r="B1" s="2"/>
      <c r="C1" s="84"/>
      <c r="D1" s="3"/>
      <c r="E1" s="3"/>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row>
    <row r="2" spans="1:43" x14ac:dyDescent="0.25">
      <c r="A2" s="6" t="s">
        <v>102</v>
      </c>
      <c r="B2" s="2"/>
      <c r="C2" s="84"/>
      <c r="D2" s="3"/>
      <c r="E2" s="3"/>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row>
    <row r="3" spans="1:43" x14ac:dyDescent="0.25">
      <c r="B3" s="2"/>
      <c r="C3" s="84"/>
      <c r="D3" s="3"/>
      <c r="E3" s="3"/>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row>
    <row r="4" spans="1:43" ht="12.75" x14ac:dyDescent="0.2">
      <c r="A4" s="81"/>
      <c r="B4" s="2"/>
      <c r="C4" s="84"/>
      <c r="D4" s="3"/>
      <c r="E4" s="3"/>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row>
    <row r="5" spans="1:43" ht="12.75" x14ac:dyDescent="0.2">
      <c r="A5" s="79"/>
      <c r="B5" s="2"/>
      <c r="C5" s="84"/>
      <c r="D5" s="3"/>
      <c r="E5" s="3">
        <f>Urbanisme!CR23</f>
        <v>0</v>
      </c>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row>
    <row r="6" spans="1:43" s="8" customFormat="1" ht="38.25" customHeight="1" x14ac:dyDescent="0.2">
      <c r="A6" s="155" t="s">
        <v>0</v>
      </c>
      <c r="B6" s="156"/>
      <c r="C6" s="156"/>
      <c r="D6" s="156"/>
      <c r="E6" s="157"/>
      <c r="F6" s="155" t="s">
        <v>1</v>
      </c>
      <c r="G6" s="15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row>
    <row r="7" spans="1:43" s="13" customFormat="1" ht="48" x14ac:dyDescent="0.25">
      <c r="A7" s="9" t="s">
        <v>2</v>
      </c>
      <c r="B7" s="9" t="s">
        <v>3</v>
      </c>
      <c r="C7" s="85" t="s">
        <v>4</v>
      </c>
      <c r="D7" s="10" t="s">
        <v>5</v>
      </c>
      <c r="E7" s="11" t="s">
        <v>169</v>
      </c>
      <c r="F7" s="9" t="s">
        <v>167</v>
      </c>
      <c r="G7" s="9" t="s">
        <v>6</v>
      </c>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row>
    <row r="8" spans="1:43" ht="45" customHeight="1" x14ac:dyDescent="0.2">
      <c r="A8" s="83" t="s">
        <v>16</v>
      </c>
      <c r="B8" s="98" t="s">
        <v>53</v>
      </c>
      <c r="C8" s="98" t="s">
        <v>168</v>
      </c>
      <c r="D8" s="14" t="s">
        <v>159</v>
      </c>
      <c r="E8" s="14" t="s">
        <v>112</v>
      </c>
      <c r="F8" s="15">
        <f xml:space="preserve"> U.R1!N12</f>
        <v>5.5</v>
      </c>
      <c r="G8" s="15">
        <f>U.R1!V12</f>
        <v>2</v>
      </c>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row>
    <row r="9" spans="1:43" ht="45" customHeight="1" x14ac:dyDescent="0.2">
      <c r="A9" s="88" t="s">
        <v>17</v>
      </c>
      <c r="B9" s="98" t="s">
        <v>142</v>
      </c>
      <c r="C9" s="98" t="s">
        <v>143</v>
      </c>
      <c r="D9" s="14" t="s">
        <v>160</v>
      </c>
      <c r="E9" s="14" t="s">
        <v>161</v>
      </c>
      <c r="F9" s="15">
        <f>U.R2!N11</f>
        <v>6</v>
      </c>
      <c r="G9" s="15">
        <f>U.R2!V11</f>
        <v>1</v>
      </c>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row>
    <row r="10" spans="1:43" ht="45" customHeight="1" x14ac:dyDescent="0.2">
      <c r="A10" s="88" t="s">
        <v>23</v>
      </c>
      <c r="B10" s="98" t="s">
        <v>76</v>
      </c>
      <c r="C10" s="98" t="s">
        <v>77</v>
      </c>
      <c r="D10" s="14" t="s">
        <v>162</v>
      </c>
      <c r="E10" s="14" t="s">
        <v>112</v>
      </c>
      <c r="F10" s="15">
        <f>U.R3!N11</f>
        <v>1</v>
      </c>
      <c r="G10" s="15">
        <f>U.R3!V11</f>
        <v>1</v>
      </c>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row>
    <row r="11" spans="1:43" ht="45" customHeight="1" x14ac:dyDescent="0.2">
      <c r="A11" s="88" t="s">
        <v>24</v>
      </c>
      <c r="B11" s="98" t="s">
        <v>79</v>
      </c>
      <c r="C11" s="98" t="s">
        <v>78</v>
      </c>
      <c r="D11" s="14" t="s">
        <v>162</v>
      </c>
      <c r="E11" s="14" t="s">
        <v>112</v>
      </c>
      <c r="F11" s="15">
        <f>U.R4!N12</f>
        <v>7</v>
      </c>
      <c r="G11" s="15">
        <f>U.R4!V12</f>
        <v>4.5</v>
      </c>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row>
    <row r="12" spans="1:43" ht="45" customHeight="1" x14ac:dyDescent="0.2">
      <c r="A12" s="88" t="s">
        <v>25</v>
      </c>
      <c r="B12" s="98" t="s">
        <v>80</v>
      </c>
      <c r="C12" s="98" t="s">
        <v>81</v>
      </c>
      <c r="D12" s="14" t="s">
        <v>162</v>
      </c>
      <c r="E12" s="14" t="s">
        <v>112</v>
      </c>
      <c r="F12" s="15">
        <f>U.R5!N11</f>
        <v>1</v>
      </c>
      <c r="G12" s="15">
        <f>U.R5!V11</f>
        <v>1</v>
      </c>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row>
    <row r="13" spans="1:43" ht="45" customHeight="1" x14ac:dyDescent="0.2">
      <c r="A13" s="88" t="s">
        <v>26</v>
      </c>
      <c r="B13" s="98" t="s">
        <v>82</v>
      </c>
      <c r="C13" s="98" t="s">
        <v>83</v>
      </c>
      <c r="D13" s="14" t="s">
        <v>162</v>
      </c>
      <c r="E13" s="14" t="s">
        <v>112</v>
      </c>
      <c r="F13" s="15">
        <f>U.R6!N11</f>
        <v>1</v>
      </c>
      <c r="G13" s="15">
        <f>U.R6!V11</f>
        <v>1</v>
      </c>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row>
    <row r="14" spans="1:43" ht="45" customHeight="1" x14ac:dyDescent="0.2">
      <c r="A14" s="88" t="s">
        <v>27</v>
      </c>
      <c r="B14" s="98" t="s">
        <v>86</v>
      </c>
      <c r="C14" s="98" t="s">
        <v>84</v>
      </c>
      <c r="D14" s="14" t="s">
        <v>162</v>
      </c>
      <c r="E14" s="14" t="s">
        <v>112</v>
      </c>
      <c r="F14" s="15">
        <f>U.R7!N12</f>
        <v>3.5</v>
      </c>
      <c r="G14" s="15">
        <f>U.R7!V12</f>
        <v>1</v>
      </c>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row>
    <row r="15" spans="1:43" ht="45" customHeight="1" x14ac:dyDescent="0.2">
      <c r="A15" s="88" t="s">
        <v>28</v>
      </c>
      <c r="B15" s="98" t="s">
        <v>87</v>
      </c>
      <c r="C15" s="98" t="s">
        <v>88</v>
      </c>
      <c r="D15" s="14" t="s">
        <v>162</v>
      </c>
      <c r="E15" s="14" t="s">
        <v>112</v>
      </c>
      <c r="F15" s="15">
        <f>U.R8!N12</f>
        <v>4</v>
      </c>
      <c r="G15" s="15">
        <f>U.R8!V12</f>
        <v>1</v>
      </c>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row>
    <row r="16" spans="1:43" ht="45" customHeight="1" x14ac:dyDescent="0.2">
      <c r="A16" s="88" t="s">
        <v>29</v>
      </c>
      <c r="B16" s="98" t="s">
        <v>85</v>
      </c>
      <c r="C16" s="98" t="s">
        <v>154</v>
      </c>
      <c r="D16" s="14" t="s">
        <v>159</v>
      </c>
      <c r="E16" s="14" t="s">
        <v>112</v>
      </c>
      <c r="F16" s="15">
        <f>U.R9!N11</f>
        <v>2</v>
      </c>
      <c r="G16" s="15">
        <f>U.R9!V11</f>
        <v>2</v>
      </c>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row>
    <row r="17" spans="1:43" ht="45" customHeight="1" x14ac:dyDescent="0.2">
      <c r="A17" s="88" t="s">
        <v>30</v>
      </c>
      <c r="B17" s="101" t="s">
        <v>104</v>
      </c>
      <c r="C17" s="98" t="s">
        <v>54</v>
      </c>
      <c r="D17" s="14" t="s">
        <v>162</v>
      </c>
      <c r="E17" s="14" t="s">
        <v>112</v>
      </c>
      <c r="F17" s="15">
        <f>U.R10!N11</f>
        <v>1</v>
      </c>
      <c r="G17" s="15">
        <f>U.R10!V11</f>
        <v>1</v>
      </c>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row>
    <row r="18" spans="1:43" ht="45" customHeight="1" x14ac:dyDescent="0.2">
      <c r="A18" s="88" t="s">
        <v>31</v>
      </c>
      <c r="B18" s="98" t="s">
        <v>279</v>
      </c>
      <c r="C18" s="98" t="s">
        <v>127</v>
      </c>
      <c r="D18" s="14" t="s">
        <v>162</v>
      </c>
      <c r="E18" s="14" t="s">
        <v>112</v>
      </c>
      <c r="F18" s="15">
        <f>U.R11!N11</f>
        <v>6</v>
      </c>
      <c r="G18" s="15">
        <f>U.R11!V11</f>
        <v>2</v>
      </c>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row>
    <row r="19" spans="1:43" ht="45" customHeight="1" x14ac:dyDescent="0.2">
      <c r="A19" s="88" t="s">
        <v>32</v>
      </c>
      <c r="B19" s="101" t="s">
        <v>103</v>
      </c>
      <c r="C19" s="98" t="s">
        <v>56</v>
      </c>
      <c r="D19" s="14" t="s">
        <v>162</v>
      </c>
      <c r="E19" s="14" t="s">
        <v>112</v>
      </c>
      <c r="F19" s="15">
        <f>U.R12!N11</f>
        <v>2</v>
      </c>
      <c r="G19" s="15">
        <f>U.R12!V11</f>
        <v>2</v>
      </c>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row>
    <row r="20" spans="1:43" ht="45" customHeight="1" x14ac:dyDescent="0.2">
      <c r="A20" s="88" t="s">
        <v>33</v>
      </c>
      <c r="B20" s="101" t="s">
        <v>106</v>
      </c>
      <c r="C20" s="98" t="s">
        <v>105</v>
      </c>
      <c r="D20" s="14" t="s">
        <v>162</v>
      </c>
      <c r="E20" s="14" t="s">
        <v>112</v>
      </c>
      <c r="F20" s="15">
        <f>U.R13!N11</f>
        <v>2</v>
      </c>
      <c r="G20" s="15">
        <f>U.R13!V11</f>
        <v>2</v>
      </c>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row>
    <row r="21" spans="1:43" ht="45" customHeight="1" x14ac:dyDescent="0.2">
      <c r="A21" s="88" t="s">
        <v>52</v>
      </c>
      <c r="B21" s="101" t="s">
        <v>107</v>
      </c>
      <c r="C21" s="98" t="s">
        <v>57</v>
      </c>
      <c r="D21" s="14" t="s">
        <v>162</v>
      </c>
      <c r="E21" s="14" t="s">
        <v>112</v>
      </c>
      <c r="F21" s="15">
        <f>U.R14!N11</f>
        <v>2</v>
      </c>
      <c r="G21" s="15">
        <f>U.R14!V11</f>
        <v>1</v>
      </c>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row>
    <row r="22" spans="1:43" ht="45" customHeight="1" x14ac:dyDescent="0.2">
      <c r="A22" s="88" t="s">
        <v>89</v>
      </c>
      <c r="B22" s="101" t="s">
        <v>109</v>
      </c>
      <c r="C22" s="98" t="s">
        <v>108</v>
      </c>
      <c r="D22" s="14" t="s">
        <v>159</v>
      </c>
      <c r="E22" s="14" t="s">
        <v>112</v>
      </c>
      <c r="F22" s="15">
        <f>U.R15!N12</f>
        <v>1</v>
      </c>
      <c r="G22" s="15">
        <f>U.R15!V12</f>
        <v>1</v>
      </c>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row>
    <row r="23" spans="1:43" ht="45" customHeight="1" x14ac:dyDescent="0.2">
      <c r="A23" s="88" t="s">
        <v>90</v>
      </c>
      <c r="B23" s="101" t="s">
        <v>110</v>
      </c>
      <c r="C23" s="98" t="s">
        <v>111</v>
      </c>
      <c r="D23" s="14" t="s">
        <v>162</v>
      </c>
      <c r="E23" s="14" t="s">
        <v>112</v>
      </c>
      <c r="F23" s="15">
        <f>U.R16!N11</f>
        <v>4</v>
      </c>
      <c r="G23" s="15">
        <f>U.R16!V11</f>
        <v>1</v>
      </c>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row>
    <row r="24" spans="1:43" ht="45" customHeight="1" x14ac:dyDescent="0.2">
      <c r="A24" s="88" t="s">
        <v>91</v>
      </c>
      <c r="B24" s="101" t="s">
        <v>156</v>
      </c>
      <c r="C24" s="98" t="s">
        <v>281</v>
      </c>
      <c r="D24" s="14" t="s">
        <v>166</v>
      </c>
      <c r="E24" s="14" t="s">
        <v>112</v>
      </c>
      <c r="F24" s="15">
        <f>U.R17!N11</f>
        <v>8</v>
      </c>
      <c r="G24" s="15">
        <f>U.R17!V11</f>
        <v>2</v>
      </c>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row>
    <row r="25" spans="1:43" ht="45" customHeight="1" x14ac:dyDescent="0.2">
      <c r="A25" s="88" t="s">
        <v>92</v>
      </c>
      <c r="B25" s="101" t="s">
        <v>155</v>
      </c>
      <c r="C25" s="98" t="s">
        <v>58</v>
      </c>
      <c r="D25" s="14" t="s">
        <v>159</v>
      </c>
      <c r="E25" s="14" t="s">
        <v>161</v>
      </c>
      <c r="F25" s="15">
        <f>U.R18!N11</f>
        <v>2</v>
      </c>
      <c r="G25" s="15">
        <f>U.R18!V11</f>
        <v>1</v>
      </c>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row>
    <row r="26" spans="1:43" ht="45" customHeight="1" x14ac:dyDescent="0.2">
      <c r="A26" s="88" t="s">
        <v>93</v>
      </c>
      <c r="B26" s="101" t="s">
        <v>284</v>
      </c>
      <c r="C26" s="98" t="s">
        <v>285</v>
      </c>
      <c r="D26" s="14" t="s">
        <v>162</v>
      </c>
      <c r="E26" s="14" t="s">
        <v>161</v>
      </c>
      <c r="F26" s="15">
        <f>U.R19!N11</f>
        <v>2</v>
      </c>
      <c r="G26" s="15">
        <f>U.R19!V11</f>
        <v>1</v>
      </c>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row>
    <row r="27" spans="1:43" ht="45" customHeight="1" x14ac:dyDescent="0.2">
      <c r="A27" s="113" t="s">
        <v>94</v>
      </c>
      <c r="B27" s="101" t="s">
        <v>157</v>
      </c>
      <c r="C27" s="98" t="s">
        <v>59</v>
      </c>
      <c r="D27" s="14" t="s">
        <v>159</v>
      </c>
      <c r="E27" s="14" t="s">
        <v>112</v>
      </c>
      <c r="F27" s="15">
        <f>U.R20!N11</f>
        <v>2</v>
      </c>
      <c r="G27" s="15">
        <f>U.R20!V11</f>
        <v>2</v>
      </c>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row>
    <row r="28" spans="1:43" ht="45.75" customHeight="1" x14ac:dyDescent="0.2">
      <c r="A28" s="3"/>
      <c r="B28" s="3"/>
      <c r="C28" s="84"/>
      <c r="D28" s="3"/>
      <c r="E28" s="16" t="s">
        <v>34</v>
      </c>
      <c r="F28" s="15">
        <f>ROUND(SUM(F8:F27)/COUNT(F8:F27),2)</f>
        <v>3.15</v>
      </c>
      <c r="G28" s="15">
        <f>ROUND(SUM(G8:G27)/COUNT(G8:G27),2)</f>
        <v>1.53</v>
      </c>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row>
    <row r="29" spans="1:43" s="19" customFormat="1" ht="12.75" x14ac:dyDescent="0.2">
      <c r="A29" s="17"/>
      <c r="B29" s="3"/>
      <c r="C29" s="84"/>
      <c r="D29" s="3"/>
      <c r="E29" s="3"/>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row>
    <row r="30" spans="1:43" s="19" customFormat="1" ht="12.75" x14ac:dyDescent="0.2">
      <c r="A30" s="17"/>
      <c r="B30" s="3"/>
      <c r="C30" s="84"/>
      <c r="D30" s="3"/>
      <c r="E30" s="3"/>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row>
    <row r="31" spans="1:43" s="19" customFormat="1" ht="12.75" x14ac:dyDescent="0.2">
      <c r="A31" s="17"/>
      <c r="B31" s="3"/>
      <c r="C31" s="84"/>
      <c r="D31" s="3"/>
      <c r="E31" s="3"/>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row>
    <row r="32" spans="1:43" s="19" customFormat="1" ht="12.75" x14ac:dyDescent="0.2">
      <c r="A32" s="17"/>
      <c r="B32" s="3"/>
      <c r="C32" s="84"/>
      <c r="D32" s="3"/>
      <c r="E32" s="3"/>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row>
    <row r="33" spans="1:43" s="19" customFormat="1" ht="12.75" x14ac:dyDescent="0.2">
      <c r="A33" s="17"/>
      <c r="B33" s="3"/>
      <c r="C33" s="84"/>
      <c r="D33" s="3"/>
      <c r="E33" s="3"/>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row>
    <row r="34" spans="1:43" s="19" customFormat="1" ht="12.75" x14ac:dyDescent="0.2">
      <c r="A34" s="17"/>
      <c r="B34" s="3"/>
      <c r="C34" s="84"/>
      <c r="D34" s="3"/>
      <c r="E34" s="3"/>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row>
    <row r="35" spans="1:43" s="19" customFormat="1" ht="12.75" x14ac:dyDescent="0.2">
      <c r="A35" s="17"/>
      <c r="B35" s="3"/>
      <c r="C35" s="84"/>
      <c r="D35" s="3"/>
      <c r="E35" s="3"/>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row>
    <row r="36" spans="1:43" s="19" customFormat="1" ht="12.75" x14ac:dyDescent="0.2">
      <c r="A36" s="17"/>
      <c r="B36" s="3"/>
      <c r="C36" s="84"/>
      <c r="D36" s="3"/>
      <c r="E36" s="3"/>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row>
    <row r="37" spans="1:43" s="19" customFormat="1" ht="12.75" x14ac:dyDescent="0.2">
      <c r="A37" s="17"/>
      <c r="B37" s="3"/>
      <c r="C37" s="84"/>
      <c r="D37" s="3"/>
      <c r="E37" s="3"/>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row>
    <row r="38" spans="1:43" s="19" customFormat="1" ht="12.75" x14ac:dyDescent="0.2">
      <c r="A38" s="17"/>
      <c r="B38" s="3"/>
      <c r="C38" s="84"/>
      <c r="D38" s="3"/>
      <c r="E38" s="3"/>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row>
    <row r="39" spans="1:43" s="19" customFormat="1" ht="12.75" x14ac:dyDescent="0.2">
      <c r="A39" s="17"/>
      <c r="B39" s="3"/>
      <c r="C39" s="84"/>
      <c r="D39" s="3"/>
      <c r="E39" s="3"/>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row>
    <row r="40" spans="1:43" s="19" customFormat="1" ht="12.75" x14ac:dyDescent="0.2">
      <c r="A40" s="17"/>
      <c r="B40" s="3"/>
      <c r="C40" s="84"/>
      <c r="D40" s="3"/>
      <c r="E40" s="3"/>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row>
    <row r="41" spans="1:43" s="19" customFormat="1" ht="12.75" x14ac:dyDescent="0.2">
      <c r="A41" s="17"/>
      <c r="B41" s="3"/>
      <c r="C41" s="84"/>
      <c r="D41" s="3"/>
      <c r="E41" s="3"/>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row>
    <row r="42" spans="1:43" s="19" customFormat="1" ht="12.75" x14ac:dyDescent="0.2">
      <c r="A42" s="17"/>
      <c r="B42" s="3"/>
      <c r="C42" s="84"/>
      <c r="D42" s="3"/>
      <c r="E42" s="3"/>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row>
    <row r="43" spans="1:43" s="19" customFormat="1" ht="12.75" x14ac:dyDescent="0.2">
      <c r="A43" s="17"/>
      <c r="B43" s="3"/>
      <c r="C43" s="84"/>
      <c r="D43" s="3"/>
      <c r="E43" s="3"/>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row>
    <row r="44" spans="1:43" s="19" customFormat="1" ht="12.75" x14ac:dyDescent="0.2">
      <c r="A44" s="17"/>
      <c r="B44" s="3"/>
      <c r="C44" s="84"/>
      <c r="D44" s="3"/>
      <c r="E44" s="3"/>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row>
    <row r="45" spans="1:43" s="19" customFormat="1" ht="12.75" x14ac:dyDescent="0.2">
      <c r="A45" s="17"/>
      <c r="B45" s="3"/>
      <c r="C45" s="84"/>
      <c r="D45" s="3"/>
      <c r="E45" s="3"/>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row>
    <row r="46" spans="1:43" s="19" customFormat="1" ht="12.75" x14ac:dyDescent="0.2">
      <c r="A46" s="17"/>
      <c r="B46" s="3"/>
      <c r="C46" s="84"/>
      <c r="D46" s="3"/>
      <c r="E46" s="3"/>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row>
    <row r="47" spans="1:43" s="19" customFormat="1" ht="12.75" x14ac:dyDescent="0.2">
      <c r="A47" s="17"/>
      <c r="B47" s="3"/>
      <c r="C47" s="84"/>
      <c r="D47" s="3"/>
      <c r="E47" s="3"/>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row>
    <row r="48" spans="1:43" s="19" customFormat="1" ht="12.75" x14ac:dyDescent="0.2">
      <c r="A48" s="17"/>
      <c r="B48" s="3"/>
      <c r="C48" s="84"/>
      <c r="D48" s="3"/>
      <c r="E48" s="3"/>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row>
    <row r="49" spans="1:5" s="19" customFormat="1" x14ac:dyDescent="0.25">
      <c r="A49" s="20"/>
      <c r="B49" s="21"/>
      <c r="C49" s="86"/>
      <c r="D49" s="21"/>
      <c r="E49" s="21"/>
    </row>
    <row r="50" spans="1:5" s="19" customFormat="1" x14ac:dyDescent="0.25">
      <c r="A50" s="20"/>
      <c r="B50" s="21"/>
      <c r="C50" s="86"/>
      <c r="D50" s="21"/>
      <c r="E50" s="21"/>
    </row>
    <row r="51" spans="1:5" s="19" customFormat="1" x14ac:dyDescent="0.25">
      <c r="A51" s="20"/>
      <c r="B51" s="21"/>
      <c r="C51" s="86"/>
      <c r="D51" s="21"/>
      <c r="E51" s="21"/>
    </row>
    <row r="52" spans="1:5" s="19" customFormat="1" hidden="1" x14ac:dyDescent="0.25">
      <c r="A52" s="20"/>
      <c r="B52" s="21"/>
      <c r="C52" s="86"/>
      <c r="D52" s="21"/>
      <c r="E52" s="21"/>
    </row>
    <row r="53" spans="1:5" s="19" customFormat="1" hidden="1" x14ac:dyDescent="0.25">
      <c r="A53" s="20"/>
      <c r="B53" s="21"/>
      <c r="C53" s="86"/>
      <c r="D53" s="21"/>
      <c r="E53" s="21"/>
    </row>
    <row r="54" spans="1:5" s="19" customFormat="1" x14ac:dyDescent="0.25">
      <c r="A54" s="20"/>
      <c r="B54" s="21"/>
      <c r="C54" s="86"/>
      <c r="D54" s="21"/>
      <c r="E54" s="21"/>
    </row>
    <row r="55" spans="1:5" s="19" customFormat="1" x14ac:dyDescent="0.25">
      <c r="A55" s="20"/>
      <c r="B55" s="21"/>
      <c r="C55" s="86"/>
      <c r="D55" s="21"/>
      <c r="E55" s="21"/>
    </row>
    <row r="56" spans="1:5" s="19" customFormat="1" x14ac:dyDescent="0.25">
      <c r="A56" s="20"/>
      <c r="B56" s="21"/>
      <c r="C56" s="86"/>
      <c r="D56" s="21"/>
      <c r="E56" s="21"/>
    </row>
    <row r="57" spans="1:5" s="19" customFormat="1" x14ac:dyDescent="0.25">
      <c r="A57" s="20"/>
      <c r="B57" s="21"/>
      <c r="C57" s="86"/>
      <c r="D57" s="21"/>
      <c r="E57" s="21"/>
    </row>
    <row r="58" spans="1:5" s="19" customFormat="1" x14ac:dyDescent="0.25">
      <c r="A58" s="20"/>
      <c r="B58" s="21"/>
      <c r="C58" s="86"/>
      <c r="D58" s="21"/>
      <c r="E58" s="21"/>
    </row>
    <row r="59" spans="1:5" s="19" customFormat="1" x14ac:dyDescent="0.25">
      <c r="A59" s="20"/>
      <c r="B59" s="21"/>
      <c r="C59" s="86"/>
      <c r="D59" s="21"/>
      <c r="E59" s="21"/>
    </row>
    <row r="60" spans="1:5" s="19" customFormat="1" x14ac:dyDescent="0.25">
      <c r="A60" s="20"/>
      <c r="B60" s="21"/>
      <c r="C60" s="86"/>
      <c r="D60" s="21"/>
      <c r="E60" s="21"/>
    </row>
    <row r="61" spans="1:5" s="19" customFormat="1" x14ac:dyDescent="0.25">
      <c r="A61" s="20"/>
      <c r="B61" s="21"/>
      <c r="C61" s="86"/>
      <c r="D61" s="21"/>
      <c r="E61" s="21"/>
    </row>
    <row r="62" spans="1:5" s="19" customFormat="1" x14ac:dyDescent="0.25">
      <c r="A62" s="20"/>
      <c r="B62" s="21"/>
      <c r="C62" s="86"/>
      <c r="D62" s="21"/>
      <c r="E62" s="21"/>
    </row>
    <row r="63" spans="1:5" s="19" customFormat="1" x14ac:dyDescent="0.25">
      <c r="A63" s="20"/>
      <c r="B63" s="21"/>
      <c r="C63" s="86"/>
      <c r="D63" s="21"/>
      <c r="E63" s="21"/>
    </row>
    <row r="64" spans="1:5" s="19" customFormat="1" x14ac:dyDescent="0.25">
      <c r="A64" s="20"/>
      <c r="B64" s="21"/>
      <c r="C64" s="86"/>
      <c r="D64" s="21"/>
      <c r="E64" s="21"/>
    </row>
    <row r="65" spans="1:5" s="19" customFormat="1" x14ac:dyDescent="0.25">
      <c r="A65" s="20"/>
      <c r="B65" s="21"/>
      <c r="C65" s="86"/>
      <c r="D65" s="21"/>
      <c r="E65" s="21"/>
    </row>
    <row r="66" spans="1:5" s="19" customFormat="1" x14ac:dyDescent="0.25">
      <c r="A66" s="20"/>
      <c r="B66" s="21"/>
      <c r="C66" s="86"/>
      <c r="D66" s="21"/>
      <c r="E66" s="21"/>
    </row>
    <row r="67" spans="1:5" s="19" customFormat="1" x14ac:dyDescent="0.25">
      <c r="A67" s="20"/>
      <c r="B67" s="21"/>
      <c r="C67" s="86"/>
      <c r="D67" s="21"/>
      <c r="E67" s="21"/>
    </row>
    <row r="68" spans="1:5" s="19" customFormat="1" ht="15.75" hidden="1" customHeight="1" x14ac:dyDescent="0.25">
      <c r="A68" s="20"/>
      <c r="B68" s="21"/>
      <c r="C68" s="86"/>
      <c r="D68" s="21"/>
      <c r="E68" s="21"/>
    </row>
    <row r="69" spans="1:5" s="19" customFormat="1" ht="15.75" hidden="1" customHeight="1" x14ac:dyDescent="0.25">
      <c r="A69" s="20"/>
      <c r="B69" s="21"/>
      <c r="C69" s="86"/>
      <c r="D69" s="21"/>
      <c r="E69" s="21"/>
    </row>
    <row r="70" spans="1:5" s="19" customFormat="1" ht="15.75" hidden="1" customHeight="1" x14ac:dyDescent="0.25">
      <c r="A70" s="20"/>
      <c r="B70" s="21"/>
      <c r="C70" s="86"/>
      <c r="D70" s="21"/>
      <c r="E70" s="21"/>
    </row>
    <row r="71" spans="1:5" s="19" customFormat="1" ht="15.75" hidden="1" customHeight="1" x14ac:dyDescent="0.25">
      <c r="A71" s="20"/>
      <c r="B71" s="21"/>
      <c r="C71" s="86"/>
      <c r="D71" s="21"/>
      <c r="E71" s="21"/>
    </row>
    <row r="72" spans="1:5" s="19" customFormat="1" ht="15.75" hidden="1" customHeight="1" x14ac:dyDescent="0.25">
      <c r="A72" s="20"/>
      <c r="B72" s="21"/>
      <c r="C72" s="86"/>
      <c r="D72" s="21"/>
      <c r="E72" s="21"/>
    </row>
    <row r="73" spans="1:5" s="19" customFormat="1" ht="15.75" hidden="1" customHeight="1" x14ac:dyDescent="0.25">
      <c r="A73" s="20"/>
      <c r="B73" s="21"/>
      <c r="C73" s="86"/>
      <c r="D73" s="21"/>
      <c r="E73" s="21"/>
    </row>
    <row r="74" spans="1:5" s="19" customFormat="1" ht="15.75" hidden="1" customHeight="1" x14ac:dyDescent="0.25">
      <c r="A74" s="20"/>
      <c r="B74" s="21"/>
      <c r="C74" s="86"/>
      <c r="D74" s="21"/>
      <c r="E74" s="21"/>
    </row>
    <row r="75" spans="1:5" s="19" customFormat="1" ht="15.75" hidden="1" customHeight="1" x14ac:dyDescent="0.25">
      <c r="A75" s="20"/>
      <c r="B75" s="21"/>
      <c r="C75" s="86"/>
      <c r="D75" s="21"/>
      <c r="E75" s="21"/>
    </row>
    <row r="76" spans="1:5" s="19" customFormat="1" ht="15.75" hidden="1" customHeight="1" x14ac:dyDescent="0.25">
      <c r="A76" s="20"/>
      <c r="B76" s="21"/>
      <c r="C76" s="86"/>
      <c r="D76" s="21"/>
      <c r="E76" s="21"/>
    </row>
    <row r="77" spans="1:5" s="19" customFormat="1" ht="15.75" hidden="1" customHeight="1" x14ac:dyDescent="0.25">
      <c r="A77" s="20"/>
      <c r="B77" s="21"/>
      <c r="C77" s="86"/>
      <c r="D77" s="21"/>
      <c r="E77" s="21"/>
    </row>
    <row r="78" spans="1:5" s="19" customFormat="1" ht="15.75" hidden="1" customHeight="1" x14ac:dyDescent="0.25">
      <c r="A78" s="20"/>
      <c r="B78" s="21"/>
      <c r="C78" s="86"/>
      <c r="D78" s="21"/>
      <c r="E78" s="21"/>
    </row>
    <row r="79" spans="1:5" s="19" customFormat="1" ht="15.75" hidden="1" customHeight="1" x14ac:dyDescent="0.25">
      <c r="A79" s="20"/>
      <c r="B79" s="21"/>
      <c r="C79" s="86"/>
      <c r="D79" s="21"/>
      <c r="E79" s="21"/>
    </row>
    <row r="80" spans="1:5" s="19" customFormat="1" ht="15.75" hidden="1" customHeight="1" x14ac:dyDescent="0.25">
      <c r="A80" s="20"/>
      <c r="B80" s="21"/>
      <c r="C80" s="86"/>
      <c r="D80" s="21"/>
      <c r="E80" s="21"/>
    </row>
    <row r="81" spans="1:5" s="19" customFormat="1" ht="15.75" hidden="1" customHeight="1" x14ac:dyDescent="0.25">
      <c r="A81" s="20"/>
      <c r="B81" s="21"/>
      <c r="C81" s="86"/>
      <c r="D81" s="21"/>
      <c r="E81" s="21"/>
    </row>
    <row r="82" spans="1:5" s="19" customFormat="1" ht="15.75" hidden="1" customHeight="1" x14ac:dyDescent="0.25">
      <c r="A82" s="20"/>
      <c r="B82" s="21"/>
      <c r="C82" s="86"/>
      <c r="D82" s="21"/>
      <c r="E82" s="21"/>
    </row>
    <row r="83" spans="1:5" s="19" customFormat="1" ht="15.75" hidden="1" customHeight="1" x14ac:dyDescent="0.25">
      <c r="A83" s="20"/>
      <c r="B83" s="21"/>
      <c r="C83" s="86"/>
      <c r="D83" s="21"/>
      <c r="E83" s="21"/>
    </row>
    <row r="84" spans="1:5" s="19" customFormat="1" ht="15.75" hidden="1" customHeight="1" x14ac:dyDescent="0.25">
      <c r="A84" s="20"/>
      <c r="B84" s="21"/>
      <c r="C84" s="86"/>
      <c r="D84" s="21"/>
      <c r="E84" s="21"/>
    </row>
    <row r="85" spans="1:5" s="19" customFormat="1" ht="15.75" hidden="1" customHeight="1" x14ac:dyDescent="0.25">
      <c r="A85" s="20"/>
      <c r="B85" s="21"/>
      <c r="C85" s="86"/>
      <c r="D85" s="21"/>
      <c r="E85" s="21"/>
    </row>
    <row r="86" spans="1:5" s="19" customFormat="1" ht="15.75" hidden="1" customHeight="1" x14ac:dyDescent="0.25">
      <c r="A86" s="20"/>
      <c r="B86" s="21"/>
      <c r="C86" s="86"/>
      <c r="D86" s="21"/>
      <c r="E86" s="21"/>
    </row>
    <row r="87" spans="1:5" s="19" customFormat="1" ht="15.75" hidden="1" customHeight="1" x14ac:dyDescent="0.25">
      <c r="A87" s="20"/>
      <c r="B87" s="21"/>
      <c r="C87" s="86"/>
      <c r="D87" s="21"/>
      <c r="E87" s="21"/>
    </row>
    <row r="88" spans="1:5" s="19" customFormat="1" ht="15.75" hidden="1" customHeight="1" x14ac:dyDescent="0.25">
      <c r="A88" s="20"/>
      <c r="B88" s="21"/>
      <c r="C88" s="86"/>
      <c r="D88" s="21"/>
      <c r="E88" s="21"/>
    </row>
    <row r="89" spans="1:5" s="19" customFormat="1" ht="15.75" hidden="1" customHeight="1" x14ac:dyDescent="0.25">
      <c r="A89" s="20"/>
      <c r="B89" s="21"/>
      <c r="C89" s="86"/>
      <c r="D89" s="21"/>
      <c r="E89" s="21"/>
    </row>
    <row r="90" spans="1:5" s="19" customFormat="1" x14ac:dyDescent="0.25">
      <c r="A90" s="20"/>
      <c r="B90" s="21"/>
      <c r="C90" s="86"/>
      <c r="D90" s="21"/>
      <c r="E90" s="21"/>
    </row>
    <row r="91" spans="1:5" s="19" customFormat="1" x14ac:dyDescent="0.25">
      <c r="A91" s="20"/>
      <c r="B91" s="21"/>
      <c r="C91" s="86"/>
      <c r="D91" s="21"/>
      <c r="E91" s="21"/>
    </row>
    <row r="92" spans="1:5" s="19" customFormat="1" x14ac:dyDescent="0.25">
      <c r="A92" s="20"/>
      <c r="B92" s="21"/>
      <c r="C92" s="86"/>
      <c r="D92" s="21"/>
      <c r="E92" s="21"/>
    </row>
    <row r="93" spans="1:5" s="19" customFormat="1" x14ac:dyDescent="0.25">
      <c r="A93" s="20"/>
      <c r="B93" s="21"/>
      <c r="C93" s="86"/>
      <c r="D93" s="21"/>
      <c r="E93" s="21"/>
    </row>
    <row r="94" spans="1:5" s="19" customFormat="1" x14ac:dyDescent="0.25">
      <c r="A94" s="20"/>
      <c r="B94" s="21"/>
      <c r="C94" s="86"/>
      <c r="D94" s="21"/>
      <c r="E94" s="21"/>
    </row>
    <row r="95" spans="1:5" s="19" customFormat="1" x14ac:dyDescent="0.25">
      <c r="A95" s="20"/>
      <c r="B95" s="21"/>
      <c r="C95" s="86"/>
      <c r="D95" s="21"/>
      <c r="E95" s="21"/>
    </row>
    <row r="96" spans="1:5" s="19" customFormat="1" x14ac:dyDescent="0.25">
      <c r="A96" s="20"/>
      <c r="B96" s="21"/>
      <c r="C96" s="86"/>
      <c r="D96" s="21"/>
      <c r="E96" s="21"/>
    </row>
    <row r="97" spans="1:5" s="19" customFormat="1" x14ac:dyDescent="0.25">
      <c r="A97" s="20"/>
      <c r="B97" s="21"/>
      <c r="C97" s="86"/>
      <c r="D97" s="21"/>
      <c r="E97" s="21"/>
    </row>
    <row r="98" spans="1:5" s="19" customFormat="1" x14ac:dyDescent="0.25">
      <c r="A98" s="20"/>
      <c r="B98" s="21"/>
      <c r="C98" s="86"/>
      <c r="D98" s="21"/>
      <c r="E98" s="21"/>
    </row>
    <row r="99" spans="1:5" s="19" customFormat="1" x14ac:dyDescent="0.25">
      <c r="A99" s="20"/>
      <c r="B99" s="21"/>
      <c r="C99" s="86"/>
      <c r="D99" s="21"/>
      <c r="E99" s="21"/>
    </row>
    <row r="100" spans="1:5" s="19" customFormat="1" x14ac:dyDescent="0.25">
      <c r="A100" s="20"/>
      <c r="B100" s="21"/>
      <c r="C100" s="86"/>
      <c r="D100" s="21"/>
      <c r="E100" s="21"/>
    </row>
    <row r="101" spans="1:5" s="19" customFormat="1" x14ac:dyDescent="0.25">
      <c r="A101" s="20"/>
      <c r="B101" s="21"/>
      <c r="C101" s="86"/>
      <c r="D101" s="21"/>
      <c r="E101" s="21"/>
    </row>
    <row r="102" spans="1:5" s="19" customFormat="1" x14ac:dyDescent="0.25">
      <c r="A102" s="20"/>
      <c r="B102" s="21"/>
      <c r="C102" s="86"/>
      <c r="D102" s="21"/>
      <c r="E102" s="21"/>
    </row>
    <row r="103" spans="1:5" s="19" customFormat="1" x14ac:dyDescent="0.25">
      <c r="A103" s="20"/>
      <c r="B103" s="21"/>
      <c r="C103" s="86"/>
      <c r="D103" s="21"/>
      <c r="E103" s="21"/>
    </row>
    <row r="104" spans="1:5" s="19" customFormat="1" x14ac:dyDescent="0.25">
      <c r="A104" s="20"/>
      <c r="B104" s="21"/>
      <c r="C104" s="86"/>
      <c r="D104" s="21"/>
      <c r="E104" s="21"/>
    </row>
    <row r="105" spans="1:5" s="19" customFormat="1" x14ac:dyDescent="0.25">
      <c r="A105" s="20"/>
      <c r="B105" s="21"/>
      <c r="C105" s="86"/>
      <c r="D105" s="21"/>
      <c r="E105" s="21"/>
    </row>
    <row r="106" spans="1:5" s="19" customFormat="1" x14ac:dyDescent="0.25">
      <c r="A106" s="20"/>
      <c r="B106" s="21"/>
      <c r="C106" s="86"/>
      <c r="D106" s="21"/>
      <c r="E106" s="21"/>
    </row>
    <row r="107" spans="1:5" s="19" customFormat="1" x14ac:dyDescent="0.25">
      <c r="A107" s="20"/>
      <c r="B107" s="21"/>
      <c r="C107" s="86"/>
      <c r="D107" s="21"/>
      <c r="E107" s="21"/>
    </row>
    <row r="108" spans="1:5" s="19" customFormat="1" x14ac:dyDescent="0.25">
      <c r="A108" s="20"/>
      <c r="B108" s="21"/>
      <c r="C108" s="86"/>
      <c r="D108" s="21"/>
      <c r="E108" s="21"/>
    </row>
    <row r="109" spans="1:5" s="19" customFormat="1" x14ac:dyDescent="0.25">
      <c r="A109" s="20"/>
      <c r="B109" s="21"/>
      <c r="C109" s="86"/>
      <c r="D109" s="21"/>
      <c r="E109" s="21"/>
    </row>
    <row r="110" spans="1:5" s="19" customFormat="1" x14ac:dyDescent="0.25">
      <c r="A110" s="20"/>
      <c r="B110" s="21"/>
      <c r="C110" s="86"/>
      <c r="D110" s="21"/>
      <c r="E110" s="21"/>
    </row>
    <row r="111" spans="1:5" s="19" customFormat="1" x14ac:dyDescent="0.25">
      <c r="A111" s="20"/>
      <c r="B111" s="21"/>
      <c r="C111" s="86"/>
      <c r="D111" s="21"/>
      <c r="E111" s="21"/>
    </row>
    <row r="112" spans="1:5" s="19" customFormat="1" x14ac:dyDescent="0.25">
      <c r="A112" s="20"/>
      <c r="B112" s="21"/>
      <c r="C112" s="86"/>
      <c r="D112" s="21"/>
      <c r="E112" s="21"/>
    </row>
    <row r="113" spans="1:5" s="19" customFormat="1" x14ac:dyDescent="0.25">
      <c r="A113" s="20"/>
      <c r="B113" s="21"/>
      <c r="C113" s="86"/>
      <c r="D113" s="21"/>
      <c r="E113" s="21"/>
    </row>
    <row r="114" spans="1:5" s="19" customFormat="1" x14ac:dyDescent="0.25">
      <c r="A114" s="20"/>
      <c r="B114" s="21"/>
      <c r="C114" s="86"/>
      <c r="D114" s="21"/>
      <c r="E114" s="21"/>
    </row>
    <row r="115" spans="1:5" s="19" customFormat="1" x14ac:dyDescent="0.25">
      <c r="A115" s="20"/>
      <c r="B115" s="21"/>
      <c r="C115" s="86"/>
      <c r="D115" s="21"/>
      <c r="E115" s="21"/>
    </row>
    <row r="116" spans="1:5" s="19" customFormat="1" x14ac:dyDescent="0.25">
      <c r="A116" s="20"/>
      <c r="B116" s="21"/>
      <c r="C116" s="86"/>
      <c r="D116" s="21"/>
      <c r="E116" s="21"/>
    </row>
    <row r="117" spans="1:5" s="19" customFormat="1" x14ac:dyDescent="0.25">
      <c r="A117" s="20"/>
      <c r="B117" s="21"/>
      <c r="C117" s="86"/>
      <c r="D117" s="21"/>
      <c r="E117" s="21"/>
    </row>
    <row r="118" spans="1:5" s="19" customFormat="1" x14ac:dyDescent="0.25">
      <c r="A118" s="20"/>
      <c r="B118" s="21"/>
      <c r="C118" s="86"/>
      <c r="D118" s="21"/>
      <c r="E118" s="21"/>
    </row>
    <row r="119" spans="1:5" s="19" customFormat="1" x14ac:dyDescent="0.25">
      <c r="A119" s="20"/>
      <c r="B119" s="21"/>
      <c r="C119" s="86"/>
      <c r="D119" s="21"/>
      <c r="E119" s="21"/>
    </row>
    <row r="120" spans="1:5" s="19" customFormat="1" x14ac:dyDescent="0.25">
      <c r="A120" s="20"/>
      <c r="B120" s="21"/>
      <c r="C120" s="86"/>
      <c r="D120" s="21"/>
      <c r="E120" s="21"/>
    </row>
    <row r="121" spans="1:5" s="19" customFormat="1" x14ac:dyDescent="0.25">
      <c r="A121" s="20"/>
      <c r="B121" s="21"/>
      <c r="C121" s="86"/>
      <c r="D121" s="21"/>
      <c r="E121" s="21"/>
    </row>
    <row r="122" spans="1:5" s="19" customFormat="1" x14ac:dyDescent="0.25">
      <c r="A122" s="20"/>
      <c r="B122" s="21"/>
      <c r="C122" s="86"/>
      <c r="D122" s="21"/>
      <c r="E122" s="21"/>
    </row>
    <row r="123" spans="1:5" s="19" customFormat="1" x14ac:dyDescent="0.25">
      <c r="A123" s="20"/>
      <c r="B123" s="21"/>
      <c r="C123" s="86"/>
      <c r="D123" s="21"/>
      <c r="E123" s="21"/>
    </row>
    <row r="124" spans="1:5" s="19" customFormat="1" x14ac:dyDescent="0.25">
      <c r="A124" s="20"/>
      <c r="B124" s="21"/>
      <c r="C124" s="86"/>
      <c r="D124" s="21"/>
      <c r="E124" s="21"/>
    </row>
    <row r="125" spans="1:5" s="19" customFormat="1" x14ac:dyDescent="0.25">
      <c r="A125" s="20"/>
      <c r="B125" s="21"/>
      <c r="C125" s="86"/>
      <c r="D125" s="21"/>
      <c r="E125" s="21"/>
    </row>
    <row r="126" spans="1:5" s="19" customFormat="1" x14ac:dyDescent="0.25">
      <c r="A126" s="20"/>
      <c r="B126" s="21"/>
      <c r="C126" s="86"/>
      <c r="D126" s="21"/>
      <c r="E126" s="21"/>
    </row>
    <row r="127" spans="1:5" s="19" customFormat="1" x14ac:dyDescent="0.25">
      <c r="A127" s="20"/>
      <c r="B127" s="21"/>
      <c r="C127" s="86"/>
      <c r="D127" s="21"/>
      <c r="E127" s="21"/>
    </row>
    <row r="128" spans="1:5" s="19" customFormat="1" x14ac:dyDescent="0.25">
      <c r="A128" s="20"/>
      <c r="B128" s="21"/>
      <c r="C128" s="86"/>
      <c r="D128" s="21"/>
      <c r="E128" s="21"/>
    </row>
    <row r="129" spans="1:5" s="19" customFormat="1" x14ac:dyDescent="0.25">
      <c r="A129" s="20"/>
      <c r="B129" s="21"/>
      <c r="C129" s="86"/>
      <c r="D129" s="21"/>
      <c r="E129" s="21"/>
    </row>
    <row r="130" spans="1:5" s="19" customFormat="1" x14ac:dyDescent="0.25">
      <c r="A130" s="20"/>
      <c r="B130" s="21"/>
      <c r="C130" s="86"/>
      <c r="D130" s="21"/>
      <c r="E130" s="21"/>
    </row>
    <row r="131" spans="1:5" s="19" customFormat="1" x14ac:dyDescent="0.25">
      <c r="A131" s="20"/>
      <c r="B131" s="21"/>
      <c r="C131" s="86"/>
      <c r="D131" s="21"/>
      <c r="E131" s="21"/>
    </row>
    <row r="132" spans="1:5" s="19" customFormat="1" x14ac:dyDescent="0.25">
      <c r="A132" s="20"/>
      <c r="B132" s="21"/>
      <c r="C132" s="86"/>
      <c r="D132" s="21"/>
      <c r="E132" s="21"/>
    </row>
    <row r="133" spans="1:5" s="19" customFormat="1" x14ac:dyDescent="0.25">
      <c r="A133" s="20"/>
      <c r="B133" s="21"/>
      <c r="C133" s="86"/>
      <c r="D133" s="21"/>
      <c r="E133" s="21"/>
    </row>
    <row r="134" spans="1:5" s="19" customFormat="1" x14ac:dyDescent="0.25">
      <c r="A134" s="20"/>
      <c r="B134" s="21"/>
      <c r="C134" s="86"/>
      <c r="D134" s="21"/>
      <c r="E134" s="21"/>
    </row>
    <row r="135" spans="1:5" s="19" customFormat="1" x14ac:dyDescent="0.25">
      <c r="A135" s="20"/>
      <c r="B135" s="21"/>
      <c r="C135" s="86"/>
      <c r="D135" s="21"/>
      <c r="E135" s="21"/>
    </row>
    <row r="136" spans="1:5" s="19" customFormat="1" x14ac:dyDescent="0.25">
      <c r="A136" s="20"/>
      <c r="B136" s="21"/>
      <c r="C136" s="86"/>
      <c r="D136" s="21"/>
      <c r="E136" s="21"/>
    </row>
    <row r="137" spans="1:5" s="19" customFormat="1" x14ac:dyDescent="0.25">
      <c r="A137" s="20"/>
      <c r="B137" s="21"/>
      <c r="C137" s="86"/>
      <c r="D137" s="21"/>
      <c r="E137" s="21"/>
    </row>
    <row r="138" spans="1:5" s="19" customFormat="1" x14ac:dyDescent="0.25">
      <c r="A138" s="20"/>
      <c r="B138" s="21"/>
      <c r="C138" s="86"/>
      <c r="D138" s="21"/>
      <c r="E138" s="21"/>
    </row>
    <row r="139" spans="1:5" s="19" customFormat="1" x14ac:dyDescent="0.25">
      <c r="A139" s="20"/>
      <c r="B139" s="21"/>
      <c r="C139" s="86"/>
      <c r="D139" s="21"/>
      <c r="E139" s="21"/>
    </row>
    <row r="140" spans="1:5" s="19" customFormat="1" x14ac:dyDescent="0.25">
      <c r="A140" s="20"/>
      <c r="B140" s="21"/>
      <c r="C140" s="86"/>
      <c r="D140" s="21"/>
      <c r="E140" s="21"/>
    </row>
    <row r="141" spans="1:5" s="19" customFormat="1" x14ac:dyDescent="0.25">
      <c r="A141" s="20"/>
      <c r="B141" s="21"/>
      <c r="C141" s="86"/>
      <c r="D141" s="21"/>
      <c r="E141" s="21"/>
    </row>
    <row r="142" spans="1:5" s="19" customFormat="1" x14ac:dyDescent="0.25">
      <c r="A142" s="20"/>
      <c r="B142" s="21"/>
      <c r="C142" s="86"/>
      <c r="D142" s="21"/>
      <c r="E142" s="21"/>
    </row>
    <row r="143" spans="1:5" s="19" customFormat="1" x14ac:dyDescent="0.25">
      <c r="A143" s="20"/>
      <c r="B143" s="21"/>
      <c r="C143" s="86"/>
      <c r="D143" s="21"/>
      <c r="E143" s="21"/>
    </row>
    <row r="144" spans="1:5" s="19" customFormat="1" x14ac:dyDescent="0.25">
      <c r="A144" s="20"/>
      <c r="B144" s="21"/>
      <c r="C144" s="86"/>
      <c r="D144" s="21"/>
      <c r="E144" s="21"/>
    </row>
    <row r="145" spans="1:5" s="19" customFormat="1" x14ac:dyDescent="0.25">
      <c r="A145" s="20"/>
      <c r="B145" s="21"/>
      <c r="C145" s="86"/>
      <c r="D145" s="21"/>
      <c r="E145" s="21"/>
    </row>
    <row r="146" spans="1:5" s="19" customFormat="1" x14ac:dyDescent="0.25">
      <c r="A146" s="20"/>
      <c r="B146" s="21"/>
      <c r="C146" s="86"/>
      <c r="D146" s="21"/>
      <c r="E146" s="21"/>
    </row>
    <row r="147" spans="1:5" s="19" customFormat="1" x14ac:dyDescent="0.25">
      <c r="A147" s="20"/>
      <c r="B147" s="21"/>
      <c r="C147" s="86"/>
      <c r="D147" s="21"/>
      <c r="E147" s="21"/>
    </row>
    <row r="148" spans="1:5" s="19" customFormat="1" x14ac:dyDescent="0.25">
      <c r="A148" s="20"/>
      <c r="B148" s="21"/>
      <c r="C148" s="86"/>
      <c r="D148" s="21"/>
      <c r="E148" s="21"/>
    </row>
    <row r="149" spans="1:5" s="19" customFormat="1" x14ac:dyDescent="0.25">
      <c r="A149" s="20"/>
      <c r="B149" s="21"/>
      <c r="C149" s="86"/>
      <c r="D149" s="21"/>
      <c r="E149" s="21"/>
    </row>
    <row r="150" spans="1:5" s="19" customFormat="1" x14ac:dyDescent="0.25">
      <c r="A150" s="20"/>
      <c r="B150" s="21"/>
      <c r="C150" s="86"/>
      <c r="D150" s="21"/>
      <c r="E150" s="21"/>
    </row>
    <row r="151" spans="1:5" s="19" customFormat="1" x14ac:dyDescent="0.25">
      <c r="A151" s="20"/>
      <c r="B151" s="21"/>
      <c r="C151" s="86"/>
      <c r="D151" s="21"/>
      <c r="E151" s="21"/>
    </row>
    <row r="152" spans="1:5" s="19" customFormat="1" x14ac:dyDescent="0.25">
      <c r="A152" s="20"/>
      <c r="B152" s="21"/>
      <c r="C152" s="86"/>
      <c r="D152" s="21"/>
      <c r="E152" s="21"/>
    </row>
    <row r="153" spans="1:5" s="19" customFormat="1" x14ac:dyDescent="0.25">
      <c r="A153" s="20"/>
      <c r="B153" s="21"/>
      <c r="C153" s="86"/>
      <c r="D153" s="21"/>
      <c r="E153" s="21"/>
    </row>
    <row r="154" spans="1:5" s="19" customFormat="1" x14ac:dyDescent="0.25">
      <c r="A154" s="20"/>
      <c r="B154" s="21"/>
      <c r="C154" s="86"/>
      <c r="D154" s="21"/>
      <c r="E154" s="21"/>
    </row>
    <row r="155" spans="1:5" s="19" customFormat="1" x14ac:dyDescent="0.25">
      <c r="A155" s="20"/>
      <c r="B155" s="21"/>
      <c r="C155" s="86"/>
      <c r="D155" s="21"/>
      <c r="E155" s="21"/>
    </row>
    <row r="156" spans="1:5" s="19" customFormat="1" x14ac:dyDescent="0.25">
      <c r="A156" s="20"/>
      <c r="B156" s="21"/>
      <c r="C156" s="86"/>
      <c r="D156" s="21"/>
      <c r="E156" s="21"/>
    </row>
    <row r="157" spans="1:5" s="19" customFormat="1" x14ac:dyDescent="0.25">
      <c r="A157" s="20"/>
      <c r="B157" s="21"/>
      <c r="C157" s="86"/>
      <c r="D157" s="21"/>
      <c r="E157" s="21"/>
    </row>
    <row r="158" spans="1:5" s="19" customFormat="1" x14ac:dyDescent="0.25">
      <c r="A158" s="20"/>
      <c r="B158" s="21"/>
      <c r="C158" s="86"/>
      <c r="D158" s="21"/>
      <c r="E158" s="21"/>
    </row>
    <row r="159" spans="1:5" s="19" customFormat="1" x14ac:dyDescent="0.25">
      <c r="A159" s="20"/>
      <c r="B159" s="21"/>
      <c r="C159" s="86"/>
      <c r="D159" s="21"/>
      <c r="E159" s="21"/>
    </row>
    <row r="160" spans="1:5" s="19" customFormat="1" x14ac:dyDescent="0.25">
      <c r="A160" s="20"/>
      <c r="B160" s="21"/>
      <c r="C160" s="86"/>
      <c r="D160" s="21"/>
      <c r="E160" s="21"/>
    </row>
    <row r="161" spans="1:5" s="19" customFormat="1" x14ac:dyDescent="0.25">
      <c r="A161" s="20"/>
      <c r="B161" s="21"/>
      <c r="C161" s="86"/>
      <c r="D161" s="21"/>
      <c r="E161" s="21"/>
    </row>
    <row r="162" spans="1:5" s="19" customFormat="1" x14ac:dyDescent="0.25">
      <c r="A162" s="20"/>
      <c r="B162" s="21"/>
      <c r="C162" s="86"/>
      <c r="D162" s="21"/>
      <c r="E162" s="21"/>
    </row>
    <row r="163" spans="1:5" s="19" customFormat="1" x14ac:dyDescent="0.25">
      <c r="A163" s="20"/>
      <c r="B163" s="21"/>
      <c r="C163" s="86"/>
      <c r="D163" s="21"/>
      <c r="E163" s="21"/>
    </row>
    <row r="164" spans="1:5" s="19" customFormat="1" x14ac:dyDescent="0.25">
      <c r="A164" s="20"/>
      <c r="B164" s="21"/>
      <c r="C164" s="86"/>
      <c r="D164" s="21"/>
      <c r="E164" s="21"/>
    </row>
    <row r="165" spans="1:5" s="19" customFormat="1" x14ac:dyDescent="0.25">
      <c r="A165" s="20"/>
      <c r="B165" s="21"/>
      <c r="C165" s="86"/>
      <c r="D165" s="21"/>
      <c r="E165" s="21"/>
    </row>
    <row r="166" spans="1:5" s="19" customFormat="1" x14ac:dyDescent="0.25">
      <c r="A166" s="20"/>
      <c r="B166" s="21"/>
      <c r="C166" s="86"/>
      <c r="D166" s="21"/>
      <c r="E166" s="21"/>
    </row>
    <row r="167" spans="1:5" s="19" customFormat="1" x14ac:dyDescent="0.25">
      <c r="A167" s="20"/>
      <c r="B167" s="21"/>
      <c r="C167" s="86"/>
      <c r="D167" s="21"/>
      <c r="E167" s="21"/>
    </row>
    <row r="168" spans="1:5" s="19" customFormat="1" x14ac:dyDescent="0.25">
      <c r="A168" s="20"/>
      <c r="B168" s="21"/>
      <c r="C168" s="86"/>
      <c r="D168" s="21"/>
      <c r="E168" s="21"/>
    </row>
    <row r="169" spans="1:5" s="19" customFormat="1" x14ac:dyDescent="0.25">
      <c r="A169" s="20"/>
      <c r="B169" s="21"/>
      <c r="C169" s="86"/>
      <c r="D169" s="21"/>
      <c r="E169" s="21"/>
    </row>
    <row r="170" spans="1:5" s="19" customFormat="1" x14ac:dyDescent="0.25">
      <c r="A170" s="20"/>
      <c r="B170" s="21"/>
      <c r="C170" s="86"/>
      <c r="D170" s="21"/>
      <c r="E170" s="21"/>
    </row>
    <row r="171" spans="1:5" s="19" customFormat="1" x14ac:dyDescent="0.25">
      <c r="A171" s="20"/>
      <c r="B171" s="21"/>
      <c r="C171" s="86"/>
      <c r="D171" s="21"/>
      <c r="E171" s="21"/>
    </row>
    <row r="172" spans="1:5" s="19" customFormat="1" x14ac:dyDescent="0.25">
      <c r="A172" s="20"/>
      <c r="B172" s="21"/>
      <c r="C172" s="86"/>
      <c r="D172" s="21"/>
      <c r="E172" s="21"/>
    </row>
    <row r="173" spans="1:5" s="19" customFormat="1" x14ac:dyDescent="0.25">
      <c r="A173" s="20"/>
      <c r="B173" s="21"/>
      <c r="C173" s="86"/>
      <c r="D173" s="21"/>
      <c r="E173" s="21"/>
    </row>
    <row r="174" spans="1:5" s="19" customFormat="1" x14ac:dyDescent="0.25">
      <c r="A174" s="20"/>
      <c r="B174" s="21"/>
      <c r="C174" s="86"/>
      <c r="D174" s="21"/>
      <c r="E174" s="21"/>
    </row>
    <row r="175" spans="1:5" s="19" customFormat="1" x14ac:dyDescent="0.25">
      <c r="A175" s="20"/>
      <c r="B175" s="21"/>
      <c r="C175" s="86"/>
      <c r="D175" s="21"/>
      <c r="E175" s="21"/>
    </row>
    <row r="176" spans="1:5" s="19" customFormat="1" x14ac:dyDescent="0.25">
      <c r="A176" s="20"/>
      <c r="B176" s="21"/>
      <c r="C176" s="86"/>
      <c r="D176" s="21"/>
      <c r="E176" s="21"/>
    </row>
    <row r="177" spans="1:5" s="19" customFormat="1" x14ac:dyDescent="0.25">
      <c r="A177" s="20"/>
      <c r="B177" s="21"/>
      <c r="C177" s="86"/>
      <c r="D177" s="21"/>
      <c r="E177" s="21"/>
    </row>
    <row r="178" spans="1:5" s="19" customFormat="1" x14ac:dyDescent="0.25">
      <c r="A178" s="20"/>
      <c r="B178" s="21"/>
      <c r="C178" s="86"/>
      <c r="D178" s="21"/>
      <c r="E178" s="21"/>
    </row>
    <row r="179" spans="1:5" s="19" customFormat="1" x14ac:dyDescent="0.25">
      <c r="A179" s="20"/>
      <c r="B179" s="21"/>
      <c r="C179" s="86"/>
      <c r="D179" s="21"/>
      <c r="E179" s="21"/>
    </row>
    <row r="180" spans="1:5" s="19" customFormat="1" x14ac:dyDescent="0.25">
      <c r="A180" s="20"/>
      <c r="B180" s="21"/>
      <c r="C180" s="86"/>
      <c r="D180" s="21"/>
      <c r="E180" s="21"/>
    </row>
    <row r="181" spans="1:5" s="19" customFormat="1" x14ac:dyDescent="0.25">
      <c r="A181" s="20"/>
      <c r="B181" s="21"/>
      <c r="C181" s="86"/>
      <c r="D181" s="21"/>
      <c r="E181" s="21"/>
    </row>
    <row r="182" spans="1:5" s="19" customFormat="1" x14ac:dyDescent="0.25">
      <c r="A182" s="20"/>
      <c r="B182" s="21"/>
      <c r="C182" s="86"/>
      <c r="D182" s="21"/>
      <c r="E182" s="21"/>
    </row>
    <row r="183" spans="1:5" s="19" customFormat="1" x14ac:dyDescent="0.25">
      <c r="A183" s="20"/>
      <c r="B183" s="21"/>
      <c r="C183" s="86"/>
      <c r="D183" s="21"/>
      <c r="E183" s="21"/>
    </row>
    <row r="184" spans="1:5" s="19" customFormat="1" x14ac:dyDescent="0.25">
      <c r="A184" s="20"/>
      <c r="B184" s="21"/>
      <c r="C184" s="86"/>
      <c r="D184" s="21"/>
      <c r="E184" s="21"/>
    </row>
    <row r="185" spans="1:5" s="19" customFormat="1" x14ac:dyDescent="0.25">
      <c r="A185" s="20"/>
      <c r="B185" s="21"/>
      <c r="C185" s="86"/>
      <c r="D185" s="21"/>
      <c r="E185" s="21"/>
    </row>
    <row r="186" spans="1:5" s="19" customFormat="1" x14ac:dyDescent="0.25">
      <c r="A186" s="20"/>
      <c r="B186" s="21"/>
      <c r="C186" s="86"/>
      <c r="D186" s="21"/>
      <c r="E186" s="21"/>
    </row>
    <row r="187" spans="1:5" s="19" customFormat="1" x14ac:dyDescent="0.25">
      <c r="A187" s="20"/>
      <c r="B187" s="21"/>
      <c r="C187" s="86"/>
      <c r="D187" s="21"/>
      <c r="E187" s="21"/>
    </row>
    <row r="188" spans="1:5" s="19" customFormat="1" x14ac:dyDescent="0.25">
      <c r="A188" s="20"/>
      <c r="B188" s="21"/>
      <c r="C188" s="86"/>
      <c r="D188" s="21"/>
      <c r="E188" s="21"/>
    </row>
    <row r="189" spans="1:5" s="19" customFormat="1" x14ac:dyDescent="0.25">
      <c r="A189" s="20"/>
      <c r="B189" s="21"/>
      <c r="C189" s="86"/>
      <c r="D189" s="21"/>
      <c r="E189" s="21"/>
    </row>
    <row r="190" spans="1:5" s="19" customFormat="1" x14ac:dyDescent="0.25">
      <c r="A190" s="20"/>
      <c r="B190" s="21"/>
      <c r="C190" s="86"/>
      <c r="D190" s="21"/>
      <c r="E190" s="21"/>
    </row>
    <row r="191" spans="1:5" s="19" customFormat="1" x14ac:dyDescent="0.25">
      <c r="A191" s="20"/>
      <c r="B191" s="21"/>
      <c r="C191" s="86"/>
      <c r="D191" s="21"/>
      <c r="E191" s="21"/>
    </row>
    <row r="192" spans="1:5" s="19" customFormat="1" x14ac:dyDescent="0.25">
      <c r="A192" s="20"/>
      <c r="B192" s="21"/>
      <c r="C192" s="86"/>
      <c r="D192" s="21"/>
      <c r="E192" s="21"/>
    </row>
    <row r="193" spans="1:5" s="19" customFormat="1" x14ac:dyDescent="0.25">
      <c r="A193" s="20"/>
      <c r="B193" s="21"/>
      <c r="C193" s="86"/>
      <c r="D193" s="21"/>
      <c r="E193" s="21"/>
    </row>
    <row r="194" spans="1:5" s="19" customFormat="1" x14ac:dyDescent="0.25">
      <c r="A194" s="20"/>
      <c r="B194" s="21"/>
      <c r="C194" s="86"/>
      <c r="D194" s="21"/>
      <c r="E194" s="21"/>
    </row>
    <row r="195" spans="1:5" s="19" customFormat="1" x14ac:dyDescent="0.25">
      <c r="A195" s="20"/>
      <c r="B195" s="21"/>
      <c r="C195" s="86"/>
      <c r="D195" s="21"/>
      <c r="E195" s="21"/>
    </row>
    <row r="196" spans="1:5" s="19" customFormat="1" x14ac:dyDescent="0.25">
      <c r="A196" s="20"/>
      <c r="B196" s="21"/>
      <c r="C196" s="86"/>
      <c r="D196" s="21"/>
      <c r="E196" s="21"/>
    </row>
    <row r="197" spans="1:5" s="19" customFormat="1" x14ac:dyDescent="0.25">
      <c r="A197" s="20"/>
      <c r="B197" s="21"/>
      <c r="C197" s="86"/>
      <c r="D197" s="21"/>
      <c r="E197" s="21"/>
    </row>
    <row r="198" spans="1:5" s="19" customFormat="1" x14ac:dyDescent="0.25">
      <c r="A198" s="20"/>
      <c r="B198" s="21"/>
      <c r="C198" s="86"/>
      <c r="D198" s="21"/>
      <c r="E198" s="21"/>
    </row>
    <row r="199" spans="1:5" s="19" customFormat="1" x14ac:dyDescent="0.25">
      <c r="A199" s="20"/>
      <c r="B199" s="21"/>
      <c r="C199" s="86"/>
      <c r="D199" s="21"/>
      <c r="E199" s="21"/>
    </row>
    <row r="200" spans="1:5" s="19" customFormat="1" x14ac:dyDescent="0.25">
      <c r="A200" s="20"/>
      <c r="B200" s="21"/>
      <c r="C200" s="86"/>
      <c r="D200" s="21"/>
      <c r="E200" s="21"/>
    </row>
    <row r="201" spans="1:5" s="19" customFormat="1" x14ac:dyDescent="0.25">
      <c r="A201" s="20"/>
      <c r="B201" s="21"/>
      <c r="C201" s="86"/>
      <c r="D201" s="21"/>
      <c r="E201" s="21"/>
    </row>
    <row r="202" spans="1:5" s="19" customFormat="1" x14ac:dyDescent="0.25">
      <c r="A202" s="20"/>
      <c r="B202" s="21"/>
      <c r="C202" s="86"/>
      <c r="D202" s="21"/>
      <c r="E202" s="21"/>
    </row>
    <row r="203" spans="1:5" s="19" customFormat="1" x14ac:dyDescent="0.25">
      <c r="A203" s="20"/>
      <c r="B203" s="21"/>
      <c r="C203" s="86"/>
      <c r="D203" s="21"/>
      <c r="E203" s="21"/>
    </row>
    <row r="204" spans="1:5" s="19" customFormat="1" x14ac:dyDescent="0.25">
      <c r="A204" s="20"/>
      <c r="B204" s="21"/>
      <c r="C204" s="86"/>
      <c r="D204" s="21"/>
      <c r="E204" s="21"/>
    </row>
    <row r="205" spans="1:5" s="19" customFormat="1" x14ac:dyDescent="0.25">
      <c r="A205" s="20"/>
      <c r="B205" s="21"/>
      <c r="C205" s="86"/>
      <c r="D205" s="21"/>
      <c r="E205" s="21"/>
    </row>
    <row r="206" spans="1:5" s="19" customFormat="1" x14ac:dyDescent="0.25">
      <c r="A206" s="20"/>
      <c r="B206" s="21"/>
      <c r="C206" s="86"/>
      <c r="D206" s="21"/>
      <c r="E206" s="21"/>
    </row>
    <row r="207" spans="1:5" s="19" customFormat="1" x14ac:dyDescent="0.25">
      <c r="A207" s="20"/>
      <c r="B207" s="21"/>
      <c r="C207" s="86"/>
      <c r="D207" s="21"/>
      <c r="E207" s="21"/>
    </row>
    <row r="208" spans="1:5" s="19" customFormat="1" x14ac:dyDescent="0.25">
      <c r="A208" s="20"/>
      <c r="B208" s="21"/>
      <c r="C208" s="86"/>
      <c r="D208" s="21"/>
      <c r="E208" s="21"/>
    </row>
    <row r="209" spans="1:5" s="19" customFormat="1" x14ac:dyDescent="0.25">
      <c r="A209" s="20"/>
      <c r="B209" s="21"/>
      <c r="C209" s="86"/>
      <c r="D209" s="21"/>
      <c r="E209" s="21"/>
    </row>
    <row r="210" spans="1:5" s="19" customFormat="1" x14ac:dyDescent="0.25">
      <c r="A210" s="20"/>
      <c r="B210" s="21"/>
      <c r="C210" s="86"/>
      <c r="D210" s="21"/>
      <c r="E210" s="21"/>
    </row>
    <row r="211" spans="1:5" s="19" customFormat="1" x14ac:dyDescent="0.25">
      <c r="A211" s="20"/>
      <c r="B211" s="21"/>
      <c r="C211" s="86"/>
      <c r="D211" s="21"/>
      <c r="E211" s="21"/>
    </row>
    <row r="212" spans="1:5" s="19" customFormat="1" x14ac:dyDescent="0.25">
      <c r="A212" s="20"/>
      <c r="B212" s="21"/>
      <c r="C212" s="86"/>
      <c r="D212" s="21"/>
      <c r="E212" s="21"/>
    </row>
    <row r="213" spans="1:5" s="19" customFormat="1" x14ac:dyDescent="0.25">
      <c r="A213" s="20"/>
      <c r="B213" s="21"/>
      <c r="C213" s="86"/>
      <c r="D213" s="21"/>
      <c r="E213" s="21"/>
    </row>
    <row r="214" spans="1:5" s="19" customFormat="1" x14ac:dyDescent="0.25">
      <c r="A214" s="20"/>
      <c r="B214" s="21"/>
      <c r="C214" s="86"/>
      <c r="D214" s="21"/>
      <c r="E214" s="21"/>
    </row>
    <row r="215" spans="1:5" s="19" customFormat="1" x14ac:dyDescent="0.25">
      <c r="A215" s="20"/>
      <c r="B215" s="21"/>
      <c r="C215" s="86"/>
      <c r="D215" s="21"/>
      <c r="E215" s="21"/>
    </row>
    <row r="216" spans="1:5" s="19" customFormat="1" x14ac:dyDescent="0.25">
      <c r="A216" s="20"/>
      <c r="B216" s="21"/>
      <c r="C216" s="86"/>
      <c r="D216" s="21"/>
      <c r="E216" s="21"/>
    </row>
    <row r="217" spans="1:5" s="19" customFormat="1" x14ac:dyDescent="0.25">
      <c r="A217" s="20"/>
      <c r="B217" s="21"/>
      <c r="C217" s="86"/>
      <c r="D217" s="21"/>
      <c r="E217" s="21"/>
    </row>
    <row r="218" spans="1:5" s="19" customFormat="1" x14ac:dyDescent="0.25">
      <c r="A218" s="20"/>
      <c r="B218" s="21"/>
      <c r="C218" s="86"/>
      <c r="D218" s="21"/>
      <c r="E218" s="21"/>
    </row>
    <row r="219" spans="1:5" s="19" customFormat="1" x14ac:dyDescent="0.25">
      <c r="A219" s="20"/>
      <c r="B219" s="21"/>
      <c r="C219" s="86"/>
      <c r="D219" s="21"/>
      <c r="E219" s="21"/>
    </row>
    <row r="220" spans="1:5" s="19" customFormat="1" x14ac:dyDescent="0.25">
      <c r="A220" s="20"/>
      <c r="B220" s="21"/>
      <c r="C220" s="86"/>
      <c r="D220" s="21"/>
      <c r="E220" s="21"/>
    </row>
    <row r="221" spans="1:5" s="19" customFormat="1" x14ac:dyDescent="0.25">
      <c r="A221" s="20"/>
      <c r="B221" s="21"/>
      <c r="C221" s="86"/>
      <c r="D221" s="21"/>
      <c r="E221" s="21"/>
    </row>
    <row r="222" spans="1:5" s="19" customFormat="1" x14ac:dyDescent="0.25">
      <c r="A222" s="20"/>
      <c r="B222" s="21"/>
      <c r="C222" s="86"/>
      <c r="D222" s="21"/>
      <c r="E222" s="21"/>
    </row>
    <row r="223" spans="1:5" s="19" customFormat="1" x14ac:dyDescent="0.25">
      <c r="A223" s="20"/>
      <c r="B223" s="21"/>
      <c r="C223" s="86"/>
      <c r="D223" s="21"/>
      <c r="E223" s="21"/>
    </row>
    <row r="224" spans="1:5" s="19" customFormat="1" x14ac:dyDescent="0.25">
      <c r="A224" s="20"/>
      <c r="B224" s="21"/>
      <c r="C224" s="86"/>
      <c r="D224" s="21"/>
      <c r="E224" s="21"/>
    </row>
    <row r="225" spans="1:5" s="19" customFormat="1" x14ac:dyDescent="0.25">
      <c r="A225" s="20"/>
      <c r="B225" s="21"/>
      <c r="C225" s="86"/>
      <c r="D225" s="21"/>
      <c r="E225" s="21"/>
    </row>
    <row r="226" spans="1:5" s="19" customFormat="1" x14ac:dyDescent="0.25">
      <c r="A226" s="20"/>
      <c r="B226" s="21"/>
      <c r="C226" s="86"/>
      <c r="D226" s="21"/>
      <c r="E226" s="21"/>
    </row>
    <row r="227" spans="1:5" s="19" customFormat="1" x14ac:dyDescent="0.25">
      <c r="A227" s="20"/>
      <c r="B227" s="21"/>
      <c r="C227" s="86"/>
      <c r="D227" s="21"/>
      <c r="E227" s="21"/>
    </row>
    <row r="228" spans="1:5" s="19" customFormat="1" x14ac:dyDescent="0.25">
      <c r="A228" s="20"/>
      <c r="B228" s="21"/>
      <c r="C228" s="86"/>
      <c r="D228" s="21"/>
      <c r="E228" s="21"/>
    </row>
    <row r="229" spans="1:5" s="19" customFormat="1" x14ac:dyDescent="0.25">
      <c r="A229" s="20"/>
      <c r="B229" s="21"/>
      <c r="C229" s="86"/>
      <c r="D229" s="21"/>
      <c r="E229" s="21"/>
    </row>
    <row r="230" spans="1:5" s="19" customFormat="1" x14ac:dyDescent="0.25">
      <c r="A230" s="20"/>
      <c r="B230" s="21"/>
      <c r="C230" s="86"/>
      <c r="D230" s="21"/>
      <c r="E230" s="21"/>
    </row>
    <row r="231" spans="1:5" s="19" customFormat="1" x14ac:dyDescent="0.25">
      <c r="A231" s="20"/>
      <c r="B231" s="21"/>
      <c r="C231" s="86"/>
      <c r="D231" s="21"/>
      <c r="E231" s="21"/>
    </row>
    <row r="232" spans="1:5" s="19" customFormat="1" x14ac:dyDescent="0.25">
      <c r="A232" s="20"/>
      <c r="B232" s="21"/>
      <c r="C232" s="86"/>
      <c r="D232" s="21"/>
      <c r="E232" s="21"/>
    </row>
    <row r="233" spans="1:5" s="19" customFormat="1" x14ac:dyDescent="0.25">
      <c r="A233" s="20"/>
      <c r="B233" s="21"/>
      <c r="C233" s="86"/>
      <c r="D233" s="21"/>
      <c r="E233" s="21"/>
    </row>
    <row r="234" spans="1:5" s="19" customFormat="1" x14ac:dyDescent="0.25">
      <c r="A234" s="20"/>
      <c r="B234" s="21"/>
      <c r="C234" s="86"/>
      <c r="D234" s="21"/>
      <c r="E234" s="21"/>
    </row>
    <row r="235" spans="1:5" s="19" customFormat="1" x14ac:dyDescent="0.25">
      <c r="A235" s="20"/>
      <c r="B235" s="21"/>
      <c r="C235" s="86"/>
      <c r="D235" s="21"/>
      <c r="E235" s="21"/>
    </row>
    <row r="236" spans="1:5" s="19" customFormat="1" x14ac:dyDescent="0.25">
      <c r="A236" s="20"/>
      <c r="B236" s="21"/>
      <c r="C236" s="86"/>
      <c r="D236" s="21"/>
      <c r="E236" s="21"/>
    </row>
    <row r="237" spans="1:5" s="19" customFormat="1" x14ac:dyDescent="0.25">
      <c r="A237" s="20"/>
      <c r="B237" s="21"/>
      <c r="C237" s="86"/>
      <c r="D237" s="21"/>
      <c r="E237" s="21"/>
    </row>
    <row r="238" spans="1:5" s="19" customFormat="1" x14ac:dyDescent="0.25">
      <c r="A238" s="20"/>
      <c r="B238" s="21"/>
      <c r="C238" s="86"/>
      <c r="D238" s="21"/>
      <c r="E238" s="21"/>
    </row>
    <row r="239" spans="1:5" s="19" customFormat="1" x14ac:dyDescent="0.25">
      <c r="A239" s="20"/>
      <c r="B239" s="21"/>
      <c r="C239" s="86"/>
      <c r="D239" s="21"/>
      <c r="E239" s="21"/>
    </row>
    <row r="240" spans="1:5" s="19" customFormat="1" x14ac:dyDescent="0.25">
      <c r="A240" s="20"/>
      <c r="B240" s="21"/>
      <c r="C240" s="86"/>
      <c r="D240" s="21"/>
      <c r="E240" s="21"/>
    </row>
    <row r="241" spans="1:5" s="19" customFormat="1" x14ac:dyDescent="0.25">
      <c r="A241" s="20"/>
      <c r="B241" s="21"/>
      <c r="C241" s="86"/>
      <c r="D241" s="21"/>
      <c r="E241" s="21"/>
    </row>
    <row r="242" spans="1:5" s="19" customFormat="1" x14ac:dyDescent="0.25">
      <c r="A242" s="20"/>
      <c r="B242" s="21"/>
      <c r="C242" s="86"/>
      <c r="D242" s="21"/>
      <c r="E242" s="21"/>
    </row>
    <row r="243" spans="1:5" s="19" customFormat="1" x14ac:dyDescent="0.25">
      <c r="A243" s="20"/>
      <c r="B243" s="21"/>
      <c r="C243" s="86"/>
      <c r="D243" s="21"/>
      <c r="E243" s="21"/>
    </row>
    <row r="244" spans="1:5" s="19" customFormat="1" x14ac:dyDescent="0.25">
      <c r="A244" s="20"/>
      <c r="B244" s="21"/>
      <c r="C244" s="86"/>
      <c r="D244" s="21"/>
      <c r="E244" s="21"/>
    </row>
    <row r="245" spans="1:5" s="19" customFormat="1" x14ac:dyDescent="0.25">
      <c r="A245" s="20"/>
      <c r="B245" s="21"/>
      <c r="C245" s="86"/>
      <c r="D245" s="21"/>
      <c r="E245" s="21"/>
    </row>
    <row r="246" spans="1:5" s="19" customFormat="1" x14ac:dyDescent="0.25">
      <c r="A246" s="20"/>
      <c r="B246" s="21"/>
      <c r="C246" s="86"/>
      <c r="D246" s="21"/>
      <c r="E246" s="21"/>
    </row>
    <row r="247" spans="1:5" s="19" customFormat="1" x14ac:dyDescent="0.25">
      <c r="A247" s="20"/>
      <c r="B247" s="21"/>
      <c r="C247" s="86"/>
      <c r="D247" s="21"/>
      <c r="E247" s="21"/>
    </row>
    <row r="248" spans="1:5" s="19" customFormat="1" x14ac:dyDescent="0.25">
      <c r="A248" s="20"/>
      <c r="B248" s="21"/>
      <c r="C248" s="86"/>
      <c r="D248" s="21"/>
      <c r="E248" s="21"/>
    </row>
    <row r="249" spans="1:5" s="19" customFormat="1" x14ac:dyDescent="0.25">
      <c r="A249" s="20"/>
      <c r="B249" s="21"/>
      <c r="C249" s="86"/>
      <c r="D249" s="21"/>
      <c r="E249" s="21"/>
    </row>
    <row r="250" spans="1:5" s="19" customFormat="1" x14ac:dyDescent="0.25">
      <c r="A250" s="20"/>
      <c r="B250" s="21"/>
      <c r="C250" s="86"/>
      <c r="D250" s="21"/>
      <c r="E250" s="21"/>
    </row>
    <row r="251" spans="1:5" s="19" customFormat="1" x14ac:dyDescent="0.25">
      <c r="A251" s="20"/>
      <c r="B251" s="21"/>
      <c r="C251" s="86"/>
      <c r="D251" s="21"/>
      <c r="E251" s="21"/>
    </row>
    <row r="252" spans="1:5" s="19" customFormat="1" x14ac:dyDescent="0.25">
      <c r="A252" s="20"/>
      <c r="B252" s="21"/>
      <c r="C252" s="86"/>
      <c r="D252" s="21"/>
      <c r="E252" s="21"/>
    </row>
    <row r="253" spans="1:5" s="19" customFormat="1" x14ac:dyDescent="0.25">
      <c r="A253" s="20"/>
      <c r="B253" s="21"/>
      <c r="C253" s="86"/>
      <c r="D253" s="21"/>
      <c r="E253" s="21"/>
    </row>
    <row r="254" spans="1:5" s="19" customFormat="1" x14ac:dyDescent="0.25">
      <c r="A254" s="20"/>
      <c r="B254" s="21"/>
      <c r="C254" s="86"/>
      <c r="D254" s="21"/>
      <c r="E254" s="21"/>
    </row>
    <row r="255" spans="1:5" s="19" customFormat="1" x14ac:dyDescent="0.25">
      <c r="A255" s="20"/>
      <c r="B255" s="21"/>
      <c r="C255" s="86"/>
      <c r="D255" s="21"/>
      <c r="E255" s="21"/>
    </row>
    <row r="256" spans="1:5" s="19" customFormat="1" x14ac:dyDescent="0.25">
      <c r="A256" s="20"/>
      <c r="B256" s="21"/>
      <c r="C256" s="86"/>
      <c r="D256" s="21"/>
      <c r="E256" s="21"/>
    </row>
    <row r="257" spans="1:5" s="19" customFormat="1" x14ac:dyDescent="0.25">
      <c r="A257" s="20"/>
      <c r="B257" s="21"/>
      <c r="C257" s="86"/>
      <c r="D257" s="21"/>
      <c r="E257" s="21"/>
    </row>
    <row r="258" spans="1:5" s="19" customFormat="1" x14ac:dyDescent="0.25">
      <c r="A258" s="20"/>
      <c r="B258" s="21"/>
      <c r="C258" s="86"/>
      <c r="D258" s="21"/>
      <c r="E258" s="21"/>
    </row>
    <row r="259" spans="1:5" s="19" customFormat="1" x14ac:dyDescent="0.25">
      <c r="A259" s="20"/>
      <c r="B259" s="21"/>
      <c r="C259" s="86"/>
      <c r="D259" s="21"/>
      <c r="E259" s="21"/>
    </row>
    <row r="260" spans="1:5" s="19" customFormat="1" x14ac:dyDescent="0.25">
      <c r="A260" s="20"/>
      <c r="B260" s="21"/>
      <c r="C260" s="86"/>
      <c r="D260" s="21"/>
      <c r="E260" s="21"/>
    </row>
    <row r="261" spans="1:5" s="19" customFormat="1" x14ac:dyDescent="0.25">
      <c r="A261" s="20"/>
      <c r="B261" s="21"/>
      <c r="C261" s="86"/>
      <c r="D261" s="21"/>
      <c r="E261" s="21"/>
    </row>
    <row r="262" spans="1:5" s="19" customFormat="1" x14ac:dyDescent="0.25">
      <c r="A262" s="20"/>
      <c r="B262" s="21"/>
      <c r="C262" s="86"/>
      <c r="D262" s="21"/>
      <c r="E262" s="21"/>
    </row>
    <row r="263" spans="1:5" s="19" customFormat="1" x14ac:dyDescent="0.25">
      <c r="A263" s="20"/>
      <c r="B263" s="21"/>
      <c r="C263" s="86"/>
      <c r="D263" s="21"/>
      <c r="E263" s="21"/>
    </row>
    <row r="264" spans="1:5" s="19" customFormat="1" x14ac:dyDescent="0.25">
      <c r="A264" s="20"/>
      <c r="B264" s="21"/>
      <c r="C264" s="86"/>
      <c r="D264" s="21"/>
      <c r="E264" s="21"/>
    </row>
    <row r="265" spans="1:5" s="19" customFormat="1" x14ac:dyDescent="0.25">
      <c r="A265" s="20"/>
      <c r="B265" s="21"/>
      <c r="C265" s="86"/>
      <c r="D265" s="21"/>
      <c r="E265" s="21"/>
    </row>
    <row r="266" spans="1:5" s="19" customFormat="1" x14ac:dyDescent="0.25">
      <c r="A266" s="20"/>
      <c r="B266" s="21"/>
      <c r="C266" s="86"/>
      <c r="D266" s="21"/>
      <c r="E266" s="21"/>
    </row>
    <row r="267" spans="1:5" s="19" customFormat="1" x14ac:dyDescent="0.25">
      <c r="A267" s="20"/>
      <c r="B267" s="21"/>
      <c r="C267" s="86"/>
      <c r="D267" s="21"/>
      <c r="E267" s="21"/>
    </row>
    <row r="268" spans="1:5" s="19" customFormat="1" x14ac:dyDescent="0.25">
      <c r="A268" s="20"/>
      <c r="B268" s="21"/>
      <c r="C268" s="86"/>
      <c r="D268" s="21"/>
      <c r="E268" s="21"/>
    </row>
    <row r="269" spans="1:5" s="19" customFormat="1" x14ac:dyDescent="0.25">
      <c r="A269" s="20"/>
      <c r="B269" s="21"/>
      <c r="C269" s="86"/>
      <c r="D269" s="21"/>
      <c r="E269" s="21"/>
    </row>
    <row r="270" spans="1:5" s="19" customFormat="1" x14ac:dyDescent="0.25">
      <c r="A270" s="20"/>
      <c r="B270" s="21"/>
      <c r="C270" s="86"/>
      <c r="D270" s="21"/>
      <c r="E270" s="21"/>
    </row>
    <row r="271" spans="1:5" s="19" customFormat="1" x14ac:dyDescent="0.25">
      <c r="A271" s="20"/>
      <c r="B271" s="21"/>
      <c r="C271" s="86"/>
      <c r="D271" s="21"/>
      <c r="E271" s="21"/>
    </row>
    <row r="272" spans="1:5" s="19" customFormat="1" x14ac:dyDescent="0.25">
      <c r="A272" s="20"/>
      <c r="B272" s="21"/>
      <c r="C272" s="86"/>
      <c r="D272" s="21"/>
      <c r="E272" s="21"/>
    </row>
    <row r="273" spans="1:5" s="19" customFormat="1" x14ac:dyDescent="0.25">
      <c r="A273" s="20"/>
      <c r="B273" s="21"/>
      <c r="C273" s="86"/>
      <c r="D273" s="21"/>
      <c r="E273" s="21"/>
    </row>
    <row r="274" spans="1:5" s="19" customFormat="1" x14ac:dyDescent="0.25">
      <c r="A274" s="20"/>
      <c r="B274" s="21"/>
      <c r="C274" s="86"/>
      <c r="D274" s="21"/>
      <c r="E274" s="21"/>
    </row>
    <row r="275" spans="1:5" s="19" customFormat="1" x14ac:dyDescent="0.25">
      <c r="A275" s="20"/>
      <c r="B275" s="21"/>
      <c r="C275" s="86"/>
      <c r="D275" s="21"/>
      <c r="E275" s="21"/>
    </row>
    <row r="276" spans="1:5" s="19" customFormat="1" x14ac:dyDescent="0.25">
      <c r="A276" s="20"/>
      <c r="B276" s="21"/>
      <c r="C276" s="86"/>
      <c r="D276" s="21"/>
      <c r="E276" s="21"/>
    </row>
    <row r="277" spans="1:5" s="19" customFormat="1" x14ac:dyDescent="0.25">
      <c r="A277" s="20"/>
      <c r="B277" s="21"/>
      <c r="C277" s="86"/>
      <c r="D277" s="21"/>
      <c r="E277" s="21"/>
    </row>
    <row r="278" spans="1:5" s="19" customFormat="1" x14ac:dyDescent="0.25">
      <c r="A278" s="20"/>
      <c r="B278" s="21"/>
      <c r="C278" s="86"/>
      <c r="D278" s="21"/>
      <c r="E278" s="21"/>
    </row>
    <row r="279" spans="1:5" s="19" customFormat="1" x14ac:dyDescent="0.25">
      <c r="A279" s="20"/>
      <c r="B279" s="21"/>
      <c r="C279" s="86"/>
      <c r="D279" s="21"/>
      <c r="E279" s="21"/>
    </row>
    <row r="280" spans="1:5" s="19" customFormat="1" x14ac:dyDescent="0.25">
      <c r="A280" s="20"/>
      <c r="B280" s="21"/>
      <c r="C280" s="86"/>
      <c r="D280" s="21"/>
      <c r="E280" s="21"/>
    </row>
    <row r="281" spans="1:5" s="19" customFormat="1" x14ac:dyDescent="0.25">
      <c r="A281" s="20"/>
      <c r="B281" s="21"/>
      <c r="C281" s="86"/>
      <c r="D281" s="21"/>
      <c r="E281" s="21"/>
    </row>
    <row r="282" spans="1:5" s="19" customFormat="1" x14ac:dyDescent="0.25">
      <c r="A282" s="20"/>
      <c r="B282" s="21"/>
      <c r="C282" s="86"/>
      <c r="D282" s="21"/>
      <c r="E282" s="21"/>
    </row>
    <row r="283" spans="1:5" s="19" customFormat="1" x14ac:dyDescent="0.25">
      <c r="A283" s="20"/>
      <c r="B283" s="21"/>
      <c r="C283" s="86"/>
      <c r="D283" s="21"/>
      <c r="E283" s="21"/>
    </row>
    <row r="284" spans="1:5" s="19" customFormat="1" x14ac:dyDescent="0.25">
      <c r="A284" s="20"/>
      <c r="B284" s="21"/>
      <c r="C284" s="86"/>
      <c r="D284" s="21"/>
      <c r="E284" s="21"/>
    </row>
    <row r="285" spans="1:5" s="19" customFormat="1" x14ac:dyDescent="0.25">
      <c r="A285" s="20"/>
      <c r="B285" s="21"/>
      <c r="C285" s="86"/>
      <c r="D285" s="21"/>
      <c r="E285" s="21"/>
    </row>
    <row r="286" spans="1:5" s="19" customFormat="1" x14ac:dyDescent="0.25">
      <c r="A286" s="20"/>
      <c r="B286" s="21"/>
      <c r="C286" s="86"/>
      <c r="D286" s="21"/>
      <c r="E286" s="21"/>
    </row>
    <row r="287" spans="1:5" s="19" customFormat="1" x14ac:dyDescent="0.25">
      <c r="A287" s="20"/>
      <c r="B287" s="21"/>
      <c r="C287" s="86"/>
      <c r="D287" s="21"/>
      <c r="E287" s="21"/>
    </row>
    <row r="288" spans="1:5" s="19" customFormat="1" x14ac:dyDescent="0.25">
      <c r="A288" s="20"/>
      <c r="B288" s="21"/>
      <c r="C288" s="86"/>
      <c r="D288" s="21"/>
      <c r="E288" s="21"/>
    </row>
    <row r="289" spans="1:5" s="19" customFormat="1" x14ac:dyDescent="0.25">
      <c r="A289" s="20"/>
      <c r="B289" s="21"/>
      <c r="C289" s="86"/>
      <c r="D289" s="21"/>
      <c r="E289" s="21"/>
    </row>
    <row r="290" spans="1:5" s="19" customFormat="1" x14ac:dyDescent="0.25">
      <c r="A290" s="20"/>
      <c r="B290" s="21"/>
      <c r="C290" s="86"/>
      <c r="D290" s="21"/>
      <c r="E290" s="21"/>
    </row>
    <row r="291" spans="1:5" s="19" customFormat="1" x14ac:dyDescent="0.25">
      <c r="A291" s="20"/>
      <c r="B291" s="21"/>
      <c r="C291" s="86"/>
      <c r="D291" s="21"/>
      <c r="E291" s="21"/>
    </row>
    <row r="292" spans="1:5" s="19" customFormat="1" x14ac:dyDescent="0.25">
      <c r="A292" s="20"/>
      <c r="B292" s="21"/>
      <c r="C292" s="86"/>
      <c r="D292" s="21"/>
      <c r="E292" s="21"/>
    </row>
    <row r="293" spans="1:5" s="19" customFormat="1" x14ac:dyDescent="0.25">
      <c r="A293" s="20"/>
      <c r="B293" s="21"/>
      <c r="C293" s="86"/>
      <c r="D293" s="21"/>
      <c r="E293" s="21"/>
    </row>
    <row r="294" spans="1:5" s="19" customFormat="1" x14ac:dyDescent="0.25">
      <c r="A294" s="20"/>
      <c r="B294" s="21"/>
      <c r="C294" s="86"/>
      <c r="D294" s="21"/>
      <c r="E294" s="21"/>
    </row>
    <row r="295" spans="1:5" s="19" customFormat="1" x14ac:dyDescent="0.25">
      <c r="A295" s="20"/>
      <c r="B295" s="21"/>
      <c r="C295" s="86"/>
      <c r="D295" s="21"/>
      <c r="E295" s="21"/>
    </row>
    <row r="296" spans="1:5" s="19" customFormat="1" x14ac:dyDescent="0.25">
      <c r="A296" s="20"/>
      <c r="B296" s="21"/>
      <c r="C296" s="86"/>
      <c r="D296" s="21"/>
      <c r="E296" s="21"/>
    </row>
    <row r="297" spans="1:5" s="19" customFormat="1" x14ac:dyDescent="0.25">
      <c r="A297" s="20"/>
      <c r="B297" s="21"/>
      <c r="C297" s="86"/>
      <c r="D297" s="21"/>
      <c r="E297" s="21"/>
    </row>
    <row r="298" spans="1:5" s="19" customFormat="1" x14ac:dyDescent="0.25">
      <c r="A298" s="20"/>
      <c r="B298" s="21"/>
      <c r="C298" s="86"/>
      <c r="D298" s="21"/>
      <c r="E298" s="21"/>
    </row>
    <row r="299" spans="1:5" s="19" customFormat="1" x14ac:dyDescent="0.25">
      <c r="A299" s="20"/>
      <c r="B299" s="21"/>
      <c r="C299" s="86"/>
      <c r="D299" s="21"/>
      <c r="E299" s="21"/>
    </row>
    <row r="300" spans="1:5" s="19" customFormat="1" x14ac:dyDescent="0.25">
      <c r="A300" s="20"/>
      <c r="B300" s="21"/>
      <c r="C300" s="86"/>
      <c r="D300" s="21"/>
      <c r="E300" s="21"/>
    </row>
    <row r="301" spans="1:5" s="19" customFormat="1" x14ac:dyDescent="0.25">
      <c r="A301" s="20"/>
      <c r="B301" s="21"/>
      <c r="C301" s="86"/>
      <c r="D301" s="21"/>
      <c r="E301" s="21"/>
    </row>
    <row r="302" spans="1:5" s="19" customFormat="1" x14ac:dyDescent="0.25">
      <c r="A302" s="20"/>
      <c r="B302" s="21"/>
      <c r="C302" s="86"/>
      <c r="D302" s="21"/>
      <c r="E302" s="21"/>
    </row>
    <row r="303" spans="1:5" s="19" customFormat="1" x14ac:dyDescent="0.25">
      <c r="A303" s="20"/>
      <c r="B303" s="21"/>
      <c r="C303" s="86"/>
      <c r="D303" s="21"/>
      <c r="E303" s="21"/>
    </row>
    <row r="304" spans="1:5" s="19" customFormat="1" x14ac:dyDescent="0.25">
      <c r="A304" s="20"/>
      <c r="B304" s="21"/>
      <c r="C304" s="86"/>
      <c r="D304" s="21"/>
      <c r="E304" s="21"/>
    </row>
    <row r="305" spans="1:5" s="19" customFormat="1" x14ac:dyDescent="0.25">
      <c r="A305" s="20"/>
      <c r="B305" s="21"/>
      <c r="C305" s="86"/>
      <c r="D305" s="21"/>
      <c r="E305" s="21"/>
    </row>
    <row r="306" spans="1:5" s="19" customFormat="1" x14ac:dyDescent="0.25">
      <c r="A306" s="20"/>
      <c r="B306" s="21"/>
      <c r="C306" s="86"/>
      <c r="D306" s="21"/>
      <c r="E306" s="21"/>
    </row>
    <row r="307" spans="1:5" s="19" customFormat="1" x14ac:dyDescent="0.25">
      <c r="A307" s="20"/>
      <c r="B307" s="21"/>
      <c r="C307" s="86"/>
      <c r="D307" s="21"/>
      <c r="E307" s="21"/>
    </row>
    <row r="308" spans="1:5" s="19" customFormat="1" x14ac:dyDescent="0.25">
      <c r="A308" s="20"/>
      <c r="B308" s="21"/>
      <c r="C308" s="86"/>
      <c r="D308" s="21"/>
      <c r="E308" s="21"/>
    </row>
    <row r="309" spans="1:5" s="19" customFormat="1" x14ac:dyDescent="0.25">
      <c r="A309" s="20"/>
      <c r="B309" s="21"/>
      <c r="C309" s="86"/>
      <c r="D309" s="21"/>
      <c r="E309" s="21"/>
    </row>
    <row r="310" spans="1:5" s="19" customFormat="1" x14ac:dyDescent="0.25">
      <c r="A310" s="20"/>
      <c r="B310" s="21"/>
      <c r="C310" s="86"/>
      <c r="D310" s="21"/>
      <c r="E310" s="21"/>
    </row>
    <row r="311" spans="1:5" s="19" customFormat="1" x14ac:dyDescent="0.25">
      <c r="A311" s="20"/>
      <c r="B311" s="21"/>
      <c r="C311" s="86"/>
      <c r="D311" s="21"/>
      <c r="E311" s="21"/>
    </row>
    <row r="312" spans="1:5" s="19" customFormat="1" x14ac:dyDescent="0.25">
      <c r="A312" s="20"/>
      <c r="B312" s="21"/>
      <c r="C312" s="86"/>
      <c r="D312" s="21"/>
      <c r="E312" s="21"/>
    </row>
    <row r="313" spans="1:5" s="19" customFormat="1" x14ac:dyDescent="0.25">
      <c r="A313" s="20"/>
      <c r="B313" s="21"/>
      <c r="C313" s="86"/>
      <c r="D313" s="21"/>
      <c r="E313" s="21"/>
    </row>
    <row r="314" spans="1:5" s="19" customFormat="1" x14ac:dyDescent="0.25">
      <c r="A314" s="20"/>
      <c r="B314" s="21"/>
      <c r="C314" s="86"/>
      <c r="D314" s="21"/>
      <c r="E314" s="21"/>
    </row>
    <row r="315" spans="1:5" s="19" customFormat="1" x14ac:dyDescent="0.25">
      <c r="A315" s="20"/>
      <c r="B315" s="21"/>
      <c r="C315" s="86"/>
      <c r="D315" s="21"/>
      <c r="E315" s="21"/>
    </row>
    <row r="316" spans="1:5" s="19" customFormat="1" x14ac:dyDescent="0.25">
      <c r="A316" s="20"/>
      <c r="B316" s="21"/>
      <c r="C316" s="86"/>
      <c r="D316" s="21"/>
      <c r="E316" s="21"/>
    </row>
    <row r="317" spans="1:5" s="19" customFormat="1" x14ac:dyDescent="0.25">
      <c r="A317" s="20"/>
      <c r="B317" s="21"/>
      <c r="C317" s="86"/>
      <c r="D317" s="21"/>
      <c r="E317" s="21"/>
    </row>
    <row r="318" spans="1:5" s="19" customFormat="1" x14ac:dyDescent="0.25">
      <c r="A318" s="20"/>
      <c r="B318" s="21"/>
      <c r="C318" s="86"/>
      <c r="D318" s="21"/>
      <c r="E318" s="21"/>
    </row>
    <row r="319" spans="1:5" s="19" customFormat="1" x14ac:dyDescent="0.25">
      <c r="A319" s="20"/>
      <c r="B319" s="21"/>
      <c r="C319" s="86"/>
      <c r="D319" s="21"/>
      <c r="E319" s="21"/>
    </row>
    <row r="320" spans="1:5" s="19" customFormat="1" x14ac:dyDescent="0.25">
      <c r="A320" s="20"/>
      <c r="B320" s="21"/>
      <c r="C320" s="86"/>
      <c r="D320" s="21"/>
      <c r="E320" s="21"/>
    </row>
    <row r="321" spans="1:5" s="19" customFormat="1" x14ac:dyDescent="0.25">
      <c r="A321" s="20"/>
      <c r="B321" s="21"/>
      <c r="C321" s="86"/>
      <c r="D321" s="21"/>
      <c r="E321" s="21"/>
    </row>
    <row r="322" spans="1:5" s="19" customFormat="1" x14ac:dyDescent="0.25">
      <c r="A322" s="20"/>
      <c r="B322" s="21"/>
      <c r="C322" s="86"/>
      <c r="D322" s="21"/>
      <c r="E322" s="21"/>
    </row>
    <row r="323" spans="1:5" s="19" customFormat="1" x14ac:dyDescent="0.25">
      <c r="A323" s="20"/>
      <c r="B323" s="21"/>
      <c r="C323" s="86"/>
      <c r="D323" s="21"/>
      <c r="E323" s="21"/>
    </row>
    <row r="324" spans="1:5" s="19" customFormat="1" x14ac:dyDescent="0.25">
      <c r="A324" s="20"/>
      <c r="B324" s="21"/>
      <c r="C324" s="86"/>
      <c r="D324" s="21"/>
      <c r="E324" s="21"/>
    </row>
    <row r="325" spans="1:5" s="19" customFormat="1" x14ac:dyDescent="0.25">
      <c r="A325" s="20"/>
      <c r="B325" s="21"/>
      <c r="C325" s="86"/>
      <c r="D325" s="21"/>
      <c r="E325" s="21"/>
    </row>
    <row r="326" spans="1:5" s="19" customFormat="1" x14ac:dyDescent="0.25">
      <c r="A326" s="20"/>
      <c r="B326" s="21"/>
      <c r="C326" s="86"/>
      <c r="D326" s="21"/>
      <c r="E326" s="21"/>
    </row>
    <row r="327" spans="1:5" s="19" customFormat="1" x14ac:dyDescent="0.25">
      <c r="A327" s="20"/>
      <c r="B327" s="21"/>
      <c r="C327" s="86"/>
      <c r="D327" s="21"/>
      <c r="E327" s="21"/>
    </row>
    <row r="328" spans="1:5" s="19" customFormat="1" x14ac:dyDescent="0.25">
      <c r="A328" s="20"/>
      <c r="B328" s="21"/>
      <c r="C328" s="86"/>
      <c r="D328" s="21"/>
      <c r="E328" s="21"/>
    </row>
    <row r="329" spans="1:5" s="19" customFormat="1" x14ac:dyDescent="0.25">
      <c r="A329" s="20"/>
      <c r="B329" s="21"/>
      <c r="C329" s="86"/>
      <c r="D329" s="21"/>
      <c r="E329" s="21"/>
    </row>
    <row r="330" spans="1:5" s="19" customFormat="1" x14ac:dyDescent="0.25">
      <c r="A330" s="20"/>
      <c r="B330" s="21"/>
      <c r="C330" s="86"/>
      <c r="D330" s="21"/>
      <c r="E330" s="21"/>
    </row>
    <row r="331" spans="1:5" s="19" customFormat="1" x14ac:dyDescent="0.25">
      <c r="A331" s="20"/>
      <c r="B331" s="21"/>
      <c r="C331" s="86"/>
      <c r="D331" s="21"/>
      <c r="E331" s="21"/>
    </row>
    <row r="332" spans="1:5" s="19" customFormat="1" x14ac:dyDescent="0.25">
      <c r="A332" s="20"/>
      <c r="B332" s="21"/>
      <c r="C332" s="86"/>
      <c r="D332" s="21"/>
      <c r="E332" s="21"/>
    </row>
    <row r="333" spans="1:5" s="19" customFormat="1" x14ac:dyDescent="0.25">
      <c r="A333" s="20"/>
      <c r="B333" s="21"/>
      <c r="C333" s="86"/>
      <c r="D333" s="21"/>
      <c r="E333" s="21"/>
    </row>
    <row r="334" spans="1:5" s="19" customFormat="1" x14ac:dyDescent="0.25">
      <c r="A334" s="20"/>
      <c r="B334" s="21"/>
      <c r="C334" s="86"/>
      <c r="D334" s="21"/>
      <c r="E334" s="21"/>
    </row>
    <row r="335" spans="1:5" s="19" customFormat="1" x14ac:dyDescent="0.25">
      <c r="A335" s="20"/>
      <c r="B335" s="21"/>
      <c r="C335" s="86"/>
      <c r="D335" s="21"/>
      <c r="E335" s="21"/>
    </row>
    <row r="336" spans="1:5" s="19" customFormat="1" x14ac:dyDescent="0.25">
      <c r="A336" s="20"/>
      <c r="B336" s="21"/>
      <c r="C336" s="86"/>
      <c r="D336" s="21"/>
      <c r="E336" s="21"/>
    </row>
    <row r="337" spans="1:5" s="19" customFormat="1" x14ac:dyDescent="0.25">
      <c r="A337" s="20"/>
      <c r="B337" s="21"/>
      <c r="C337" s="86"/>
      <c r="D337" s="21"/>
      <c r="E337" s="21"/>
    </row>
    <row r="338" spans="1:5" s="19" customFormat="1" x14ac:dyDescent="0.25">
      <c r="A338" s="20"/>
      <c r="B338" s="21"/>
      <c r="C338" s="86"/>
      <c r="D338" s="21"/>
      <c r="E338" s="21"/>
    </row>
    <row r="339" spans="1:5" s="19" customFormat="1" x14ac:dyDescent="0.25">
      <c r="A339" s="20"/>
      <c r="B339" s="21"/>
      <c r="C339" s="86"/>
      <c r="D339" s="21"/>
      <c r="E339" s="21"/>
    </row>
    <row r="340" spans="1:5" s="19" customFormat="1" x14ac:dyDescent="0.25">
      <c r="A340" s="20"/>
      <c r="B340" s="21"/>
      <c r="C340" s="86"/>
      <c r="D340" s="21"/>
      <c r="E340" s="21"/>
    </row>
    <row r="341" spans="1:5" s="19" customFormat="1" x14ac:dyDescent="0.25">
      <c r="A341" s="20"/>
      <c r="B341" s="21"/>
      <c r="C341" s="86"/>
      <c r="D341" s="21"/>
      <c r="E341" s="21"/>
    </row>
    <row r="342" spans="1:5" s="19" customFormat="1" x14ac:dyDescent="0.25">
      <c r="A342" s="20"/>
      <c r="B342" s="21"/>
      <c r="C342" s="86"/>
      <c r="D342" s="21"/>
      <c r="E342" s="21"/>
    </row>
    <row r="343" spans="1:5" s="19" customFormat="1" x14ac:dyDescent="0.25">
      <c r="A343" s="20"/>
      <c r="B343" s="21"/>
      <c r="C343" s="86"/>
      <c r="D343" s="21"/>
      <c r="E343" s="21"/>
    </row>
    <row r="344" spans="1:5" s="19" customFormat="1" x14ac:dyDescent="0.25">
      <c r="A344" s="20"/>
      <c r="B344" s="21"/>
      <c r="C344" s="86"/>
      <c r="D344" s="21"/>
      <c r="E344" s="21"/>
    </row>
    <row r="345" spans="1:5" s="19" customFormat="1" x14ac:dyDescent="0.25">
      <c r="A345" s="20"/>
      <c r="B345" s="21"/>
      <c r="C345" s="86"/>
      <c r="D345" s="21"/>
      <c r="E345" s="21"/>
    </row>
    <row r="346" spans="1:5" s="19" customFormat="1" x14ac:dyDescent="0.25">
      <c r="A346" s="20"/>
      <c r="B346" s="21"/>
      <c r="C346" s="86"/>
      <c r="D346" s="21"/>
      <c r="E346" s="21"/>
    </row>
    <row r="347" spans="1:5" s="19" customFormat="1" x14ac:dyDescent="0.25">
      <c r="A347" s="20"/>
      <c r="B347" s="21"/>
      <c r="C347" s="86"/>
      <c r="D347" s="21"/>
      <c r="E347" s="21"/>
    </row>
    <row r="348" spans="1:5" s="19" customFormat="1" x14ac:dyDescent="0.25">
      <c r="A348" s="20"/>
      <c r="B348" s="21"/>
      <c r="C348" s="86"/>
      <c r="D348" s="21"/>
      <c r="E348" s="21"/>
    </row>
    <row r="349" spans="1:5" s="19" customFormat="1" x14ac:dyDescent="0.25">
      <c r="A349" s="20"/>
      <c r="B349" s="21"/>
      <c r="C349" s="86"/>
      <c r="D349" s="21"/>
      <c r="E349" s="21"/>
    </row>
    <row r="350" spans="1:5" s="19" customFormat="1" x14ac:dyDescent="0.25">
      <c r="A350" s="20"/>
      <c r="B350" s="21"/>
      <c r="C350" s="86"/>
      <c r="D350" s="21"/>
      <c r="E350" s="21"/>
    </row>
    <row r="351" spans="1:5" s="19" customFormat="1" x14ac:dyDescent="0.25">
      <c r="A351" s="20"/>
      <c r="B351" s="21"/>
      <c r="C351" s="86"/>
      <c r="D351" s="21"/>
      <c r="E351" s="21"/>
    </row>
    <row r="352" spans="1:5" s="19" customFormat="1" x14ac:dyDescent="0.25">
      <c r="A352" s="20"/>
      <c r="B352" s="21"/>
      <c r="C352" s="86"/>
      <c r="D352" s="21"/>
      <c r="E352" s="21"/>
    </row>
    <row r="353" spans="1:5" s="19" customFormat="1" x14ac:dyDescent="0.25">
      <c r="A353" s="20"/>
      <c r="B353" s="21"/>
      <c r="C353" s="86"/>
      <c r="D353" s="21"/>
      <c r="E353" s="21"/>
    </row>
    <row r="354" spans="1:5" s="19" customFormat="1" x14ac:dyDescent="0.25">
      <c r="A354" s="20"/>
      <c r="B354" s="21"/>
      <c r="C354" s="86"/>
      <c r="D354" s="21"/>
      <c r="E354" s="21"/>
    </row>
    <row r="355" spans="1:5" s="19" customFormat="1" x14ac:dyDescent="0.25">
      <c r="A355" s="20"/>
      <c r="B355" s="21"/>
      <c r="C355" s="86"/>
      <c r="D355" s="21"/>
      <c r="E355" s="21"/>
    </row>
    <row r="356" spans="1:5" s="19" customFormat="1" x14ac:dyDescent="0.25">
      <c r="A356" s="20"/>
      <c r="B356" s="21"/>
      <c r="C356" s="86"/>
      <c r="D356" s="21"/>
      <c r="E356" s="21"/>
    </row>
    <row r="357" spans="1:5" s="19" customFormat="1" x14ac:dyDescent="0.25">
      <c r="A357" s="20"/>
      <c r="B357" s="21"/>
      <c r="C357" s="86"/>
      <c r="D357" s="21"/>
      <c r="E357" s="21"/>
    </row>
    <row r="358" spans="1:5" s="19" customFormat="1" x14ac:dyDescent="0.25">
      <c r="A358" s="20"/>
      <c r="B358" s="21"/>
      <c r="C358" s="86"/>
      <c r="D358" s="21"/>
      <c r="E358" s="21"/>
    </row>
    <row r="359" spans="1:5" s="19" customFormat="1" x14ac:dyDescent="0.25">
      <c r="A359" s="20"/>
      <c r="B359" s="21"/>
      <c r="C359" s="86"/>
      <c r="D359" s="21"/>
      <c r="E359" s="21"/>
    </row>
    <row r="360" spans="1:5" s="19" customFormat="1" x14ac:dyDescent="0.25">
      <c r="A360" s="20"/>
      <c r="B360" s="21"/>
      <c r="C360" s="86"/>
      <c r="D360" s="21"/>
      <c r="E360" s="21"/>
    </row>
    <row r="361" spans="1:5" s="19" customFormat="1" x14ac:dyDescent="0.25">
      <c r="A361" s="20"/>
      <c r="B361" s="21"/>
      <c r="C361" s="86"/>
      <c r="D361" s="21"/>
      <c r="E361" s="21"/>
    </row>
    <row r="362" spans="1:5" s="19" customFormat="1" x14ac:dyDescent="0.25">
      <c r="A362" s="20"/>
      <c r="B362" s="21"/>
      <c r="C362" s="86"/>
      <c r="D362" s="21"/>
      <c r="E362" s="21"/>
    </row>
    <row r="363" spans="1:5" s="19" customFormat="1" x14ac:dyDescent="0.25">
      <c r="A363" s="20"/>
      <c r="B363" s="21"/>
      <c r="C363" s="86"/>
      <c r="D363" s="21"/>
      <c r="E363" s="21"/>
    </row>
    <row r="364" spans="1:5" s="19" customFormat="1" x14ac:dyDescent="0.25">
      <c r="A364" s="20"/>
      <c r="B364" s="21"/>
      <c r="C364" s="86"/>
      <c r="D364" s="21"/>
      <c r="E364" s="21"/>
    </row>
    <row r="365" spans="1:5" s="19" customFormat="1" x14ac:dyDescent="0.25">
      <c r="A365" s="20"/>
      <c r="B365" s="21"/>
      <c r="C365" s="86"/>
      <c r="D365" s="21"/>
      <c r="E365" s="21"/>
    </row>
    <row r="366" spans="1:5" s="19" customFormat="1" x14ac:dyDescent="0.25">
      <c r="A366" s="20"/>
      <c r="B366" s="21"/>
      <c r="C366" s="86"/>
      <c r="D366" s="21"/>
      <c r="E366" s="21"/>
    </row>
    <row r="367" spans="1:5" s="19" customFormat="1" x14ac:dyDescent="0.25">
      <c r="A367" s="20"/>
      <c r="B367" s="21"/>
      <c r="C367" s="86"/>
      <c r="D367" s="21"/>
      <c r="E367" s="21"/>
    </row>
    <row r="368" spans="1:5" s="19" customFormat="1" x14ac:dyDescent="0.25">
      <c r="A368" s="20"/>
      <c r="B368" s="21"/>
      <c r="C368" s="86"/>
      <c r="D368" s="21"/>
      <c r="E368" s="21"/>
    </row>
    <row r="369" spans="1:5" s="19" customFormat="1" x14ac:dyDescent="0.25">
      <c r="A369" s="20"/>
      <c r="B369" s="21"/>
      <c r="C369" s="86"/>
      <c r="D369" s="21"/>
      <c r="E369" s="21"/>
    </row>
    <row r="370" spans="1:5" s="19" customFormat="1" x14ac:dyDescent="0.25">
      <c r="A370" s="20"/>
      <c r="B370" s="21"/>
      <c r="C370" s="86"/>
      <c r="D370" s="21"/>
      <c r="E370" s="21"/>
    </row>
    <row r="371" spans="1:5" s="19" customFormat="1" x14ac:dyDescent="0.25">
      <c r="A371" s="20"/>
      <c r="B371" s="21"/>
      <c r="C371" s="86"/>
      <c r="D371" s="21"/>
      <c r="E371" s="21"/>
    </row>
    <row r="372" spans="1:5" s="19" customFormat="1" x14ac:dyDescent="0.25">
      <c r="A372" s="20"/>
      <c r="B372" s="21"/>
      <c r="C372" s="86"/>
      <c r="D372" s="21"/>
      <c r="E372" s="21"/>
    </row>
    <row r="373" spans="1:5" s="19" customFormat="1" x14ac:dyDescent="0.25">
      <c r="A373" s="20"/>
      <c r="B373" s="21"/>
      <c r="C373" s="86"/>
      <c r="D373" s="21"/>
      <c r="E373" s="21"/>
    </row>
    <row r="374" spans="1:5" s="19" customFormat="1" x14ac:dyDescent="0.25">
      <c r="A374" s="20"/>
      <c r="B374" s="21"/>
      <c r="C374" s="86"/>
      <c r="D374" s="21"/>
      <c r="E374" s="21"/>
    </row>
    <row r="375" spans="1:5" s="19" customFormat="1" x14ac:dyDescent="0.25">
      <c r="A375" s="20"/>
      <c r="B375" s="21"/>
      <c r="C375" s="86"/>
      <c r="D375" s="21"/>
      <c r="E375" s="21"/>
    </row>
    <row r="376" spans="1:5" s="19" customFormat="1" x14ac:dyDescent="0.25">
      <c r="A376" s="20"/>
      <c r="B376" s="21"/>
      <c r="C376" s="86"/>
      <c r="D376" s="21"/>
      <c r="E376" s="21"/>
    </row>
    <row r="377" spans="1:5" s="19" customFormat="1" x14ac:dyDescent="0.25">
      <c r="A377" s="20"/>
      <c r="B377" s="21"/>
      <c r="C377" s="86"/>
      <c r="D377" s="21"/>
      <c r="E377" s="21"/>
    </row>
    <row r="378" spans="1:5" s="19" customFormat="1" x14ac:dyDescent="0.25">
      <c r="A378" s="20"/>
      <c r="B378" s="21"/>
      <c r="C378" s="86"/>
      <c r="D378" s="21"/>
      <c r="E378" s="21"/>
    </row>
    <row r="379" spans="1:5" s="19" customFormat="1" x14ac:dyDescent="0.25">
      <c r="A379" s="20"/>
      <c r="B379" s="21"/>
      <c r="C379" s="86"/>
      <c r="D379" s="21"/>
      <c r="E379" s="21"/>
    </row>
    <row r="380" spans="1:5" s="19" customFormat="1" x14ac:dyDescent="0.25">
      <c r="A380" s="20"/>
      <c r="B380" s="21"/>
      <c r="C380" s="86"/>
      <c r="D380" s="21"/>
      <c r="E380" s="21"/>
    </row>
    <row r="381" spans="1:5" s="19" customFormat="1" x14ac:dyDescent="0.25">
      <c r="A381" s="20"/>
      <c r="B381" s="21"/>
      <c r="C381" s="86"/>
      <c r="D381" s="21"/>
      <c r="E381" s="21"/>
    </row>
    <row r="382" spans="1:5" s="19" customFormat="1" x14ac:dyDescent="0.25">
      <c r="A382" s="20"/>
      <c r="B382" s="21"/>
      <c r="C382" s="86"/>
      <c r="D382" s="21"/>
      <c r="E382" s="21"/>
    </row>
    <row r="383" spans="1:5" s="19" customFormat="1" x14ac:dyDescent="0.25">
      <c r="A383" s="20"/>
      <c r="B383" s="21"/>
      <c r="C383" s="86"/>
      <c r="D383" s="21"/>
      <c r="E383" s="21"/>
    </row>
    <row r="384" spans="1:5" s="19" customFormat="1" x14ac:dyDescent="0.25">
      <c r="A384" s="20"/>
      <c r="B384" s="21"/>
      <c r="C384" s="86"/>
      <c r="D384" s="21"/>
      <c r="E384" s="21"/>
    </row>
    <row r="385" spans="1:5" s="19" customFormat="1" x14ac:dyDescent="0.25">
      <c r="A385" s="20"/>
      <c r="B385" s="21"/>
      <c r="C385" s="86"/>
      <c r="D385" s="21"/>
      <c r="E385" s="21"/>
    </row>
    <row r="386" spans="1:5" s="19" customFormat="1" x14ac:dyDescent="0.25">
      <c r="A386" s="20"/>
      <c r="B386" s="21"/>
      <c r="C386" s="86"/>
      <c r="D386" s="21"/>
      <c r="E386" s="21"/>
    </row>
    <row r="387" spans="1:5" s="19" customFormat="1" x14ac:dyDescent="0.25">
      <c r="A387" s="20"/>
      <c r="B387" s="21"/>
      <c r="C387" s="86"/>
      <c r="D387" s="21"/>
      <c r="E387" s="21"/>
    </row>
    <row r="388" spans="1:5" s="19" customFormat="1" x14ac:dyDescent="0.25">
      <c r="A388" s="20"/>
      <c r="B388" s="21"/>
      <c r="C388" s="86"/>
      <c r="D388" s="21"/>
      <c r="E388" s="21"/>
    </row>
    <row r="389" spans="1:5" s="19" customFormat="1" x14ac:dyDescent="0.25">
      <c r="A389" s="20"/>
      <c r="B389" s="21"/>
      <c r="C389" s="86"/>
      <c r="D389" s="21"/>
      <c r="E389" s="21"/>
    </row>
    <row r="390" spans="1:5" s="19" customFormat="1" x14ac:dyDescent="0.25">
      <c r="A390" s="20"/>
      <c r="B390" s="21"/>
      <c r="C390" s="86"/>
      <c r="D390" s="21"/>
      <c r="E390" s="21"/>
    </row>
    <row r="391" spans="1:5" s="19" customFormat="1" x14ac:dyDescent="0.25">
      <c r="A391" s="20"/>
      <c r="B391" s="21"/>
      <c r="C391" s="86"/>
      <c r="D391" s="21"/>
      <c r="E391" s="21"/>
    </row>
    <row r="392" spans="1:5" s="19" customFormat="1" x14ac:dyDescent="0.25">
      <c r="A392" s="20"/>
      <c r="B392" s="21"/>
      <c r="C392" s="86"/>
      <c r="D392" s="21"/>
      <c r="E392" s="21"/>
    </row>
    <row r="393" spans="1:5" s="19" customFormat="1" x14ac:dyDescent="0.25">
      <c r="A393" s="20"/>
      <c r="B393" s="21"/>
      <c r="C393" s="86"/>
      <c r="D393" s="21"/>
      <c r="E393" s="21"/>
    </row>
    <row r="394" spans="1:5" s="19" customFormat="1" x14ac:dyDescent="0.25">
      <c r="A394" s="20"/>
      <c r="B394" s="21"/>
      <c r="C394" s="86"/>
      <c r="D394" s="21"/>
      <c r="E394" s="21"/>
    </row>
    <row r="395" spans="1:5" s="19" customFormat="1" x14ac:dyDescent="0.25">
      <c r="A395" s="20"/>
      <c r="B395" s="21"/>
      <c r="C395" s="86"/>
      <c r="D395" s="21"/>
      <c r="E395" s="21"/>
    </row>
    <row r="396" spans="1:5" s="19" customFormat="1" x14ac:dyDescent="0.25">
      <c r="A396" s="20"/>
      <c r="B396" s="21"/>
      <c r="C396" s="86"/>
      <c r="D396" s="21"/>
      <c r="E396" s="21"/>
    </row>
    <row r="397" spans="1:5" s="19" customFormat="1" x14ac:dyDescent="0.25">
      <c r="A397" s="20"/>
      <c r="B397" s="21"/>
      <c r="C397" s="86"/>
      <c r="D397" s="21"/>
      <c r="E397" s="21"/>
    </row>
    <row r="398" spans="1:5" s="19" customFormat="1" x14ac:dyDescent="0.25">
      <c r="A398" s="20"/>
      <c r="B398" s="21"/>
      <c r="C398" s="86"/>
      <c r="D398" s="21"/>
      <c r="E398" s="21"/>
    </row>
    <row r="399" spans="1:5" s="19" customFormat="1" x14ac:dyDescent="0.25">
      <c r="A399" s="20"/>
      <c r="B399" s="21"/>
      <c r="C399" s="86"/>
      <c r="D399" s="21"/>
      <c r="E399" s="21"/>
    </row>
    <row r="400" spans="1:5" s="19" customFormat="1" x14ac:dyDescent="0.25">
      <c r="A400" s="20"/>
      <c r="B400" s="21"/>
      <c r="C400" s="86"/>
      <c r="D400" s="21"/>
      <c r="E400" s="21"/>
    </row>
    <row r="401" spans="1:5" s="19" customFormat="1" x14ac:dyDescent="0.25">
      <c r="A401" s="20"/>
      <c r="B401" s="21"/>
      <c r="C401" s="86"/>
      <c r="D401" s="21"/>
      <c r="E401" s="21"/>
    </row>
    <row r="402" spans="1:5" s="19" customFormat="1" x14ac:dyDescent="0.25">
      <c r="A402" s="20"/>
      <c r="B402" s="21"/>
      <c r="C402" s="86"/>
      <c r="D402" s="21"/>
      <c r="E402" s="21"/>
    </row>
    <row r="403" spans="1:5" s="19" customFormat="1" x14ac:dyDescent="0.25">
      <c r="A403" s="20"/>
      <c r="B403" s="21"/>
      <c r="C403" s="86"/>
      <c r="D403" s="21"/>
      <c r="E403" s="21"/>
    </row>
    <row r="404" spans="1:5" s="19" customFormat="1" x14ac:dyDescent="0.25">
      <c r="A404" s="20"/>
      <c r="B404" s="21"/>
      <c r="C404" s="86"/>
      <c r="D404" s="21"/>
      <c r="E404" s="21"/>
    </row>
    <row r="405" spans="1:5" s="19" customFormat="1" x14ac:dyDescent="0.25">
      <c r="A405" s="20"/>
      <c r="B405" s="21"/>
      <c r="C405" s="86"/>
      <c r="D405" s="21"/>
      <c r="E405" s="21"/>
    </row>
    <row r="406" spans="1:5" s="19" customFormat="1" x14ac:dyDescent="0.25">
      <c r="A406" s="20"/>
      <c r="B406" s="21"/>
      <c r="C406" s="86"/>
      <c r="D406" s="21"/>
      <c r="E406" s="21"/>
    </row>
    <row r="407" spans="1:5" s="19" customFormat="1" x14ac:dyDescent="0.25">
      <c r="A407" s="20"/>
      <c r="B407" s="21"/>
      <c r="C407" s="86"/>
      <c r="D407" s="21"/>
      <c r="E407" s="21"/>
    </row>
    <row r="408" spans="1:5" s="19" customFormat="1" x14ac:dyDescent="0.25">
      <c r="A408" s="20"/>
      <c r="B408" s="21"/>
      <c r="C408" s="86"/>
      <c r="D408" s="21"/>
      <c r="E408" s="21"/>
    </row>
    <row r="409" spans="1:5" s="19" customFormat="1" x14ac:dyDescent="0.25">
      <c r="A409" s="20"/>
      <c r="B409" s="21"/>
      <c r="C409" s="86"/>
      <c r="D409" s="21"/>
      <c r="E409" s="21"/>
    </row>
    <row r="410" spans="1:5" s="19" customFormat="1" x14ac:dyDescent="0.25">
      <c r="A410" s="20"/>
      <c r="B410" s="21"/>
      <c r="C410" s="86"/>
      <c r="D410" s="21"/>
      <c r="E410" s="21"/>
    </row>
    <row r="411" spans="1:5" s="19" customFormat="1" x14ac:dyDescent="0.25">
      <c r="A411" s="20"/>
      <c r="B411" s="21"/>
      <c r="C411" s="86"/>
      <c r="D411" s="21"/>
      <c r="E411" s="21"/>
    </row>
    <row r="412" spans="1:5" s="19" customFormat="1" x14ac:dyDescent="0.25">
      <c r="A412" s="20"/>
      <c r="B412" s="21"/>
      <c r="C412" s="86"/>
      <c r="D412" s="21"/>
      <c r="E412" s="21"/>
    </row>
    <row r="413" spans="1:5" s="19" customFormat="1" x14ac:dyDescent="0.25">
      <c r="A413" s="20"/>
      <c r="B413" s="21"/>
      <c r="C413" s="86"/>
      <c r="D413" s="21"/>
      <c r="E413" s="21"/>
    </row>
    <row r="414" spans="1:5" s="19" customFormat="1" x14ac:dyDescent="0.25">
      <c r="A414" s="20"/>
      <c r="B414" s="21"/>
      <c r="C414" s="86"/>
      <c r="D414" s="21"/>
      <c r="E414" s="21"/>
    </row>
    <row r="415" spans="1:5" s="19" customFormat="1" x14ac:dyDescent="0.25">
      <c r="A415" s="20"/>
      <c r="B415" s="21"/>
      <c r="C415" s="86"/>
      <c r="D415" s="21"/>
      <c r="E415" s="21"/>
    </row>
    <row r="416" spans="1:5" s="19" customFormat="1" x14ac:dyDescent="0.25">
      <c r="A416" s="20"/>
      <c r="B416" s="21"/>
      <c r="C416" s="86"/>
      <c r="D416" s="21"/>
      <c r="E416" s="21"/>
    </row>
    <row r="417" spans="1:5" s="19" customFormat="1" x14ac:dyDescent="0.25">
      <c r="A417" s="20"/>
      <c r="B417" s="21"/>
      <c r="C417" s="86"/>
      <c r="D417" s="21"/>
      <c r="E417" s="21"/>
    </row>
    <row r="418" spans="1:5" s="19" customFormat="1" x14ac:dyDescent="0.25">
      <c r="A418" s="20"/>
      <c r="B418" s="21"/>
      <c r="C418" s="86"/>
      <c r="D418" s="21"/>
      <c r="E418" s="21"/>
    </row>
    <row r="419" spans="1:5" s="19" customFormat="1" x14ac:dyDescent="0.25">
      <c r="A419" s="20"/>
      <c r="B419" s="21"/>
      <c r="C419" s="86"/>
      <c r="D419" s="21"/>
      <c r="E419" s="21"/>
    </row>
    <row r="420" spans="1:5" s="19" customFormat="1" x14ac:dyDescent="0.25">
      <c r="A420" s="20"/>
      <c r="B420" s="21"/>
      <c r="C420" s="86"/>
      <c r="D420" s="21"/>
      <c r="E420" s="21"/>
    </row>
    <row r="421" spans="1:5" s="19" customFormat="1" x14ac:dyDescent="0.25">
      <c r="A421" s="20"/>
      <c r="B421" s="21"/>
      <c r="C421" s="86"/>
      <c r="D421" s="21"/>
      <c r="E421" s="21"/>
    </row>
    <row r="422" spans="1:5" s="19" customFormat="1" x14ac:dyDescent="0.25">
      <c r="A422" s="20"/>
      <c r="B422" s="21"/>
      <c r="C422" s="86"/>
      <c r="D422" s="21"/>
      <c r="E422" s="21"/>
    </row>
    <row r="423" spans="1:5" s="19" customFormat="1" x14ac:dyDescent="0.25">
      <c r="A423" s="20"/>
      <c r="B423" s="21"/>
      <c r="C423" s="86"/>
      <c r="D423" s="21"/>
      <c r="E423" s="21"/>
    </row>
    <row r="424" spans="1:5" s="19" customFormat="1" x14ac:dyDescent="0.25">
      <c r="A424" s="20"/>
      <c r="B424" s="21"/>
      <c r="C424" s="86"/>
      <c r="D424" s="21"/>
      <c r="E424" s="21"/>
    </row>
    <row r="425" spans="1:5" s="19" customFormat="1" x14ac:dyDescent="0.25">
      <c r="A425" s="20"/>
      <c r="B425" s="21"/>
      <c r="C425" s="86"/>
      <c r="D425" s="21"/>
      <c r="E425" s="21"/>
    </row>
    <row r="426" spans="1:5" s="19" customFormat="1" x14ac:dyDescent="0.25">
      <c r="A426" s="20"/>
      <c r="B426" s="21"/>
      <c r="C426" s="86"/>
      <c r="D426" s="21"/>
      <c r="E426" s="21"/>
    </row>
    <row r="427" spans="1:5" s="19" customFormat="1" x14ac:dyDescent="0.25">
      <c r="A427" s="20"/>
      <c r="B427" s="21"/>
      <c r="C427" s="86"/>
      <c r="D427" s="21"/>
      <c r="E427" s="21"/>
    </row>
    <row r="428" spans="1:5" s="19" customFormat="1" x14ac:dyDescent="0.25">
      <c r="A428" s="20"/>
      <c r="B428" s="21"/>
      <c r="C428" s="86"/>
      <c r="D428" s="21"/>
      <c r="E428" s="21"/>
    </row>
    <row r="429" spans="1:5" s="19" customFormat="1" x14ac:dyDescent="0.25">
      <c r="A429" s="20"/>
      <c r="B429" s="21"/>
      <c r="C429" s="86"/>
      <c r="D429" s="21"/>
      <c r="E429" s="21"/>
    </row>
    <row r="430" spans="1:5" s="19" customFormat="1" x14ac:dyDescent="0.25">
      <c r="A430" s="20"/>
      <c r="B430" s="21"/>
      <c r="C430" s="86"/>
      <c r="D430" s="21"/>
      <c r="E430" s="21"/>
    </row>
    <row r="431" spans="1:5" s="19" customFormat="1" x14ac:dyDescent="0.25">
      <c r="A431" s="20"/>
      <c r="B431" s="21"/>
      <c r="C431" s="86"/>
      <c r="D431" s="21"/>
      <c r="E431" s="21"/>
    </row>
    <row r="432" spans="1:5" s="19" customFormat="1" x14ac:dyDescent="0.25">
      <c r="A432" s="20"/>
      <c r="B432" s="21"/>
      <c r="C432" s="86"/>
      <c r="D432" s="21"/>
      <c r="E432" s="21"/>
    </row>
    <row r="433" spans="1:5" s="19" customFormat="1" x14ac:dyDescent="0.25">
      <c r="A433" s="20"/>
      <c r="B433" s="21"/>
      <c r="C433" s="86"/>
      <c r="D433" s="21"/>
      <c r="E433" s="21"/>
    </row>
    <row r="434" spans="1:5" s="19" customFormat="1" x14ac:dyDescent="0.25">
      <c r="A434" s="20"/>
      <c r="B434" s="21"/>
      <c r="C434" s="86"/>
      <c r="D434" s="21"/>
      <c r="E434" s="21"/>
    </row>
    <row r="435" spans="1:5" s="19" customFormat="1" x14ac:dyDescent="0.25">
      <c r="A435" s="20"/>
      <c r="B435" s="21"/>
      <c r="C435" s="86"/>
      <c r="D435" s="21"/>
      <c r="E435" s="21"/>
    </row>
    <row r="436" spans="1:5" s="19" customFormat="1" x14ac:dyDescent="0.25">
      <c r="A436" s="20"/>
      <c r="B436" s="21"/>
      <c r="C436" s="86"/>
      <c r="D436" s="21"/>
      <c r="E436" s="21"/>
    </row>
    <row r="437" spans="1:5" s="19" customFormat="1" x14ac:dyDescent="0.25">
      <c r="A437" s="20"/>
      <c r="B437" s="21"/>
      <c r="C437" s="86"/>
      <c r="D437" s="21"/>
      <c r="E437" s="21"/>
    </row>
    <row r="438" spans="1:5" s="19" customFormat="1" x14ac:dyDescent="0.25">
      <c r="A438" s="20"/>
      <c r="B438" s="21"/>
      <c r="C438" s="86"/>
      <c r="D438" s="21"/>
      <c r="E438" s="21"/>
    </row>
    <row r="439" spans="1:5" s="19" customFormat="1" x14ac:dyDescent="0.25">
      <c r="A439" s="20"/>
      <c r="B439" s="21"/>
      <c r="C439" s="86"/>
      <c r="D439" s="21"/>
      <c r="E439" s="21"/>
    </row>
    <row r="440" spans="1:5" s="19" customFormat="1" x14ac:dyDescent="0.25">
      <c r="A440" s="20"/>
      <c r="B440" s="21"/>
      <c r="C440" s="86"/>
      <c r="D440" s="21"/>
      <c r="E440" s="21"/>
    </row>
    <row r="441" spans="1:5" s="19" customFormat="1" x14ac:dyDescent="0.25">
      <c r="A441" s="20"/>
      <c r="B441" s="21"/>
      <c r="C441" s="86"/>
      <c r="D441" s="21"/>
      <c r="E441" s="21"/>
    </row>
    <row r="442" spans="1:5" s="19" customFormat="1" x14ac:dyDescent="0.25">
      <c r="A442" s="20"/>
      <c r="B442" s="21"/>
      <c r="C442" s="86"/>
      <c r="D442" s="21"/>
      <c r="E442" s="21"/>
    </row>
    <row r="443" spans="1:5" s="19" customFormat="1" x14ac:dyDescent="0.25">
      <c r="A443" s="20"/>
      <c r="B443" s="21"/>
      <c r="C443" s="86"/>
      <c r="D443" s="21"/>
      <c r="E443" s="21"/>
    </row>
    <row r="444" spans="1:5" s="19" customFormat="1" x14ac:dyDescent="0.25">
      <c r="A444" s="20"/>
      <c r="B444" s="21"/>
      <c r="C444" s="86"/>
      <c r="D444" s="21"/>
      <c r="E444" s="21"/>
    </row>
    <row r="445" spans="1:5" s="19" customFormat="1" x14ac:dyDescent="0.25">
      <c r="A445" s="20"/>
      <c r="B445" s="21"/>
      <c r="C445" s="86"/>
      <c r="D445" s="21"/>
      <c r="E445" s="21"/>
    </row>
    <row r="446" spans="1:5" s="19" customFormat="1" x14ac:dyDescent="0.25">
      <c r="A446" s="20"/>
      <c r="B446" s="21"/>
      <c r="C446" s="86"/>
      <c r="D446" s="21"/>
      <c r="E446" s="21"/>
    </row>
    <row r="447" spans="1:5" s="19" customFormat="1" x14ac:dyDescent="0.25">
      <c r="A447" s="20"/>
      <c r="B447" s="21"/>
      <c r="C447" s="86"/>
      <c r="D447" s="21"/>
      <c r="E447" s="21"/>
    </row>
    <row r="448" spans="1:5" s="19" customFormat="1" x14ac:dyDescent="0.25">
      <c r="A448" s="20"/>
      <c r="B448" s="21"/>
      <c r="C448" s="86"/>
      <c r="D448" s="21"/>
      <c r="E448" s="21"/>
    </row>
    <row r="449" spans="1:5" s="19" customFormat="1" x14ac:dyDescent="0.25">
      <c r="A449" s="20"/>
      <c r="B449" s="21"/>
      <c r="C449" s="86"/>
      <c r="D449" s="21"/>
      <c r="E449" s="21"/>
    </row>
    <row r="450" spans="1:5" s="19" customFormat="1" x14ac:dyDescent="0.25">
      <c r="A450" s="20"/>
      <c r="B450" s="21"/>
      <c r="C450" s="86"/>
      <c r="D450" s="21"/>
      <c r="E450" s="21"/>
    </row>
    <row r="451" spans="1:5" s="19" customFormat="1" x14ac:dyDescent="0.25">
      <c r="A451" s="20"/>
      <c r="B451" s="21"/>
      <c r="C451" s="86"/>
      <c r="D451" s="21"/>
      <c r="E451" s="21"/>
    </row>
    <row r="452" spans="1:5" s="19" customFormat="1" x14ac:dyDescent="0.25">
      <c r="A452" s="20"/>
      <c r="B452" s="21"/>
      <c r="C452" s="86"/>
      <c r="D452" s="21"/>
      <c r="E452" s="21"/>
    </row>
    <row r="453" spans="1:5" s="19" customFormat="1" x14ac:dyDescent="0.25">
      <c r="A453" s="20"/>
      <c r="B453" s="21"/>
      <c r="C453" s="86"/>
      <c r="D453" s="21"/>
      <c r="E453" s="21"/>
    </row>
    <row r="454" spans="1:5" s="19" customFormat="1" x14ac:dyDescent="0.25">
      <c r="A454" s="20"/>
      <c r="B454" s="21"/>
      <c r="C454" s="86"/>
      <c r="D454" s="21"/>
      <c r="E454" s="21"/>
    </row>
    <row r="455" spans="1:5" s="19" customFormat="1" x14ac:dyDescent="0.25">
      <c r="A455" s="20"/>
      <c r="B455" s="21"/>
      <c r="C455" s="86"/>
      <c r="D455" s="21"/>
      <c r="E455" s="21"/>
    </row>
    <row r="456" spans="1:5" s="19" customFormat="1" x14ac:dyDescent="0.25">
      <c r="A456" s="20"/>
      <c r="B456" s="21"/>
      <c r="C456" s="86"/>
      <c r="D456" s="21"/>
      <c r="E456" s="21"/>
    </row>
    <row r="457" spans="1:5" s="19" customFormat="1" x14ac:dyDescent="0.25">
      <c r="A457" s="20"/>
      <c r="B457" s="21"/>
      <c r="C457" s="86"/>
      <c r="D457" s="21"/>
      <c r="E457" s="21"/>
    </row>
    <row r="458" spans="1:5" s="19" customFormat="1" x14ac:dyDescent="0.25">
      <c r="A458" s="20"/>
      <c r="B458" s="21"/>
      <c r="C458" s="86"/>
      <c r="D458" s="21"/>
      <c r="E458" s="21"/>
    </row>
    <row r="459" spans="1:5" s="19" customFormat="1" x14ac:dyDescent="0.25">
      <c r="A459" s="20"/>
      <c r="B459" s="21"/>
      <c r="C459" s="86"/>
      <c r="D459" s="21"/>
      <c r="E459" s="21"/>
    </row>
    <row r="460" spans="1:5" s="19" customFormat="1" x14ac:dyDescent="0.25">
      <c r="A460" s="20"/>
      <c r="B460" s="21"/>
      <c r="C460" s="86"/>
      <c r="D460" s="21"/>
      <c r="E460" s="21"/>
    </row>
    <row r="461" spans="1:5" s="19" customFormat="1" x14ac:dyDescent="0.25">
      <c r="A461" s="20"/>
      <c r="B461" s="21"/>
      <c r="C461" s="86"/>
      <c r="D461" s="21"/>
      <c r="E461" s="21"/>
    </row>
    <row r="462" spans="1:5" s="19" customFormat="1" x14ac:dyDescent="0.25">
      <c r="A462" s="20"/>
      <c r="B462" s="21"/>
      <c r="C462" s="86"/>
      <c r="D462" s="21"/>
      <c r="E462" s="21"/>
    </row>
    <row r="463" spans="1:5" s="19" customFormat="1" x14ac:dyDescent="0.25">
      <c r="A463" s="20"/>
      <c r="B463" s="21"/>
      <c r="C463" s="86"/>
      <c r="D463" s="21"/>
      <c r="E463" s="21"/>
    </row>
    <row r="464" spans="1:5" s="19" customFormat="1" x14ac:dyDescent="0.25">
      <c r="A464" s="20"/>
      <c r="B464" s="21"/>
      <c r="C464" s="86"/>
      <c r="D464" s="21"/>
      <c r="E464" s="21"/>
    </row>
    <row r="465" spans="1:5" s="19" customFormat="1" x14ac:dyDescent="0.25">
      <c r="A465" s="20"/>
      <c r="B465" s="21"/>
      <c r="C465" s="86"/>
      <c r="D465" s="21"/>
      <c r="E465" s="21"/>
    </row>
    <row r="466" spans="1:5" s="19" customFormat="1" x14ac:dyDescent="0.25">
      <c r="A466" s="20"/>
      <c r="B466" s="21"/>
      <c r="C466" s="86"/>
      <c r="D466" s="21"/>
      <c r="E466" s="21"/>
    </row>
    <row r="467" spans="1:5" s="19" customFormat="1" x14ac:dyDescent="0.25">
      <c r="A467" s="20"/>
      <c r="B467" s="21"/>
      <c r="C467" s="86"/>
      <c r="D467" s="21"/>
      <c r="E467" s="21"/>
    </row>
    <row r="468" spans="1:5" s="19" customFormat="1" x14ac:dyDescent="0.25">
      <c r="A468" s="20"/>
      <c r="B468" s="21"/>
      <c r="C468" s="86"/>
      <c r="D468" s="21"/>
      <c r="E468" s="21"/>
    </row>
    <row r="469" spans="1:5" s="19" customFormat="1" x14ac:dyDescent="0.25">
      <c r="A469" s="20"/>
      <c r="B469" s="21"/>
      <c r="C469" s="86"/>
      <c r="D469" s="21"/>
      <c r="E469" s="21"/>
    </row>
    <row r="470" spans="1:5" s="19" customFormat="1" x14ac:dyDescent="0.25">
      <c r="A470" s="20"/>
      <c r="B470" s="21"/>
      <c r="C470" s="86"/>
      <c r="D470" s="21"/>
      <c r="E470" s="21"/>
    </row>
    <row r="471" spans="1:5" s="19" customFormat="1" x14ac:dyDescent="0.25">
      <c r="A471" s="20"/>
      <c r="B471" s="21"/>
      <c r="C471" s="86"/>
      <c r="D471" s="21"/>
      <c r="E471" s="21"/>
    </row>
    <row r="472" spans="1:5" s="19" customFormat="1" x14ac:dyDescent="0.25">
      <c r="A472" s="20"/>
      <c r="B472" s="21"/>
      <c r="C472" s="86"/>
      <c r="D472" s="21"/>
      <c r="E472" s="21"/>
    </row>
    <row r="473" spans="1:5" s="19" customFormat="1" x14ac:dyDescent="0.25">
      <c r="A473" s="20"/>
      <c r="B473" s="21"/>
      <c r="C473" s="86"/>
      <c r="D473" s="21"/>
      <c r="E473" s="21"/>
    </row>
    <row r="474" spans="1:5" s="19" customFormat="1" x14ac:dyDescent="0.25">
      <c r="A474" s="20"/>
      <c r="B474" s="21"/>
      <c r="C474" s="86"/>
      <c r="D474" s="21"/>
      <c r="E474" s="21"/>
    </row>
    <row r="475" spans="1:5" s="19" customFormat="1" x14ac:dyDescent="0.25">
      <c r="A475" s="20"/>
      <c r="B475" s="21"/>
      <c r="C475" s="86"/>
      <c r="D475" s="21"/>
      <c r="E475" s="21"/>
    </row>
    <row r="476" spans="1:5" s="19" customFormat="1" x14ac:dyDescent="0.25">
      <c r="A476" s="20"/>
      <c r="B476" s="21"/>
      <c r="C476" s="86"/>
      <c r="D476" s="21"/>
      <c r="E476" s="21"/>
    </row>
    <row r="477" spans="1:5" s="19" customFormat="1" x14ac:dyDescent="0.25">
      <c r="A477" s="20"/>
      <c r="B477" s="21"/>
      <c r="C477" s="86"/>
      <c r="D477" s="21"/>
      <c r="E477" s="21"/>
    </row>
    <row r="478" spans="1:5" s="19" customFormat="1" x14ac:dyDescent="0.25">
      <c r="A478" s="20"/>
      <c r="B478" s="21"/>
      <c r="C478" s="86"/>
      <c r="D478" s="21"/>
      <c r="E478" s="21"/>
    </row>
    <row r="479" spans="1:5" s="19" customFormat="1" x14ac:dyDescent="0.25">
      <c r="A479" s="20"/>
      <c r="B479" s="21"/>
      <c r="C479" s="86"/>
      <c r="D479" s="21"/>
      <c r="E479" s="21"/>
    </row>
    <row r="480" spans="1:5" s="19" customFormat="1" x14ac:dyDescent="0.25">
      <c r="A480" s="20"/>
      <c r="B480" s="21"/>
      <c r="C480" s="86"/>
      <c r="D480" s="21"/>
      <c r="E480" s="21"/>
    </row>
    <row r="481" spans="1:5" s="19" customFormat="1" x14ac:dyDescent="0.25">
      <c r="A481" s="20"/>
      <c r="B481" s="21"/>
      <c r="C481" s="86"/>
      <c r="D481" s="21"/>
      <c r="E481" s="21"/>
    </row>
    <row r="482" spans="1:5" s="19" customFormat="1" x14ac:dyDescent="0.25">
      <c r="A482" s="20"/>
      <c r="B482" s="21"/>
      <c r="C482" s="86"/>
      <c r="D482" s="21"/>
      <c r="E482" s="21"/>
    </row>
    <row r="483" spans="1:5" s="19" customFormat="1" x14ac:dyDescent="0.25">
      <c r="A483" s="20"/>
      <c r="B483" s="21"/>
      <c r="C483" s="86"/>
      <c r="D483" s="21"/>
      <c r="E483" s="21"/>
    </row>
    <row r="484" spans="1:5" s="19" customFormat="1" x14ac:dyDescent="0.25">
      <c r="A484" s="20"/>
      <c r="B484" s="21"/>
      <c r="C484" s="86"/>
      <c r="D484" s="21"/>
      <c r="E484" s="21"/>
    </row>
    <row r="485" spans="1:5" s="19" customFormat="1" x14ac:dyDescent="0.25">
      <c r="A485" s="20"/>
      <c r="B485" s="21"/>
      <c r="C485" s="86"/>
      <c r="D485" s="21"/>
      <c r="E485" s="21"/>
    </row>
    <row r="486" spans="1:5" s="19" customFormat="1" x14ac:dyDescent="0.25">
      <c r="A486" s="20"/>
      <c r="B486" s="21"/>
      <c r="C486" s="86"/>
      <c r="D486" s="21"/>
      <c r="E486" s="21"/>
    </row>
    <row r="487" spans="1:5" s="19" customFormat="1" x14ac:dyDescent="0.25">
      <c r="A487" s="20"/>
      <c r="B487" s="21"/>
      <c r="C487" s="86"/>
      <c r="D487" s="21"/>
      <c r="E487" s="21"/>
    </row>
    <row r="488" spans="1:5" s="19" customFormat="1" x14ac:dyDescent="0.25">
      <c r="A488" s="20"/>
      <c r="B488" s="21"/>
      <c r="C488" s="86"/>
      <c r="D488" s="21"/>
      <c r="E488" s="21"/>
    </row>
    <row r="489" spans="1:5" s="19" customFormat="1" x14ac:dyDescent="0.25">
      <c r="A489" s="20"/>
      <c r="B489" s="21"/>
      <c r="C489" s="86"/>
      <c r="D489" s="21"/>
      <c r="E489" s="21"/>
    </row>
    <row r="490" spans="1:5" s="19" customFormat="1" x14ac:dyDescent="0.25">
      <c r="A490" s="20"/>
      <c r="B490" s="21"/>
      <c r="C490" s="86"/>
      <c r="D490" s="21"/>
      <c r="E490" s="21"/>
    </row>
    <row r="491" spans="1:5" s="19" customFormat="1" x14ac:dyDescent="0.25">
      <c r="A491" s="20"/>
      <c r="B491" s="21"/>
      <c r="C491" s="86"/>
      <c r="D491" s="21"/>
      <c r="E491" s="21"/>
    </row>
    <row r="492" spans="1:5" s="19" customFormat="1" x14ac:dyDescent="0.25">
      <c r="A492" s="20"/>
      <c r="B492" s="21"/>
      <c r="C492" s="86"/>
      <c r="D492" s="21"/>
      <c r="E492" s="21"/>
    </row>
    <row r="493" spans="1:5" s="19" customFormat="1" x14ac:dyDescent="0.25">
      <c r="A493" s="20"/>
      <c r="B493" s="21"/>
      <c r="C493" s="86"/>
      <c r="D493" s="21"/>
      <c r="E493" s="21"/>
    </row>
    <row r="494" spans="1:5" s="19" customFormat="1" x14ac:dyDescent="0.25">
      <c r="A494" s="20"/>
      <c r="B494" s="21"/>
      <c r="C494" s="86"/>
      <c r="D494" s="21"/>
      <c r="E494" s="21"/>
    </row>
    <row r="495" spans="1:5" s="19" customFormat="1" x14ac:dyDescent="0.25">
      <c r="A495" s="20"/>
      <c r="B495" s="21"/>
      <c r="C495" s="86"/>
      <c r="D495" s="21"/>
      <c r="E495" s="21"/>
    </row>
    <row r="496" spans="1:5" s="19" customFormat="1" x14ac:dyDescent="0.25">
      <c r="A496" s="20"/>
      <c r="B496" s="21"/>
      <c r="C496" s="86"/>
      <c r="D496" s="21"/>
      <c r="E496" s="21"/>
    </row>
    <row r="497" spans="1:5" s="19" customFormat="1" x14ac:dyDescent="0.25">
      <c r="A497" s="20"/>
      <c r="B497" s="21"/>
      <c r="C497" s="86"/>
      <c r="D497" s="21"/>
      <c r="E497" s="21"/>
    </row>
    <row r="498" spans="1:5" s="19" customFormat="1" x14ac:dyDescent="0.25">
      <c r="A498" s="20"/>
      <c r="B498" s="21"/>
      <c r="C498" s="86"/>
      <c r="D498" s="21"/>
      <c r="E498" s="21"/>
    </row>
    <row r="499" spans="1:5" s="19" customFormat="1" x14ac:dyDescent="0.25">
      <c r="A499" s="20"/>
      <c r="B499" s="21"/>
      <c r="C499" s="86"/>
      <c r="D499" s="21"/>
      <c r="E499" s="21"/>
    </row>
    <row r="500" spans="1:5" s="19" customFormat="1" x14ac:dyDescent="0.25">
      <c r="A500" s="20"/>
      <c r="B500" s="21"/>
      <c r="C500" s="86"/>
      <c r="D500" s="21"/>
      <c r="E500" s="21"/>
    </row>
    <row r="501" spans="1:5" s="19" customFormat="1" x14ac:dyDescent="0.25">
      <c r="A501" s="20"/>
      <c r="B501" s="21"/>
      <c r="C501" s="86"/>
      <c r="D501" s="21"/>
      <c r="E501" s="21"/>
    </row>
    <row r="502" spans="1:5" s="19" customFormat="1" x14ac:dyDescent="0.25">
      <c r="A502" s="20"/>
      <c r="B502" s="21"/>
      <c r="C502" s="86"/>
      <c r="D502" s="21"/>
      <c r="E502" s="21"/>
    </row>
    <row r="503" spans="1:5" s="19" customFormat="1" x14ac:dyDescent="0.25">
      <c r="A503" s="20"/>
      <c r="B503" s="21"/>
      <c r="C503" s="86"/>
      <c r="D503" s="21"/>
      <c r="E503" s="21"/>
    </row>
    <row r="504" spans="1:5" s="19" customFormat="1" x14ac:dyDescent="0.25">
      <c r="A504" s="20"/>
      <c r="B504" s="21"/>
      <c r="C504" s="86"/>
      <c r="D504" s="21"/>
      <c r="E504" s="21"/>
    </row>
    <row r="505" spans="1:5" s="19" customFormat="1" x14ac:dyDescent="0.25">
      <c r="A505" s="20"/>
      <c r="B505" s="21"/>
      <c r="C505" s="86"/>
      <c r="D505" s="21"/>
      <c r="E505" s="21"/>
    </row>
    <row r="506" spans="1:5" s="19" customFormat="1" x14ac:dyDescent="0.25">
      <c r="A506" s="20"/>
      <c r="B506" s="21"/>
      <c r="C506" s="86"/>
      <c r="D506" s="21"/>
      <c r="E506" s="21"/>
    </row>
    <row r="507" spans="1:5" s="19" customFormat="1" x14ac:dyDescent="0.25">
      <c r="A507" s="20"/>
      <c r="B507" s="21"/>
      <c r="C507" s="86"/>
      <c r="D507" s="21"/>
      <c r="E507" s="21"/>
    </row>
    <row r="508" spans="1:5" s="19" customFormat="1" x14ac:dyDescent="0.25">
      <c r="A508" s="20"/>
      <c r="B508" s="21"/>
      <c r="C508" s="86"/>
      <c r="D508" s="21"/>
      <c r="E508" s="21"/>
    </row>
    <row r="509" spans="1:5" s="19" customFormat="1" x14ac:dyDescent="0.25">
      <c r="A509" s="20"/>
      <c r="B509" s="21"/>
      <c r="C509" s="86"/>
      <c r="D509" s="21"/>
      <c r="E509" s="21"/>
    </row>
    <row r="510" spans="1:5" s="19" customFormat="1" x14ac:dyDescent="0.25">
      <c r="A510" s="20"/>
      <c r="B510" s="21"/>
      <c r="C510" s="86"/>
      <c r="D510" s="21"/>
      <c r="E510" s="21"/>
    </row>
    <row r="511" spans="1:5" s="19" customFormat="1" x14ac:dyDescent="0.25">
      <c r="A511" s="20"/>
      <c r="B511" s="21"/>
      <c r="C511" s="86"/>
      <c r="D511" s="21"/>
      <c r="E511" s="21"/>
    </row>
    <row r="512" spans="1:5" s="19" customFormat="1" x14ac:dyDescent="0.25">
      <c r="A512" s="20"/>
      <c r="B512" s="21"/>
      <c r="C512" s="86"/>
      <c r="D512" s="21"/>
      <c r="E512" s="21"/>
    </row>
    <row r="513" spans="1:5" s="19" customFormat="1" x14ac:dyDescent="0.25">
      <c r="A513" s="20"/>
      <c r="B513" s="21"/>
      <c r="C513" s="86"/>
      <c r="D513" s="21"/>
      <c r="E513" s="21"/>
    </row>
    <row r="514" spans="1:5" s="19" customFormat="1" x14ac:dyDescent="0.25">
      <c r="A514" s="20"/>
      <c r="B514" s="21"/>
      <c r="C514" s="86"/>
      <c r="D514" s="21"/>
      <c r="E514" s="21"/>
    </row>
    <row r="515" spans="1:5" s="19" customFormat="1" x14ac:dyDescent="0.25">
      <c r="A515" s="20"/>
      <c r="B515" s="21"/>
      <c r="C515" s="86"/>
      <c r="D515" s="21"/>
      <c r="E515" s="21"/>
    </row>
    <row r="516" spans="1:5" s="19" customFormat="1" x14ac:dyDescent="0.25">
      <c r="A516" s="20"/>
      <c r="B516" s="21"/>
      <c r="C516" s="86"/>
      <c r="D516" s="21"/>
      <c r="E516" s="21"/>
    </row>
    <row r="517" spans="1:5" s="19" customFormat="1" x14ac:dyDescent="0.25">
      <c r="A517" s="20"/>
      <c r="B517" s="21"/>
      <c r="C517" s="86"/>
      <c r="D517" s="21"/>
      <c r="E517" s="21"/>
    </row>
    <row r="518" spans="1:5" s="19" customFormat="1" x14ac:dyDescent="0.25">
      <c r="A518" s="20"/>
      <c r="B518" s="21"/>
      <c r="C518" s="86"/>
      <c r="D518" s="21"/>
      <c r="E518" s="21"/>
    </row>
    <row r="519" spans="1:5" s="19" customFormat="1" x14ac:dyDescent="0.25">
      <c r="A519" s="20"/>
      <c r="B519" s="21"/>
      <c r="C519" s="86"/>
      <c r="D519" s="21"/>
      <c r="E519" s="21"/>
    </row>
    <row r="520" spans="1:5" s="19" customFormat="1" x14ac:dyDescent="0.25">
      <c r="A520" s="20"/>
      <c r="B520" s="21"/>
      <c r="C520" s="86"/>
      <c r="D520" s="21"/>
      <c r="E520" s="21"/>
    </row>
    <row r="521" spans="1:5" s="19" customFormat="1" x14ac:dyDescent="0.25">
      <c r="A521" s="20"/>
      <c r="B521" s="21"/>
      <c r="C521" s="86"/>
      <c r="D521" s="21"/>
      <c r="E521" s="21"/>
    </row>
    <row r="522" spans="1:5" s="19" customFormat="1" x14ac:dyDescent="0.25">
      <c r="A522" s="20"/>
      <c r="B522" s="21"/>
      <c r="C522" s="86"/>
      <c r="D522" s="21"/>
      <c r="E522" s="21"/>
    </row>
    <row r="523" spans="1:5" s="19" customFormat="1" x14ac:dyDescent="0.25">
      <c r="A523" s="20"/>
      <c r="B523" s="21"/>
      <c r="C523" s="86"/>
      <c r="D523" s="21"/>
      <c r="E523" s="21"/>
    </row>
    <row r="524" spans="1:5" s="19" customFormat="1" x14ac:dyDescent="0.25">
      <c r="A524" s="20"/>
      <c r="B524" s="21"/>
      <c r="C524" s="86"/>
      <c r="D524" s="21"/>
      <c r="E524" s="21"/>
    </row>
    <row r="525" spans="1:5" s="19" customFormat="1" x14ac:dyDescent="0.25">
      <c r="A525" s="20"/>
      <c r="B525" s="21"/>
      <c r="C525" s="86"/>
      <c r="D525" s="21"/>
      <c r="E525" s="21"/>
    </row>
    <row r="526" spans="1:5" s="19" customFormat="1" x14ac:dyDescent="0.25">
      <c r="A526" s="20"/>
      <c r="B526" s="21"/>
      <c r="C526" s="86"/>
      <c r="D526" s="21"/>
      <c r="E526" s="21"/>
    </row>
    <row r="527" spans="1:5" s="19" customFormat="1" x14ac:dyDescent="0.25">
      <c r="A527" s="20"/>
      <c r="B527" s="21"/>
      <c r="C527" s="86"/>
      <c r="D527" s="21"/>
      <c r="E527" s="21"/>
    </row>
    <row r="528" spans="1:5" s="19" customFormat="1" x14ac:dyDescent="0.25">
      <c r="A528" s="20"/>
      <c r="B528" s="21"/>
      <c r="C528" s="86"/>
      <c r="D528" s="21"/>
      <c r="E528" s="21"/>
    </row>
    <row r="529" spans="1:5" s="19" customFormat="1" x14ac:dyDescent="0.25">
      <c r="A529" s="20"/>
      <c r="B529" s="21"/>
      <c r="C529" s="86"/>
      <c r="D529" s="21"/>
      <c r="E529" s="21"/>
    </row>
    <row r="530" spans="1:5" s="19" customFormat="1" x14ac:dyDescent="0.25">
      <c r="A530" s="20"/>
      <c r="B530" s="21"/>
      <c r="C530" s="86"/>
      <c r="D530" s="21"/>
      <c r="E530" s="21"/>
    </row>
    <row r="531" spans="1:5" s="19" customFormat="1" x14ac:dyDescent="0.25">
      <c r="A531" s="20"/>
      <c r="B531" s="21"/>
      <c r="C531" s="86"/>
      <c r="D531" s="21"/>
      <c r="E531" s="21"/>
    </row>
    <row r="532" spans="1:5" s="19" customFormat="1" x14ac:dyDescent="0.25">
      <c r="A532" s="20"/>
      <c r="B532" s="21"/>
      <c r="C532" s="86"/>
      <c r="D532" s="21"/>
      <c r="E532" s="21"/>
    </row>
    <row r="533" spans="1:5" s="19" customFormat="1" x14ac:dyDescent="0.25">
      <c r="A533" s="20"/>
      <c r="B533" s="21"/>
      <c r="C533" s="86"/>
      <c r="D533" s="21"/>
      <c r="E533" s="21"/>
    </row>
    <row r="534" spans="1:5" s="19" customFormat="1" x14ac:dyDescent="0.25">
      <c r="A534" s="20"/>
      <c r="B534" s="21"/>
      <c r="C534" s="86"/>
      <c r="D534" s="21"/>
      <c r="E534" s="21"/>
    </row>
    <row r="535" spans="1:5" s="19" customFormat="1" x14ac:dyDescent="0.25">
      <c r="A535" s="20"/>
      <c r="B535" s="21"/>
      <c r="C535" s="86"/>
      <c r="D535" s="21"/>
      <c r="E535" s="21"/>
    </row>
    <row r="536" spans="1:5" s="19" customFormat="1" x14ac:dyDescent="0.25">
      <c r="A536" s="20"/>
      <c r="B536" s="21"/>
      <c r="C536" s="86"/>
      <c r="D536" s="21"/>
      <c r="E536" s="21"/>
    </row>
    <row r="537" spans="1:5" s="19" customFormat="1" x14ac:dyDescent="0.25">
      <c r="A537" s="20"/>
      <c r="B537" s="21"/>
      <c r="C537" s="86"/>
      <c r="D537" s="21"/>
      <c r="E537" s="21"/>
    </row>
    <row r="538" spans="1:5" s="19" customFormat="1" x14ac:dyDescent="0.25">
      <c r="A538" s="20"/>
      <c r="B538" s="21"/>
      <c r="C538" s="86"/>
      <c r="D538" s="21"/>
      <c r="E538" s="21"/>
    </row>
    <row r="539" spans="1:5" s="19" customFormat="1" x14ac:dyDescent="0.25">
      <c r="A539" s="20"/>
      <c r="B539" s="21"/>
      <c r="C539" s="86"/>
      <c r="D539" s="21"/>
      <c r="E539" s="21"/>
    </row>
    <row r="540" spans="1:5" s="19" customFormat="1" x14ac:dyDescent="0.25">
      <c r="A540" s="20"/>
      <c r="B540" s="21"/>
      <c r="C540" s="86"/>
      <c r="D540" s="21"/>
      <c r="E540" s="21"/>
    </row>
    <row r="541" spans="1:5" s="19" customFormat="1" x14ac:dyDescent="0.25">
      <c r="A541" s="20"/>
      <c r="B541" s="21"/>
      <c r="C541" s="86"/>
      <c r="D541" s="21"/>
      <c r="E541" s="21"/>
    </row>
    <row r="542" spans="1:5" s="19" customFormat="1" x14ac:dyDescent="0.25">
      <c r="A542" s="20"/>
      <c r="B542" s="21"/>
      <c r="C542" s="86"/>
      <c r="D542" s="21"/>
      <c r="E542" s="21"/>
    </row>
    <row r="543" spans="1:5" s="19" customFormat="1" x14ac:dyDescent="0.25">
      <c r="A543" s="20"/>
      <c r="B543" s="21"/>
      <c r="C543" s="86"/>
      <c r="D543" s="21"/>
      <c r="E543" s="21"/>
    </row>
    <row r="544" spans="1:5" s="19" customFormat="1" x14ac:dyDescent="0.25">
      <c r="A544" s="20"/>
      <c r="B544" s="21"/>
      <c r="C544" s="86"/>
      <c r="D544" s="21"/>
      <c r="E544" s="21"/>
    </row>
    <row r="545" spans="1:5" s="19" customFormat="1" x14ac:dyDescent="0.25">
      <c r="A545" s="20"/>
      <c r="B545" s="21"/>
      <c r="C545" s="86"/>
      <c r="D545" s="21"/>
      <c r="E545" s="21"/>
    </row>
    <row r="546" spans="1:5" s="19" customFormat="1" x14ac:dyDescent="0.25">
      <c r="A546" s="20"/>
      <c r="B546" s="21"/>
      <c r="C546" s="86"/>
      <c r="D546" s="21"/>
      <c r="E546" s="21"/>
    </row>
    <row r="547" spans="1:5" s="19" customFormat="1" x14ac:dyDescent="0.25">
      <c r="A547" s="20"/>
      <c r="B547" s="21"/>
      <c r="C547" s="86"/>
      <c r="D547" s="21"/>
      <c r="E547" s="21"/>
    </row>
    <row r="548" spans="1:5" s="19" customFormat="1" x14ac:dyDescent="0.25">
      <c r="A548" s="20"/>
      <c r="B548" s="21"/>
      <c r="C548" s="86"/>
      <c r="D548" s="21"/>
      <c r="E548" s="21"/>
    </row>
    <row r="549" spans="1:5" s="19" customFormat="1" x14ac:dyDescent="0.25">
      <c r="A549" s="20"/>
      <c r="B549" s="21"/>
      <c r="C549" s="86"/>
      <c r="D549" s="21"/>
      <c r="E549" s="21"/>
    </row>
    <row r="550" spans="1:5" s="19" customFormat="1" x14ac:dyDescent="0.25">
      <c r="A550" s="20"/>
      <c r="B550" s="21"/>
      <c r="C550" s="86"/>
      <c r="D550" s="21"/>
      <c r="E550" s="21"/>
    </row>
    <row r="551" spans="1:5" s="19" customFormat="1" x14ac:dyDescent="0.25">
      <c r="A551" s="20"/>
      <c r="B551" s="21"/>
      <c r="C551" s="86"/>
      <c r="D551" s="21"/>
      <c r="E551" s="21"/>
    </row>
    <row r="552" spans="1:5" s="19" customFormat="1" x14ac:dyDescent="0.25">
      <c r="A552" s="20"/>
      <c r="B552" s="21"/>
      <c r="C552" s="86"/>
      <c r="D552" s="21"/>
      <c r="E552" s="21"/>
    </row>
    <row r="553" spans="1:5" s="19" customFormat="1" x14ac:dyDescent="0.25">
      <c r="A553" s="20"/>
      <c r="B553" s="21"/>
      <c r="C553" s="86"/>
      <c r="D553" s="21"/>
      <c r="E553" s="21"/>
    </row>
    <row r="554" spans="1:5" s="19" customFormat="1" x14ac:dyDescent="0.25">
      <c r="A554" s="20"/>
      <c r="B554" s="21"/>
      <c r="C554" s="86"/>
      <c r="D554" s="21"/>
      <c r="E554" s="21"/>
    </row>
    <row r="555" spans="1:5" s="19" customFormat="1" x14ac:dyDescent="0.25">
      <c r="A555" s="20"/>
      <c r="B555" s="21"/>
      <c r="C555" s="86"/>
      <c r="D555" s="21"/>
      <c r="E555" s="21"/>
    </row>
    <row r="556" spans="1:5" s="19" customFormat="1" x14ac:dyDescent="0.25">
      <c r="A556" s="20"/>
      <c r="B556" s="21"/>
      <c r="C556" s="86"/>
      <c r="D556" s="21"/>
      <c r="E556" s="21"/>
    </row>
    <row r="557" spans="1:5" s="19" customFormat="1" x14ac:dyDescent="0.25">
      <c r="A557" s="20"/>
      <c r="B557" s="21"/>
      <c r="C557" s="86"/>
      <c r="D557" s="21"/>
      <c r="E557" s="21"/>
    </row>
    <row r="558" spans="1:5" s="19" customFormat="1" x14ac:dyDescent="0.25">
      <c r="A558" s="20"/>
      <c r="B558" s="21"/>
      <c r="C558" s="86"/>
      <c r="D558" s="21"/>
      <c r="E558" s="21"/>
    </row>
    <row r="559" spans="1:5" s="19" customFormat="1" x14ac:dyDescent="0.25">
      <c r="A559" s="20"/>
      <c r="B559" s="21"/>
      <c r="C559" s="86"/>
      <c r="D559" s="21"/>
      <c r="E559" s="21"/>
    </row>
    <row r="560" spans="1:5" s="19" customFormat="1" x14ac:dyDescent="0.25">
      <c r="A560" s="20"/>
      <c r="B560" s="21"/>
      <c r="C560" s="86"/>
      <c r="D560" s="21"/>
      <c r="E560" s="21"/>
    </row>
    <row r="561" spans="1:5" s="19" customFormat="1" x14ac:dyDescent="0.25">
      <c r="A561" s="20"/>
      <c r="B561" s="21"/>
      <c r="C561" s="86"/>
      <c r="D561" s="21"/>
      <c r="E561" s="21"/>
    </row>
    <row r="562" spans="1:5" s="19" customFormat="1" x14ac:dyDescent="0.25">
      <c r="A562" s="20"/>
      <c r="B562" s="21"/>
      <c r="C562" s="86"/>
      <c r="D562" s="21"/>
      <c r="E562" s="21"/>
    </row>
    <row r="563" spans="1:5" s="19" customFormat="1" x14ac:dyDescent="0.25">
      <c r="A563" s="20"/>
      <c r="B563" s="21"/>
      <c r="C563" s="86"/>
      <c r="D563" s="21"/>
      <c r="E563" s="21"/>
    </row>
    <row r="564" spans="1:5" s="19" customFormat="1" x14ac:dyDescent="0.25">
      <c r="A564" s="20"/>
      <c r="B564" s="21"/>
      <c r="C564" s="86"/>
      <c r="D564" s="21"/>
      <c r="E564" s="21"/>
    </row>
    <row r="565" spans="1:5" s="19" customFormat="1" x14ac:dyDescent="0.25">
      <c r="A565" s="20"/>
      <c r="B565" s="21"/>
      <c r="C565" s="86"/>
      <c r="D565" s="21"/>
      <c r="E565" s="21"/>
    </row>
    <row r="566" spans="1:5" s="19" customFormat="1" x14ac:dyDescent="0.25">
      <c r="A566" s="20"/>
      <c r="B566" s="21"/>
      <c r="C566" s="86"/>
      <c r="D566" s="21"/>
      <c r="E566" s="21"/>
    </row>
    <row r="567" spans="1:5" s="19" customFormat="1" x14ac:dyDescent="0.25">
      <c r="A567" s="20"/>
      <c r="B567" s="21"/>
      <c r="C567" s="86"/>
      <c r="D567" s="21"/>
      <c r="E567" s="21"/>
    </row>
    <row r="568" spans="1:5" s="19" customFormat="1" x14ac:dyDescent="0.25">
      <c r="A568" s="20"/>
      <c r="B568" s="21"/>
      <c r="C568" s="86"/>
      <c r="D568" s="21"/>
      <c r="E568" s="21"/>
    </row>
    <row r="569" spans="1:5" s="19" customFormat="1" x14ac:dyDescent="0.25">
      <c r="A569" s="20"/>
      <c r="B569" s="21"/>
      <c r="C569" s="86"/>
      <c r="D569" s="21"/>
      <c r="E569" s="21"/>
    </row>
    <row r="570" spans="1:5" s="19" customFormat="1" x14ac:dyDescent="0.25">
      <c r="A570" s="20"/>
      <c r="B570" s="21"/>
      <c r="C570" s="86"/>
      <c r="D570" s="21"/>
      <c r="E570" s="21"/>
    </row>
    <row r="571" spans="1:5" s="19" customFormat="1" x14ac:dyDescent="0.25">
      <c r="A571" s="20"/>
      <c r="B571" s="21"/>
      <c r="C571" s="86"/>
      <c r="D571" s="21"/>
      <c r="E571" s="21"/>
    </row>
    <row r="572" spans="1:5" s="19" customFormat="1" x14ac:dyDescent="0.25">
      <c r="A572" s="20"/>
      <c r="B572" s="21"/>
      <c r="C572" s="86"/>
      <c r="D572" s="21"/>
      <c r="E572" s="21"/>
    </row>
    <row r="573" spans="1:5" s="19" customFormat="1" x14ac:dyDescent="0.25">
      <c r="A573" s="20"/>
      <c r="B573" s="21"/>
      <c r="C573" s="86"/>
      <c r="D573" s="21"/>
      <c r="E573" s="21"/>
    </row>
    <row r="574" spans="1:5" s="19" customFormat="1" x14ac:dyDescent="0.25">
      <c r="A574" s="20"/>
      <c r="B574" s="21"/>
      <c r="C574" s="86"/>
      <c r="D574" s="21"/>
      <c r="E574" s="21"/>
    </row>
    <row r="575" spans="1:5" s="19" customFormat="1" x14ac:dyDescent="0.25">
      <c r="A575" s="20"/>
      <c r="B575" s="21"/>
      <c r="C575" s="86"/>
      <c r="D575" s="21"/>
      <c r="E575" s="21"/>
    </row>
    <row r="576" spans="1:5" s="19" customFormat="1" x14ac:dyDescent="0.25">
      <c r="A576" s="20"/>
      <c r="B576" s="21"/>
      <c r="C576" s="86"/>
      <c r="D576" s="21"/>
      <c r="E576" s="21"/>
    </row>
    <row r="577" spans="1:5" s="19" customFormat="1" x14ac:dyDescent="0.25">
      <c r="A577" s="20"/>
      <c r="B577" s="21"/>
      <c r="C577" s="86"/>
      <c r="D577" s="21"/>
      <c r="E577" s="21"/>
    </row>
    <row r="578" spans="1:5" s="19" customFormat="1" x14ac:dyDescent="0.25">
      <c r="A578" s="20"/>
      <c r="B578" s="21"/>
      <c r="C578" s="86"/>
      <c r="D578" s="21"/>
      <c r="E578" s="21"/>
    </row>
    <row r="579" spans="1:5" s="19" customFormat="1" x14ac:dyDescent="0.25">
      <c r="A579" s="20"/>
      <c r="B579" s="21"/>
      <c r="C579" s="86"/>
      <c r="D579" s="21"/>
      <c r="E579" s="21"/>
    </row>
    <row r="580" spans="1:5" s="19" customFormat="1" x14ac:dyDescent="0.25">
      <c r="A580" s="20"/>
      <c r="B580" s="21"/>
      <c r="C580" s="86"/>
      <c r="D580" s="21"/>
      <c r="E580" s="21"/>
    </row>
    <row r="581" spans="1:5" s="19" customFormat="1" x14ac:dyDescent="0.25">
      <c r="A581" s="20"/>
      <c r="B581" s="21"/>
      <c r="C581" s="86"/>
      <c r="D581" s="21"/>
      <c r="E581" s="21"/>
    </row>
    <row r="582" spans="1:5" s="19" customFormat="1" x14ac:dyDescent="0.25">
      <c r="A582" s="20"/>
      <c r="B582" s="21"/>
      <c r="C582" s="86"/>
      <c r="D582" s="21"/>
      <c r="E582" s="21"/>
    </row>
    <row r="583" spans="1:5" s="19" customFormat="1" x14ac:dyDescent="0.25">
      <c r="A583" s="20"/>
      <c r="B583" s="21"/>
      <c r="C583" s="86"/>
      <c r="D583" s="21"/>
      <c r="E583" s="21"/>
    </row>
    <row r="584" spans="1:5" s="19" customFormat="1" x14ac:dyDescent="0.25">
      <c r="A584" s="20"/>
      <c r="B584" s="21"/>
      <c r="C584" s="86"/>
      <c r="D584" s="21"/>
      <c r="E584" s="21"/>
    </row>
    <row r="585" spans="1:5" s="19" customFormat="1" x14ac:dyDescent="0.25">
      <c r="A585" s="20"/>
      <c r="B585" s="21"/>
      <c r="C585" s="86"/>
      <c r="D585" s="21"/>
      <c r="E585" s="21"/>
    </row>
    <row r="586" spans="1:5" s="19" customFormat="1" x14ac:dyDescent="0.25">
      <c r="A586" s="20"/>
      <c r="B586" s="21"/>
      <c r="C586" s="86"/>
      <c r="D586" s="21"/>
      <c r="E586" s="21"/>
    </row>
    <row r="587" spans="1:5" s="19" customFormat="1" x14ac:dyDescent="0.25">
      <c r="A587" s="20"/>
      <c r="B587" s="21"/>
      <c r="C587" s="86"/>
      <c r="D587" s="21"/>
      <c r="E587" s="21"/>
    </row>
    <row r="588" spans="1:5" s="19" customFormat="1" x14ac:dyDescent="0.25">
      <c r="A588" s="20"/>
      <c r="B588" s="21"/>
      <c r="C588" s="86"/>
      <c r="D588" s="21"/>
      <c r="E588" s="21"/>
    </row>
    <row r="589" spans="1:5" s="19" customFormat="1" x14ac:dyDescent="0.25">
      <c r="A589" s="20"/>
      <c r="B589" s="21"/>
      <c r="C589" s="86"/>
      <c r="D589" s="21"/>
      <c r="E589" s="21"/>
    </row>
    <row r="590" spans="1:5" s="19" customFormat="1" x14ac:dyDescent="0.25">
      <c r="A590" s="20"/>
      <c r="B590" s="21"/>
      <c r="C590" s="86"/>
      <c r="D590" s="21"/>
      <c r="E590" s="21"/>
    </row>
    <row r="591" spans="1:5" s="19" customFormat="1" x14ac:dyDescent="0.25">
      <c r="A591" s="20"/>
      <c r="B591" s="21"/>
      <c r="C591" s="86"/>
      <c r="D591" s="21"/>
      <c r="E591" s="21"/>
    </row>
    <row r="592" spans="1:5" s="19" customFormat="1" x14ac:dyDescent="0.25">
      <c r="A592" s="20"/>
      <c r="B592" s="21"/>
      <c r="C592" s="86"/>
      <c r="D592" s="21"/>
      <c r="E592" s="21"/>
    </row>
    <row r="593" spans="1:5" s="19" customFormat="1" x14ac:dyDescent="0.25">
      <c r="A593" s="20"/>
      <c r="B593" s="21"/>
      <c r="C593" s="86"/>
      <c r="D593" s="21"/>
      <c r="E593" s="21"/>
    </row>
    <row r="594" spans="1:5" s="19" customFormat="1" x14ac:dyDescent="0.25">
      <c r="A594" s="20"/>
      <c r="B594" s="21"/>
      <c r="C594" s="86"/>
      <c r="D594" s="21"/>
      <c r="E594" s="21"/>
    </row>
    <row r="595" spans="1:5" s="19" customFormat="1" x14ac:dyDescent="0.25">
      <c r="A595" s="20"/>
      <c r="B595" s="21"/>
      <c r="C595" s="86"/>
      <c r="D595" s="21"/>
      <c r="E595" s="21"/>
    </row>
    <row r="596" spans="1:5" s="19" customFormat="1" x14ac:dyDescent="0.25">
      <c r="A596" s="20"/>
      <c r="B596" s="21"/>
      <c r="C596" s="86"/>
      <c r="D596" s="21"/>
      <c r="E596" s="21"/>
    </row>
    <row r="597" spans="1:5" s="19" customFormat="1" x14ac:dyDescent="0.25">
      <c r="A597" s="20"/>
      <c r="B597" s="21"/>
      <c r="C597" s="86"/>
      <c r="D597" s="21"/>
      <c r="E597" s="21"/>
    </row>
    <row r="598" spans="1:5" s="19" customFormat="1" x14ac:dyDescent="0.25">
      <c r="A598" s="20"/>
      <c r="B598" s="21"/>
      <c r="C598" s="86"/>
      <c r="D598" s="21"/>
      <c r="E598" s="21"/>
    </row>
    <row r="599" spans="1:5" s="19" customFormat="1" x14ac:dyDescent="0.25">
      <c r="A599" s="20"/>
      <c r="B599" s="21"/>
      <c r="C599" s="86"/>
      <c r="D599" s="21"/>
      <c r="E599" s="21"/>
    </row>
    <row r="600" spans="1:5" s="19" customFormat="1" x14ac:dyDescent="0.25">
      <c r="A600" s="20"/>
      <c r="B600" s="21"/>
      <c r="C600" s="86"/>
      <c r="D600" s="21"/>
      <c r="E600" s="21"/>
    </row>
    <row r="601" spans="1:5" s="19" customFormat="1" x14ac:dyDescent="0.25">
      <c r="A601" s="20"/>
      <c r="B601" s="21"/>
      <c r="C601" s="86"/>
      <c r="D601" s="21"/>
      <c r="E601" s="21"/>
    </row>
    <row r="602" spans="1:5" s="19" customFormat="1" x14ac:dyDescent="0.25">
      <c r="A602" s="20"/>
      <c r="B602" s="21"/>
      <c r="C602" s="86"/>
      <c r="D602" s="21"/>
      <c r="E602" s="21"/>
    </row>
    <row r="603" spans="1:5" s="19" customFormat="1" x14ac:dyDescent="0.25">
      <c r="A603" s="20"/>
      <c r="B603" s="21"/>
      <c r="C603" s="86"/>
      <c r="D603" s="21"/>
      <c r="E603" s="21"/>
    </row>
    <row r="604" spans="1:5" s="19" customFormat="1" x14ac:dyDescent="0.25">
      <c r="A604" s="20"/>
      <c r="B604" s="21"/>
      <c r="C604" s="86"/>
      <c r="D604" s="21"/>
      <c r="E604" s="21"/>
    </row>
    <row r="605" spans="1:5" s="19" customFormat="1" x14ac:dyDescent="0.25">
      <c r="A605" s="20"/>
      <c r="B605" s="21"/>
      <c r="C605" s="86"/>
      <c r="D605" s="21"/>
      <c r="E605" s="21"/>
    </row>
    <row r="606" spans="1:5" s="19" customFormat="1" x14ac:dyDescent="0.25">
      <c r="A606" s="20"/>
      <c r="B606" s="21"/>
      <c r="C606" s="86"/>
      <c r="D606" s="21"/>
      <c r="E606" s="21"/>
    </row>
    <row r="607" spans="1:5" s="19" customFormat="1" x14ac:dyDescent="0.25">
      <c r="A607" s="20"/>
      <c r="B607" s="21"/>
      <c r="C607" s="86"/>
      <c r="D607" s="21"/>
      <c r="E607" s="21"/>
    </row>
    <row r="608" spans="1:5" s="19" customFormat="1" x14ac:dyDescent="0.25">
      <c r="A608" s="20"/>
      <c r="B608" s="21"/>
      <c r="C608" s="86"/>
      <c r="D608" s="21"/>
      <c r="E608" s="21"/>
    </row>
    <row r="609" spans="1:5" s="19" customFormat="1" x14ac:dyDescent="0.25">
      <c r="A609" s="20"/>
      <c r="B609" s="21"/>
      <c r="C609" s="86"/>
      <c r="D609" s="21"/>
      <c r="E609" s="21"/>
    </row>
    <row r="610" spans="1:5" s="19" customFormat="1" x14ac:dyDescent="0.25">
      <c r="A610" s="20"/>
      <c r="B610" s="21"/>
      <c r="C610" s="86"/>
      <c r="D610" s="21"/>
      <c r="E610" s="21"/>
    </row>
    <row r="611" spans="1:5" s="19" customFormat="1" x14ac:dyDescent="0.25">
      <c r="A611" s="20"/>
      <c r="B611" s="21"/>
      <c r="C611" s="86"/>
      <c r="D611" s="21"/>
      <c r="E611" s="21"/>
    </row>
    <row r="612" spans="1:5" s="19" customFormat="1" x14ac:dyDescent="0.25">
      <c r="A612" s="20"/>
      <c r="B612" s="21"/>
      <c r="C612" s="86"/>
      <c r="D612" s="21"/>
      <c r="E612" s="21"/>
    </row>
    <row r="613" spans="1:5" s="19" customFormat="1" x14ac:dyDescent="0.25">
      <c r="A613" s="20"/>
      <c r="B613" s="21"/>
      <c r="C613" s="86"/>
      <c r="D613" s="21"/>
      <c r="E613" s="21"/>
    </row>
    <row r="614" spans="1:5" s="19" customFormat="1" x14ac:dyDescent="0.25">
      <c r="A614" s="20"/>
      <c r="B614" s="21"/>
      <c r="C614" s="86"/>
      <c r="D614" s="21"/>
      <c r="E614" s="21"/>
    </row>
    <row r="615" spans="1:5" s="19" customFormat="1" x14ac:dyDescent="0.25">
      <c r="A615" s="20"/>
      <c r="B615" s="21"/>
      <c r="C615" s="86"/>
      <c r="D615" s="21"/>
      <c r="E615" s="21"/>
    </row>
    <row r="616" spans="1:5" s="19" customFormat="1" x14ac:dyDescent="0.25">
      <c r="A616" s="20"/>
      <c r="B616" s="21"/>
      <c r="C616" s="86"/>
      <c r="D616" s="21"/>
      <c r="E616" s="21"/>
    </row>
  </sheetData>
  <mergeCells count="2">
    <mergeCell ref="A6:E6"/>
    <mergeCell ref="F6:G6"/>
  </mergeCells>
  <conditionalFormatting sqref="F8 F22:G27">
    <cfRule type="cellIs" dxfId="460" priority="64" operator="between">
      <formula>8</formula>
      <formula>16</formula>
    </cfRule>
    <cfRule type="cellIs" dxfId="459" priority="65" operator="between">
      <formula>4</formula>
      <formula>7.99</formula>
    </cfRule>
    <cfRule type="cellIs" dxfId="458" priority="66" operator="between">
      <formula>1</formula>
      <formula>3.99</formula>
    </cfRule>
  </conditionalFormatting>
  <conditionalFormatting sqref="G8">
    <cfRule type="cellIs" dxfId="457" priority="61" operator="between">
      <formula>8</formula>
      <formula>16</formula>
    </cfRule>
    <cfRule type="cellIs" dxfId="456" priority="62" operator="between">
      <formula>4</formula>
      <formula>7.99</formula>
    </cfRule>
    <cfRule type="cellIs" dxfId="455" priority="63" operator="between">
      <formula>1</formula>
      <formula>3.99</formula>
    </cfRule>
  </conditionalFormatting>
  <conditionalFormatting sqref="F9">
    <cfRule type="cellIs" dxfId="454" priority="58" operator="between">
      <formula>8</formula>
      <formula>16</formula>
    </cfRule>
    <cfRule type="cellIs" dxfId="453" priority="59" operator="between">
      <formula>4</formula>
      <formula>7.99</formula>
    </cfRule>
    <cfRule type="cellIs" dxfId="452" priority="60" operator="between">
      <formula>1</formula>
      <formula>3.99</formula>
    </cfRule>
  </conditionalFormatting>
  <conditionalFormatting sqref="G9">
    <cfRule type="cellIs" dxfId="451" priority="55" operator="between">
      <formula>8</formula>
      <formula>16</formula>
    </cfRule>
    <cfRule type="cellIs" dxfId="450" priority="56" operator="between">
      <formula>4</formula>
      <formula>7.99</formula>
    </cfRule>
    <cfRule type="cellIs" dxfId="449" priority="57" operator="between">
      <formula>1</formula>
      <formula>3.99</formula>
    </cfRule>
  </conditionalFormatting>
  <conditionalFormatting sqref="F10:F16">
    <cfRule type="cellIs" dxfId="448" priority="52" operator="between">
      <formula>8</formula>
      <formula>16</formula>
    </cfRule>
    <cfRule type="cellIs" dxfId="447" priority="53" operator="between">
      <formula>4</formula>
      <formula>7.99</formula>
    </cfRule>
    <cfRule type="cellIs" dxfId="446" priority="54" operator="between">
      <formula>1</formula>
      <formula>3.99</formula>
    </cfRule>
  </conditionalFormatting>
  <conditionalFormatting sqref="G10:G16">
    <cfRule type="cellIs" dxfId="445" priority="49" operator="between">
      <formula>8</formula>
      <formula>16</formula>
    </cfRule>
    <cfRule type="cellIs" dxfId="444" priority="50" operator="between">
      <formula>4</formula>
      <formula>7.99</formula>
    </cfRule>
    <cfRule type="cellIs" dxfId="443" priority="51" operator="between">
      <formula>1</formula>
      <formula>3.99</formula>
    </cfRule>
  </conditionalFormatting>
  <conditionalFormatting sqref="F17">
    <cfRule type="cellIs" dxfId="442" priority="46" operator="between">
      <formula>8</formula>
      <formula>16</formula>
    </cfRule>
    <cfRule type="cellIs" dxfId="441" priority="47" operator="between">
      <formula>4</formula>
      <formula>7.99</formula>
    </cfRule>
    <cfRule type="cellIs" dxfId="440" priority="48" operator="between">
      <formula>1</formula>
      <formula>3.99</formula>
    </cfRule>
  </conditionalFormatting>
  <conditionalFormatting sqref="G17">
    <cfRule type="cellIs" dxfId="439" priority="43" operator="between">
      <formula>8</formula>
      <formula>16</formula>
    </cfRule>
    <cfRule type="cellIs" dxfId="438" priority="44" operator="between">
      <formula>4</formula>
      <formula>7.99</formula>
    </cfRule>
    <cfRule type="cellIs" dxfId="437" priority="45" operator="between">
      <formula>1</formula>
      <formula>3.99</formula>
    </cfRule>
  </conditionalFormatting>
  <conditionalFormatting sqref="F18">
    <cfRule type="cellIs" dxfId="436" priority="40" operator="between">
      <formula>8</formula>
      <formula>16</formula>
    </cfRule>
    <cfRule type="cellIs" dxfId="435" priority="41" operator="between">
      <formula>4</formula>
      <formula>7.99</formula>
    </cfRule>
    <cfRule type="cellIs" dxfId="434" priority="42" operator="between">
      <formula>1</formula>
      <formula>3.99</formula>
    </cfRule>
  </conditionalFormatting>
  <conditionalFormatting sqref="G18">
    <cfRule type="cellIs" dxfId="433" priority="37" operator="between">
      <formula>8</formula>
      <formula>16</formula>
    </cfRule>
    <cfRule type="cellIs" dxfId="432" priority="38" operator="between">
      <formula>4</formula>
      <formula>7.99</formula>
    </cfRule>
    <cfRule type="cellIs" dxfId="431" priority="39" operator="between">
      <formula>1</formula>
      <formula>3.99</formula>
    </cfRule>
  </conditionalFormatting>
  <conditionalFormatting sqref="F19">
    <cfRule type="cellIs" dxfId="430" priority="34" operator="between">
      <formula>8</formula>
      <formula>16</formula>
    </cfRule>
    <cfRule type="cellIs" dxfId="429" priority="35" operator="between">
      <formula>4</formula>
      <formula>7.99</formula>
    </cfRule>
    <cfRule type="cellIs" dxfId="428" priority="36" operator="between">
      <formula>1</formula>
      <formula>3.99</formula>
    </cfRule>
  </conditionalFormatting>
  <conditionalFormatting sqref="G19">
    <cfRule type="cellIs" dxfId="427" priority="31" operator="between">
      <formula>8</formula>
      <formula>16</formula>
    </cfRule>
    <cfRule type="cellIs" dxfId="426" priority="32" operator="between">
      <formula>4</formula>
      <formula>7.99</formula>
    </cfRule>
    <cfRule type="cellIs" dxfId="425" priority="33" operator="between">
      <formula>1</formula>
      <formula>3.99</formula>
    </cfRule>
  </conditionalFormatting>
  <conditionalFormatting sqref="F20:F21">
    <cfRule type="cellIs" dxfId="424" priority="28" operator="between">
      <formula>8</formula>
      <formula>16</formula>
    </cfRule>
    <cfRule type="cellIs" dxfId="423" priority="29" operator="between">
      <formula>4</formula>
      <formula>7.99</formula>
    </cfRule>
    <cfRule type="cellIs" dxfId="422" priority="30" operator="between">
      <formula>1</formula>
      <formula>3.99</formula>
    </cfRule>
  </conditionalFormatting>
  <conditionalFormatting sqref="G20:G21">
    <cfRule type="cellIs" dxfId="421" priority="25" operator="between">
      <formula>8</formula>
      <formula>16</formula>
    </cfRule>
    <cfRule type="cellIs" dxfId="420" priority="26" operator="between">
      <formula>4</formula>
      <formula>7.99</formula>
    </cfRule>
    <cfRule type="cellIs" dxfId="419" priority="27" operator="between">
      <formula>1</formula>
      <formula>3.99</formula>
    </cfRule>
  </conditionalFormatting>
  <conditionalFormatting sqref="F28:G28">
    <cfRule type="cellIs" dxfId="418" priority="16" operator="between">
      <formula>8</formula>
      <formula>16</formula>
    </cfRule>
    <cfRule type="cellIs" dxfId="417" priority="17" operator="between">
      <formula>4</formula>
      <formula>7.99</formula>
    </cfRule>
    <cfRule type="cellIs" dxfId="416" priority="18" operator="between">
      <formula>1</formula>
      <formula>3.99</formula>
    </cfRule>
  </conditionalFormatting>
  <pageMargins left="0.70866141732283472" right="0.70866141732283472" top="0.74803149606299213" bottom="0.74803149606299213" header="0.31496062992125984" footer="0.31496062992125984"/>
  <pageSetup paperSize="8" scale="92" fitToHeight="2"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pageSetUpPr fitToPage="1"/>
  </sheetPr>
  <dimension ref="A1:V37"/>
  <sheetViews>
    <sheetView zoomScaleNormal="100" zoomScaleSheetLayoutView="100" workbookViewId="0">
      <selection activeCell="O10" sqref="O10"/>
    </sheetView>
  </sheetViews>
  <sheetFormatPr defaultColWidth="8.7109375" defaultRowHeight="12.75" x14ac:dyDescent="0.2"/>
  <cols>
    <col min="1" max="1" width="12.7109375" style="5" customWidth="1"/>
    <col min="2" max="2" width="64.7109375" style="5" customWidth="1"/>
    <col min="3" max="3" width="13.28515625" style="5" customWidth="1"/>
    <col min="4" max="4" width="15" style="5" customWidth="1"/>
    <col min="5" max="5" width="14.42578125" style="5" customWidth="1"/>
    <col min="6" max="6" width="12.7109375" style="5" customWidth="1"/>
    <col min="7" max="7" width="64.7109375" style="5" customWidth="1"/>
    <col min="8" max="8" width="28.42578125" style="5" customWidth="1"/>
    <col min="9" max="9" width="23.42578125" style="5" customWidth="1"/>
    <col min="10" max="11" width="28.42578125" style="5" customWidth="1"/>
    <col min="12" max="14" width="14.7109375" style="5" customWidth="1"/>
    <col min="15" max="15" width="64.7109375" style="5" customWidth="1"/>
    <col min="16" max="17" width="14.7109375" style="5" customWidth="1"/>
    <col min="18" max="19" width="28.42578125" style="5" customWidth="1"/>
    <col min="20" max="22" width="14.7109375" style="5" customWidth="1"/>
    <col min="23" max="23" width="13.28515625" style="5" customWidth="1"/>
    <col min="24" max="24" width="12.7109375" style="5" customWidth="1"/>
    <col min="25" max="25" width="13.7109375" style="5" customWidth="1"/>
    <col min="26" max="26" width="41.28515625" style="5" customWidth="1"/>
    <col min="27" max="16384" width="8.7109375" style="5"/>
  </cols>
  <sheetData>
    <row r="1" spans="1:22" x14ac:dyDescent="0.2">
      <c r="A1" s="4"/>
      <c r="B1" s="4"/>
      <c r="C1" s="4"/>
      <c r="D1" s="4"/>
      <c r="E1" s="4"/>
      <c r="F1" s="4"/>
      <c r="G1" s="4"/>
      <c r="H1" s="4"/>
      <c r="I1" s="4"/>
      <c r="J1" s="4"/>
      <c r="K1" s="4"/>
      <c r="L1" s="4"/>
      <c r="M1" s="4"/>
      <c r="N1" s="4"/>
      <c r="O1" s="4"/>
      <c r="P1" s="4"/>
      <c r="Q1" s="4"/>
    </row>
    <row r="2" spans="1:22" ht="13.5" thickBot="1" x14ac:dyDescent="0.25">
      <c r="A2" s="4"/>
      <c r="B2" s="4"/>
      <c r="C2" s="4"/>
      <c r="D2" s="4"/>
      <c r="E2" s="4"/>
      <c r="F2" s="4"/>
      <c r="G2" s="4"/>
      <c r="H2" s="4"/>
      <c r="I2" s="4"/>
      <c r="J2" s="4"/>
      <c r="K2" s="4"/>
      <c r="L2" s="4"/>
      <c r="M2" s="4"/>
      <c r="N2" s="4"/>
      <c r="O2" s="4"/>
      <c r="P2" s="4"/>
      <c r="Q2" s="4"/>
    </row>
    <row r="3" spans="1:22" s="8" customFormat="1" ht="15" customHeight="1" x14ac:dyDescent="0.2">
      <c r="A3" s="25"/>
      <c r="B3" s="25"/>
      <c r="C3" s="164" t="s">
        <v>0</v>
      </c>
      <c r="D3" s="165"/>
      <c r="E3" s="166"/>
      <c r="F3" s="166"/>
      <c r="G3" s="166"/>
      <c r="H3" s="166"/>
      <c r="I3" s="167"/>
      <c r="J3" s="7"/>
      <c r="K3" s="7"/>
      <c r="L3" s="26" t="s">
        <v>7</v>
      </c>
      <c r="M3" s="26" t="s">
        <v>8</v>
      </c>
      <c r="N3" s="7"/>
      <c r="O3" s="7"/>
    </row>
    <row r="4" spans="1:22" s="13" customFormat="1" ht="24.75" x14ac:dyDescent="0.25">
      <c r="A4" s="27"/>
      <c r="B4" s="28"/>
      <c r="C4" s="168" t="s">
        <v>2</v>
      </c>
      <c r="D4" s="169"/>
      <c r="E4" s="170" t="s">
        <v>3</v>
      </c>
      <c r="F4" s="171"/>
      <c r="G4" s="104" t="s">
        <v>4</v>
      </c>
      <c r="H4" s="30" t="s">
        <v>170</v>
      </c>
      <c r="I4" s="31" t="s">
        <v>171</v>
      </c>
      <c r="J4" s="12"/>
      <c r="K4" s="12"/>
      <c r="L4" s="32" t="s">
        <v>9</v>
      </c>
      <c r="M4" s="32" t="s">
        <v>10</v>
      </c>
      <c r="N4" s="12"/>
      <c r="O4" s="12"/>
    </row>
    <row r="5" spans="1:22" s="39" customFormat="1" ht="54" customHeight="1" thickBot="1" x14ac:dyDescent="0.25">
      <c r="A5" s="33"/>
      <c r="B5" s="34"/>
      <c r="C5" s="172" t="str">
        <f>Urbanisme!A25</f>
        <v>U.R18</v>
      </c>
      <c r="D5" s="173"/>
      <c r="E5" s="174" t="str">
        <f>Urbanisme!B25</f>
        <v>Ignorancia de les peticions i/o denúncies ciutadanes</v>
      </c>
      <c r="F5" s="175"/>
      <c r="G5" s="35" t="str">
        <f>Urbanisme!C25</f>
        <v>Risc de no atendre els mecanismes de denúncia i acció popular</v>
      </c>
      <c r="H5" s="36" t="str">
        <f>Urbanisme!D25</f>
        <v>ED/EE</v>
      </c>
      <c r="I5" s="37" t="str">
        <f>Urbanisme!E25</f>
        <v>colusió</v>
      </c>
      <c r="J5" s="4"/>
      <c r="K5" s="4"/>
      <c r="L5" s="4"/>
      <c r="M5" s="38" t="s">
        <v>11</v>
      </c>
      <c r="N5" s="4"/>
      <c r="O5" s="4"/>
    </row>
    <row r="6" spans="1:22" x14ac:dyDescent="0.2">
      <c r="A6" s="80"/>
      <c r="B6" s="40"/>
      <c r="C6" s="40"/>
      <c r="D6" s="4"/>
      <c r="E6" s="4"/>
      <c r="F6" s="4"/>
      <c r="G6" s="4"/>
      <c r="H6" s="4"/>
      <c r="I6" s="4"/>
      <c r="J6" s="4"/>
      <c r="K6" s="4"/>
      <c r="L6" s="4"/>
      <c r="M6" s="4"/>
      <c r="N6" s="4"/>
      <c r="O6" s="4"/>
      <c r="P6" s="4"/>
      <c r="Q6" s="4"/>
    </row>
    <row r="7" spans="1:22" x14ac:dyDescent="0.2">
      <c r="A7" s="79"/>
      <c r="B7" s="4"/>
      <c r="C7" s="4"/>
      <c r="D7" s="4"/>
      <c r="E7" s="4"/>
      <c r="F7" s="4"/>
      <c r="G7" s="4"/>
      <c r="H7" s="4"/>
      <c r="I7" s="4"/>
      <c r="J7" s="4"/>
      <c r="K7" s="4"/>
      <c r="L7" s="4"/>
      <c r="M7" s="4"/>
      <c r="N7" s="4"/>
      <c r="O7" s="4"/>
      <c r="P7" s="4"/>
      <c r="Q7" s="4"/>
    </row>
    <row r="8" spans="1:22" ht="26.25" customHeight="1" x14ac:dyDescent="0.2">
      <c r="A8" s="158" t="s">
        <v>172</v>
      </c>
      <c r="B8" s="159"/>
      <c r="C8" s="155" t="s">
        <v>173</v>
      </c>
      <c r="D8" s="160"/>
      <c r="E8" s="161"/>
      <c r="F8" s="158" t="s">
        <v>174</v>
      </c>
      <c r="G8" s="162"/>
      <c r="H8" s="162"/>
      <c r="I8" s="162"/>
      <c r="J8" s="162"/>
      <c r="K8" s="163"/>
      <c r="L8" s="155" t="s">
        <v>175</v>
      </c>
      <c r="M8" s="156"/>
      <c r="N8" s="157"/>
      <c r="O8" s="158" t="s">
        <v>176</v>
      </c>
      <c r="P8" s="162"/>
      <c r="Q8" s="162"/>
      <c r="R8" s="162"/>
      <c r="S8" s="163"/>
      <c r="T8" s="155" t="s">
        <v>177</v>
      </c>
      <c r="U8" s="156"/>
      <c r="V8" s="157"/>
    </row>
    <row r="9" spans="1:22" ht="36" x14ac:dyDescent="0.2">
      <c r="A9" s="41" t="s">
        <v>178</v>
      </c>
      <c r="B9" s="41" t="s">
        <v>179</v>
      </c>
      <c r="C9" s="9" t="s">
        <v>180</v>
      </c>
      <c r="D9" s="9" t="s">
        <v>181</v>
      </c>
      <c r="E9" s="42" t="s">
        <v>182</v>
      </c>
      <c r="F9" s="41" t="s">
        <v>12</v>
      </c>
      <c r="G9" s="41" t="s">
        <v>183</v>
      </c>
      <c r="H9" s="41" t="s">
        <v>184</v>
      </c>
      <c r="I9" s="41" t="s">
        <v>185</v>
      </c>
      <c r="J9" s="41" t="s">
        <v>186</v>
      </c>
      <c r="K9" s="41" t="s">
        <v>187</v>
      </c>
      <c r="L9" s="9" t="s">
        <v>188</v>
      </c>
      <c r="M9" s="9" t="s">
        <v>189</v>
      </c>
      <c r="N9" s="9" t="s">
        <v>190</v>
      </c>
      <c r="O9" s="41" t="s">
        <v>191</v>
      </c>
      <c r="P9" s="41" t="s">
        <v>192</v>
      </c>
      <c r="Q9" s="41" t="s">
        <v>193</v>
      </c>
      <c r="R9" s="43" t="s">
        <v>194</v>
      </c>
      <c r="S9" s="43" t="s">
        <v>195</v>
      </c>
      <c r="T9" s="9" t="s">
        <v>196</v>
      </c>
      <c r="U9" s="9" t="s">
        <v>197</v>
      </c>
      <c r="V9" s="9" t="s">
        <v>198</v>
      </c>
    </row>
    <row r="10" spans="1:22" ht="51" customHeight="1" x14ac:dyDescent="0.2">
      <c r="A10" s="44" t="s">
        <v>64</v>
      </c>
      <c r="B10" s="99" t="s">
        <v>151</v>
      </c>
      <c r="C10" s="47">
        <v>2</v>
      </c>
      <c r="D10" s="47">
        <v>1</v>
      </c>
      <c r="E10" s="46">
        <f>C10*D10</f>
        <v>2</v>
      </c>
      <c r="F10" s="44" t="s">
        <v>65</v>
      </c>
      <c r="G10" s="122"/>
      <c r="H10" s="47"/>
      <c r="I10" s="47"/>
      <c r="J10" s="47"/>
      <c r="K10" s="47"/>
      <c r="L10" s="48">
        <f>IF(ISNUMBER(C10),IF(C10+J10&gt;1,C10+J10,1),"")</f>
        <v>2</v>
      </c>
      <c r="M10" s="48">
        <f>IF(ISNUMBER(D10),IF(D10+K10&gt;1,D10+K10,1),"")</f>
        <v>1</v>
      </c>
      <c r="N10" s="46">
        <f>L10*M10</f>
        <v>2</v>
      </c>
      <c r="O10" s="97" t="s">
        <v>287</v>
      </c>
      <c r="P10" s="49" t="s">
        <v>269</v>
      </c>
      <c r="Q10" s="49" t="s">
        <v>274</v>
      </c>
      <c r="R10" s="47">
        <v>-1</v>
      </c>
      <c r="S10" s="47">
        <v>-1</v>
      </c>
      <c r="T10" s="48">
        <f>IF(ISNUMBER($L10),IF($L10+R10&gt;1,$L10+R10,1),"")</f>
        <v>1</v>
      </c>
      <c r="U10" s="48">
        <f>IF(ISNUMBER($M10),IF($M10+S10&gt;1,$M10+S10,1),"")</f>
        <v>1</v>
      </c>
      <c r="V10" s="46">
        <f>T10*U10</f>
        <v>1</v>
      </c>
    </row>
    <row r="11" spans="1:22" ht="48" customHeight="1" x14ac:dyDescent="0.2">
      <c r="D11" s="114" t="s">
        <v>200</v>
      </c>
      <c r="E11" s="115">
        <f>ROUND(SUM(E10:E10)/COUNT(C10:C10),2)</f>
        <v>2</v>
      </c>
      <c r="M11" s="114" t="s">
        <v>167</v>
      </c>
      <c r="N11" s="115">
        <f>ROUND(SUMIF(N10:N10,"&gt;0",N10:N10)/COUNT(N10:N10),2)</f>
        <v>2</v>
      </c>
      <c r="U11" s="114" t="s">
        <v>199</v>
      </c>
      <c r="V11" s="115">
        <f>ROUND(SUMIF(V10:V10,"&gt;0",V10:V10)/COUNT(V10:V10),2)</f>
        <v>1</v>
      </c>
    </row>
    <row r="34" spans="4:5" x14ac:dyDescent="0.2">
      <c r="D34" s="5">
        <v>1</v>
      </c>
      <c r="E34" s="5">
        <v>-1</v>
      </c>
    </row>
    <row r="35" spans="4:5" x14ac:dyDescent="0.2">
      <c r="D35" s="5">
        <v>2</v>
      </c>
      <c r="E35" s="5">
        <v>-2</v>
      </c>
    </row>
    <row r="36" spans="4:5" x14ac:dyDescent="0.2">
      <c r="D36" s="5">
        <v>3</v>
      </c>
      <c r="E36" s="5">
        <v>-3</v>
      </c>
    </row>
    <row r="37" spans="4:5" x14ac:dyDescent="0.2">
      <c r="D37" s="5">
        <v>4</v>
      </c>
      <c r="E37" s="5">
        <v>-4</v>
      </c>
    </row>
  </sheetData>
  <mergeCells count="11">
    <mergeCell ref="T8:V8"/>
    <mergeCell ref="C3:I3"/>
    <mergeCell ref="C4:D4"/>
    <mergeCell ref="E4:F4"/>
    <mergeCell ref="C5:D5"/>
    <mergeCell ref="E5:F5"/>
    <mergeCell ref="A8:B8"/>
    <mergeCell ref="C8:E8"/>
    <mergeCell ref="F8:K8"/>
    <mergeCell ref="L8:N8"/>
    <mergeCell ref="O8:S8"/>
  </mergeCells>
  <conditionalFormatting sqref="E10 N10 V10">
    <cfRule type="cellIs" dxfId="59" priority="18" operator="between">
      <formula>8</formula>
      <formula>16</formula>
    </cfRule>
    <cfRule type="cellIs" dxfId="58" priority="19" operator="between">
      <formula>4</formula>
      <formula>7.99</formula>
    </cfRule>
    <cfRule type="cellIs" dxfId="57" priority="20" operator="between">
      <formula>1</formula>
      <formula>3.99</formula>
    </cfRule>
  </conditionalFormatting>
  <conditionalFormatting sqref="F10">
    <cfRule type="cellIs" dxfId="56" priority="15" operator="between">
      <formula>11</formula>
      <formula>25</formula>
    </cfRule>
    <cfRule type="cellIs" dxfId="55" priority="16" operator="between">
      <formula>6</formula>
      <formula>10</formula>
    </cfRule>
    <cfRule type="cellIs" dxfId="54" priority="17" operator="between">
      <formula>0</formula>
      <formula>5</formula>
    </cfRule>
  </conditionalFormatting>
  <conditionalFormatting sqref="H10">
    <cfRule type="containsText" dxfId="53" priority="13" operator="containsText" text="Sí">
      <formula>NOT(ISERROR(SEARCH("Sí",H10)))</formula>
    </cfRule>
    <cfRule type="containsText" dxfId="52" priority="14" operator="containsText" text="No">
      <formula>NOT(ISERROR(SEARCH("No",H10)))</formula>
    </cfRule>
  </conditionalFormatting>
  <conditionalFormatting sqref="I10">
    <cfRule type="containsText" dxfId="51" priority="10" operator="containsText" text="Bajo">
      <formula>NOT(ISERROR(SEARCH("Bajo",I10)))</formula>
    </cfRule>
    <cfRule type="containsText" dxfId="50" priority="11" operator="containsText" text="Medio">
      <formula>NOT(ISERROR(SEARCH("Medio",I10)))</formula>
    </cfRule>
    <cfRule type="containsText" dxfId="49" priority="12" operator="containsText" text="Alto">
      <formula>NOT(ISERROR(SEARCH("Alto",I10)))</formula>
    </cfRule>
  </conditionalFormatting>
  <conditionalFormatting sqref="E11">
    <cfRule type="cellIs" dxfId="48" priority="7" operator="between">
      <formula>8</formula>
      <formula>16</formula>
    </cfRule>
    <cfRule type="cellIs" dxfId="47" priority="8" operator="between">
      <formula>4</formula>
      <formula>7.99</formula>
    </cfRule>
    <cfRule type="cellIs" dxfId="46" priority="9" operator="between">
      <formula>1</formula>
      <formula>3.99</formula>
    </cfRule>
  </conditionalFormatting>
  <conditionalFormatting sqref="N11">
    <cfRule type="cellIs" dxfId="45" priority="4" operator="between">
      <formula>8</formula>
      <formula>16</formula>
    </cfRule>
    <cfRule type="cellIs" dxfId="44" priority="5" operator="between">
      <formula>4</formula>
      <formula>7.99</formula>
    </cfRule>
    <cfRule type="cellIs" dxfId="43" priority="6" operator="between">
      <formula>1</formula>
      <formula>3.99</formula>
    </cfRule>
  </conditionalFormatting>
  <conditionalFormatting sqref="V11">
    <cfRule type="cellIs" dxfId="42" priority="1" operator="between">
      <formula>8</formula>
      <formula>16</formula>
    </cfRule>
    <cfRule type="cellIs" dxfId="41" priority="2" operator="between">
      <formula>4</formula>
      <formula>7.99</formula>
    </cfRule>
    <cfRule type="cellIs" dxfId="40" priority="3" operator="between">
      <formula>1</formula>
      <formula>3.99</formula>
    </cfRule>
  </conditionalFormatting>
  <dataValidations count="4">
    <dataValidation type="list" allowBlank="1" showInputMessage="1" showErrorMessage="1" sqref="J10:K10 R10:S10" xr:uid="{00000000-0002-0000-1300-000000000000}">
      <formula1>negative</formula1>
    </dataValidation>
    <dataValidation type="list" allowBlank="1" showInputMessage="1" showErrorMessage="1" sqref="C10:D10" xr:uid="{00000000-0002-0000-1300-000001000000}">
      <formula1>positive</formula1>
    </dataValidation>
    <dataValidation type="list" allowBlank="1" showInputMessage="1" showErrorMessage="1" sqref="H10" xr:uid="{00000000-0002-0000-1300-000002000000}">
      <formula1>$L$3:$L$4</formula1>
    </dataValidation>
    <dataValidation type="list" allowBlank="1" showInputMessage="1" showErrorMessage="1" sqref="I10" xr:uid="{00000000-0002-0000-13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pageSetUpPr fitToPage="1"/>
  </sheetPr>
  <dimension ref="A1:V37"/>
  <sheetViews>
    <sheetView zoomScaleNormal="100" zoomScaleSheetLayoutView="100" workbookViewId="0">
      <selection activeCell="I12" sqref="I12"/>
    </sheetView>
  </sheetViews>
  <sheetFormatPr defaultColWidth="8.7109375" defaultRowHeight="12.75" x14ac:dyDescent="0.2"/>
  <cols>
    <col min="1" max="1" width="12.7109375" style="5" customWidth="1"/>
    <col min="2" max="2" width="64.7109375" style="5" customWidth="1"/>
    <col min="3" max="3" width="13.28515625" style="5" customWidth="1"/>
    <col min="4" max="4" width="15" style="5" customWidth="1"/>
    <col min="5" max="5" width="14.42578125" style="5" customWidth="1"/>
    <col min="6" max="6" width="12.7109375" style="5" customWidth="1"/>
    <col min="7" max="7" width="64.7109375" style="5" customWidth="1"/>
    <col min="8" max="8" width="28.42578125" style="5" customWidth="1"/>
    <col min="9" max="9" width="23.42578125" style="5" customWidth="1"/>
    <col min="10" max="11" width="28.42578125" style="5" customWidth="1"/>
    <col min="12" max="14" width="14.7109375" style="5" customWidth="1"/>
    <col min="15" max="15" width="64.7109375" style="5" customWidth="1"/>
    <col min="16" max="17" width="14.7109375" style="5" customWidth="1"/>
    <col min="18" max="19" width="28.42578125" style="5" customWidth="1"/>
    <col min="20" max="22" width="14.7109375" style="5" customWidth="1"/>
    <col min="23" max="23" width="13.28515625" style="5" customWidth="1"/>
    <col min="24" max="24" width="12.7109375" style="5" customWidth="1"/>
    <col min="25" max="25" width="13.7109375" style="5" customWidth="1"/>
    <col min="26" max="26" width="41.28515625" style="5" customWidth="1"/>
    <col min="27" max="16384" width="8.7109375" style="5"/>
  </cols>
  <sheetData>
    <row r="1" spans="1:22" x14ac:dyDescent="0.2">
      <c r="A1" s="4"/>
      <c r="B1" s="4"/>
      <c r="C1" s="4"/>
      <c r="D1" s="4"/>
      <c r="E1" s="4"/>
      <c r="F1" s="4"/>
      <c r="G1" s="4"/>
      <c r="H1" s="4"/>
      <c r="I1" s="4"/>
      <c r="J1" s="4"/>
      <c r="K1" s="4"/>
      <c r="L1" s="4"/>
      <c r="M1" s="4"/>
      <c r="N1" s="4"/>
      <c r="O1" s="4"/>
      <c r="P1" s="4"/>
      <c r="Q1" s="4"/>
    </row>
    <row r="2" spans="1:22" ht="13.5" thickBot="1" x14ac:dyDescent="0.25">
      <c r="A2" s="4"/>
      <c r="B2" s="4"/>
      <c r="C2" s="4"/>
      <c r="D2" s="4"/>
      <c r="E2" s="4"/>
      <c r="F2" s="4"/>
      <c r="G2" s="4"/>
      <c r="H2" s="4"/>
      <c r="I2" s="4"/>
      <c r="J2" s="4"/>
      <c r="K2" s="4"/>
      <c r="L2" s="4"/>
      <c r="M2" s="4"/>
      <c r="N2" s="4"/>
      <c r="O2" s="4"/>
      <c r="P2" s="4"/>
      <c r="Q2" s="4"/>
    </row>
    <row r="3" spans="1:22" s="8" customFormat="1" ht="15" customHeight="1" x14ac:dyDescent="0.2">
      <c r="A3" s="25"/>
      <c r="B3" s="25"/>
      <c r="C3" s="164" t="s">
        <v>0</v>
      </c>
      <c r="D3" s="165"/>
      <c r="E3" s="166"/>
      <c r="F3" s="166"/>
      <c r="G3" s="166"/>
      <c r="H3" s="166"/>
      <c r="I3" s="167"/>
      <c r="J3" s="7"/>
      <c r="K3" s="7"/>
      <c r="L3" s="26" t="s">
        <v>7</v>
      </c>
      <c r="M3" s="26" t="s">
        <v>8</v>
      </c>
      <c r="N3" s="7"/>
      <c r="O3" s="7"/>
    </row>
    <row r="4" spans="1:22" s="13" customFormat="1" ht="24.75" x14ac:dyDescent="0.25">
      <c r="A4" s="27"/>
      <c r="B4" s="28"/>
      <c r="C4" s="168" t="s">
        <v>2</v>
      </c>
      <c r="D4" s="169"/>
      <c r="E4" s="170" t="s">
        <v>3</v>
      </c>
      <c r="F4" s="171"/>
      <c r="G4" s="104" t="s">
        <v>4</v>
      </c>
      <c r="H4" s="30" t="s">
        <v>170</v>
      </c>
      <c r="I4" s="31" t="s">
        <v>171</v>
      </c>
      <c r="J4" s="12"/>
      <c r="K4" s="12"/>
      <c r="L4" s="32" t="s">
        <v>9</v>
      </c>
      <c r="M4" s="32" t="s">
        <v>10</v>
      </c>
      <c r="N4" s="12"/>
      <c r="O4" s="12"/>
    </row>
    <row r="5" spans="1:22" s="39" customFormat="1" ht="54" customHeight="1" thickBot="1" x14ac:dyDescent="0.25">
      <c r="A5" s="33"/>
      <c r="B5" s="34"/>
      <c r="C5" s="172" t="str">
        <f>Urbanisme!A26</f>
        <v>U.R19</v>
      </c>
      <c r="D5" s="173"/>
      <c r="E5" s="174" t="str">
        <f>Urbanisme!B26</f>
        <v>Irregularitats derivades de la compatibilitat laboral externa del personal funcionari</v>
      </c>
      <c r="F5" s="175"/>
      <c r="G5" s="35" t="str">
        <f>Urbanisme!C26</f>
        <v>Pérdua d'objectivitat o tracte preferent de determinades matèries o agents particulars derivades de la compatibilitat laboral del personal tramitador</v>
      </c>
      <c r="H5" s="36" t="str">
        <f>Urbanisme!D26</f>
        <v>EE</v>
      </c>
      <c r="I5" s="37" t="str">
        <f>Urbanisme!E26</f>
        <v>colusió</v>
      </c>
      <c r="J5" s="4"/>
      <c r="K5" s="4"/>
      <c r="L5" s="4"/>
      <c r="M5" s="38" t="s">
        <v>11</v>
      </c>
      <c r="N5" s="4"/>
      <c r="O5" s="4"/>
    </row>
    <row r="6" spans="1:22" x14ac:dyDescent="0.2">
      <c r="A6" s="80"/>
      <c r="B6" s="40"/>
      <c r="C6" s="40"/>
      <c r="D6" s="4"/>
      <c r="E6" s="4"/>
      <c r="F6" s="4"/>
      <c r="G6" s="4"/>
      <c r="H6" s="4"/>
      <c r="I6" s="4"/>
      <c r="J6" s="4"/>
      <c r="K6" s="4"/>
      <c r="L6" s="4"/>
      <c r="M6" s="4"/>
      <c r="N6" s="4"/>
      <c r="O6" s="4"/>
      <c r="P6" s="4"/>
      <c r="Q6" s="4"/>
    </row>
    <row r="7" spans="1:22" x14ac:dyDescent="0.2">
      <c r="A7" s="79"/>
      <c r="B7" s="4"/>
      <c r="C7" s="4"/>
      <c r="D7" s="4"/>
      <c r="E7" s="4"/>
      <c r="F7" s="4"/>
      <c r="G7" s="4"/>
      <c r="H7" s="4"/>
      <c r="I7" s="4"/>
      <c r="J7" s="4"/>
      <c r="K7" s="4"/>
      <c r="L7" s="4"/>
      <c r="M7" s="4"/>
      <c r="N7" s="4"/>
      <c r="O7" s="4"/>
      <c r="P7" s="4"/>
      <c r="Q7" s="4"/>
    </row>
    <row r="8" spans="1:22" ht="26.25" customHeight="1" x14ac:dyDescent="0.2">
      <c r="A8" s="158" t="s">
        <v>172</v>
      </c>
      <c r="B8" s="159"/>
      <c r="C8" s="155" t="s">
        <v>173</v>
      </c>
      <c r="D8" s="160"/>
      <c r="E8" s="161"/>
      <c r="F8" s="158" t="s">
        <v>174</v>
      </c>
      <c r="G8" s="162"/>
      <c r="H8" s="162"/>
      <c r="I8" s="162"/>
      <c r="J8" s="162"/>
      <c r="K8" s="163"/>
      <c r="L8" s="155" t="s">
        <v>175</v>
      </c>
      <c r="M8" s="156"/>
      <c r="N8" s="157"/>
      <c r="O8" s="158" t="s">
        <v>176</v>
      </c>
      <c r="P8" s="162"/>
      <c r="Q8" s="162"/>
      <c r="R8" s="162"/>
      <c r="S8" s="163"/>
      <c r="T8" s="155" t="s">
        <v>177</v>
      </c>
      <c r="U8" s="156"/>
      <c r="V8" s="157"/>
    </row>
    <row r="9" spans="1:22" ht="36" x14ac:dyDescent="0.2">
      <c r="A9" s="41" t="s">
        <v>178</v>
      </c>
      <c r="B9" s="41" t="s">
        <v>179</v>
      </c>
      <c r="C9" s="9" t="s">
        <v>180</v>
      </c>
      <c r="D9" s="9" t="s">
        <v>181</v>
      </c>
      <c r="E9" s="42" t="s">
        <v>182</v>
      </c>
      <c r="F9" s="41" t="s">
        <v>12</v>
      </c>
      <c r="G9" s="41" t="s">
        <v>183</v>
      </c>
      <c r="H9" s="41" t="s">
        <v>184</v>
      </c>
      <c r="I9" s="41" t="s">
        <v>185</v>
      </c>
      <c r="J9" s="41" t="s">
        <v>186</v>
      </c>
      <c r="K9" s="41" t="s">
        <v>187</v>
      </c>
      <c r="L9" s="9" t="s">
        <v>188</v>
      </c>
      <c r="M9" s="9" t="s">
        <v>189</v>
      </c>
      <c r="N9" s="9" t="s">
        <v>190</v>
      </c>
      <c r="O9" s="41" t="s">
        <v>191</v>
      </c>
      <c r="P9" s="41" t="s">
        <v>192</v>
      </c>
      <c r="Q9" s="41" t="s">
        <v>193</v>
      </c>
      <c r="R9" s="43" t="s">
        <v>194</v>
      </c>
      <c r="S9" s="43" t="s">
        <v>195</v>
      </c>
      <c r="T9" s="9" t="s">
        <v>196</v>
      </c>
      <c r="U9" s="9" t="s">
        <v>197</v>
      </c>
      <c r="V9" s="9" t="s">
        <v>198</v>
      </c>
    </row>
    <row r="10" spans="1:22" ht="261" customHeight="1" x14ac:dyDescent="0.2">
      <c r="A10" s="44" t="s">
        <v>62</v>
      </c>
      <c r="B10" s="100" t="s">
        <v>286</v>
      </c>
      <c r="C10" s="47">
        <v>4</v>
      </c>
      <c r="D10" s="47">
        <v>2</v>
      </c>
      <c r="E10" s="46">
        <f>C10*D10</f>
        <v>8</v>
      </c>
      <c r="F10" s="44" t="s">
        <v>63</v>
      </c>
      <c r="G10" s="124" t="s">
        <v>289</v>
      </c>
      <c r="H10" s="47" t="s">
        <v>7</v>
      </c>
      <c r="I10" s="47" t="s">
        <v>10</v>
      </c>
      <c r="J10" s="41">
        <v>-2</v>
      </c>
      <c r="K10" s="41">
        <v>-1</v>
      </c>
      <c r="L10" s="48">
        <f>IF(ISNUMBER(C10),IF(C10+J10&gt;1,C10+J10,1),"")</f>
        <v>2</v>
      </c>
      <c r="M10" s="48">
        <f>IF(ISNUMBER(D10),IF(D10+K10&gt;1,D10+K10,1),"")</f>
        <v>1</v>
      </c>
      <c r="N10" s="46">
        <f>L10*M10</f>
        <v>2</v>
      </c>
      <c r="O10" s="97" t="s">
        <v>290</v>
      </c>
      <c r="P10" s="49" t="s">
        <v>269</v>
      </c>
      <c r="Q10" s="49" t="s">
        <v>276</v>
      </c>
      <c r="R10" s="47">
        <v>-1</v>
      </c>
      <c r="S10" s="47">
        <v>-1</v>
      </c>
      <c r="T10" s="48">
        <f>IF(ISNUMBER($L10),IF($L10+R10&gt;1,$L10+R10,1),"")</f>
        <v>1</v>
      </c>
      <c r="U10" s="48">
        <f>IF(ISNUMBER($M10),IF($M10+S10&gt;1,$M10+S10,1),"")</f>
        <v>1</v>
      </c>
      <c r="V10" s="46">
        <f>T10*U10</f>
        <v>1</v>
      </c>
    </row>
    <row r="11" spans="1:22" ht="48" customHeight="1" x14ac:dyDescent="0.2">
      <c r="D11" s="114" t="s">
        <v>200</v>
      </c>
      <c r="E11" s="115">
        <f>ROUND(SUM(E10:E10)/COUNT(C10:C10),2)</f>
        <v>8</v>
      </c>
      <c r="M11" s="114" t="s">
        <v>167</v>
      </c>
      <c r="N11" s="115">
        <f>ROUND(SUMIF(N10:N10,"&gt;0",N10:N10)/COUNT(N10:N10),2)</f>
        <v>2</v>
      </c>
      <c r="U11" s="114" t="s">
        <v>199</v>
      </c>
      <c r="V11" s="115">
        <f>ROUND(SUMIF(V10:V10,"&gt;0",V10:V10)/COUNT(V10:V10),2)</f>
        <v>1</v>
      </c>
    </row>
    <row r="34" spans="4:5" x14ac:dyDescent="0.2">
      <c r="D34" s="5">
        <v>1</v>
      </c>
      <c r="E34" s="5">
        <v>-1</v>
      </c>
    </row>
    <row r="35" spans="4:5" x14ac:dyDescent="0.2">
      <c r="D35" s="5">
        <v>2</v>
      </c>
      <c r="E35" s="5">
        <v>-2</v>
      </c>
    </row>
    <row r="36" spans="4:5" x14ac:dyDescent="0.2">
      <c r="D36" s="5">
        <v>3</v>
      </c>
      <c r="E36" s="5">
        <v>-3</v>
      </c>
    </row>
    <row r="37" spans="4:5" x14ac:dyDescent="0.2">
      <c r="D37" s="5">
        <v>4</v>
      </c>
      <c r="E37" s="5">
        <v>-4</v>
      </c>
    </row>
  </sheetData>
  <mergeCells count="11">
    <mergeCell ref="T8:V8"/>
    <mergeCell ref="C3:I3"/>
    <mergeCell ref="C4:D4"/>
    <mergeCell ref="E4:F4"/>
    <mergeCell ref="C5:D5"/>
    <mergeCell ref="E5:F5"/>
    <mergeCell ref="A8:B8"/>
    <mergeCell ref="C8:E8"/>
    <mergeCell ref="F8:K8"/>
    <mergeCell ref="L8:N8"/>
    <mergeCell ref="O8:S8"/>
  </mergeCells>
  <conditionalFormatting sqref="E10 V10 N10">
    <cfRule type="cellIs" dxfId="39" priority="23" operator="between">
      <formula>8</formula>
      <formula>16</formula>
    </cfRule>
    <cfRule type="cellIs" dxfId="38" priority="24" operator="between">
      <formula>4</formula>
      <formula>7.99</formula>
    </cfRule>
    <cfRule type="cellIs" dxfId="37" priority="25" operator="between">
      <formula>1</formula>
      <formula>3.99</formula>
    </cfRule>
  </conditionalFormatting>
  <conditionalFormatting sqref="F10">
    <cfRule type="cellIs" dxfId="36" priority="20" operator="between">
      <formula>11</formula>
      <formula>25</formula>
    </cfRule>
    <cfRule type="cellIs" dxfId="35" priority="21" operator="between">
      <formula>6</formula>
      <formula>10</formula>
    </cfRule>
    <cfRule type="cellIs" dxfId="34" priority="22" operator="between">
      <formula>0</formula>
      <formula>5</formula>
    </cfRule>
  </conditionalFormatting>
  <conditionalFormatting sqref="E11">
    <cfRule type="cellIs" dxfId="33" priority="12" operator="between">
      <formula>8</formula>
      <formula>16</formula>
    </cfRule>
    <cfRule type="cellIs" dxfId="32" priority="13" operator="between">
      <formula>4</formula>
      <formula>7.99</formula>
    </cfRule>
    <cfRule type="cellIs" dxfId="31" priority="14" operator="between">
      <formula>1</formula>
      <formula>3.99</formula>
    </cfRule>
  </conditionalFormatting>
  <conditionalFormatting sqref="N11">
    <cfRule type="cellIs" dxfId="30" priority="9" operator="between">
      <formula>8</formula>
      <formula>16</formula>
    </cfRule>
    <cfRule type="cellIs" dxfId="29" priority="10" operator="between">
      <formula>4</formula>
      <formula>7.99</formula>
    </cfRule>
    <cfRule type="cellIs" dxfId="28" priority="11" operator="between">
      <formula>1</formula>
      <formula>3.99</formula>
    </cfRule>
  </conditionalFormatting>
  <conditionalFormatting sqref="V11">
    <cfRule type="cellIs" dxfId="27" priority="6" operator="between">
      <formula>8</formula>
      <formula>16</formula>
    </cfRule>
    <cfRule type="cellIs" dxfId="26" priority="7" operator="between">
      <formula>4</formula>
      <formula>7.99</formula>
    </cfRule>
    <cfRule type="cellIs" dxfId="25" priority="8" operator="between">
      <formula>1</formula>
      <formula>3.99</formula>
    </cfRule>
  </conditionalFormatting>
  <conditionalFormatting sqref="H10">
    <cfRule type="containsText" dxfId="24" priority="4" operator="containsText" text="Sí">
      <formula>NOT(ISERROR(SEARCH("Sí",H10)))</formula>
    </cfRule>
    <cfRule type="containsText" dxfId="23" priority="5" operator="containsText" text="No">
      <formula>NOT(ISERROR(SEARCH("No",H10)))</formula>
    </cfRule>
  </conditionalFormatting>
  <conditionalFormatting sqref="I10">
    <cfRule type="containsText" dxfId="22" priority="1" operator="containsText" text="Bajo">
      <formula>NOT(ISERROR(SEARCH("Bajo",I10)))</formula>
    </cfRule>
    <cfRule type="containsText" dxfId="21" priority="2" operator="containsText" text="Medio">
      <formula>NOT(ISERROR(SEARCH("Medio",I10)))</formula>
    </cfRule>
    <cfRule type="containsText" dxfId="20" priority="3" operator="containsText" text="Alto">
      <formula>NOT(ISERROR(SEARCH("Alto",I10)))</formula>
    </cfRule>
  </conditionalFormatting>
  <dataValidations count="4">
    <dataValidation type="list" allowBlank="1" showInputMessage="1" showErrorMessage="1" sqref="C10:D10" xr:uid="{00000000-0002-0000-1400-000000000000}">
      <formula1>positive</formula1>
    </dataValidation>
    <dataValidation type="list" allowBlank="1" showInputMessage="1" showErrorMessage="1" sqref="R10:S10" xr:uid="{00000000-0002-0000-1400-000001000000}">
      <formula1>negative</formula1>
    </dataValidation>
    <dataValidation type="list" allowBlank="1" showInputMessage="1" showErrorMessage="1" sqref="H10" xr:uid="{00000000-0002-0000-1400-000002000000}">
      <formula1>$L$3:$L$4</formula1>
    </dataValidation>
    <dataValidation type="list" allowBlank="1" showInputMessage="1" showErrorMessage="1" sqref="I10" xr:uid="{00000000-0002-0000-14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7"/>
    <pageSetUpPr fitToPage="1"/>
  </sheetPr>
  <dimension ref="A1:V37"/>
  <sheetViews>
    <sheetView topLeftCell="B1" zoomScaleNormal="100" zoomScaleSheetLayoutView="100" workbookViewId="0">
      <selection activeCell="C19" sqref="C19"/>
    </sheetView>
  </sheetViews>
  <sheetFormatPr defaultColWidth="8.7109375" defaultRowHeight="12.75" x14ac:dyDescent="0.2"/>
  <cols>
    <col min="1" max="1" width="12.7109375" style="5" customWidth="1"/>
    <col min="2" max="2" width="64.7109375" style="5" customWidth="1"/>
    <col min="3" max="3" width="13.28515625" style="5" customWidth="1"/>
    <col min="4" max="4" width="15" style="5" customWidth="1"/>
    <col min="5" max="5" width="14.42578125" style="5" customWidth="1"/>
    <col min="6" max="6" width="12.7109375" style="5" customWidth="1"/>
    <col min="7" max="7" width="64.7109375" style="5" customWidth="1"/>
    <col min="8" max="8" width="28.42578125" style="5" customWidth="1"/>
    <col min="9" max="9" width="23.42578125" style="5" customWidth="1"/>
    <col min="10" max="11" width="28.42578125" style="5" customWidth="1"/>
    <col min="12" max="14" width="14.7109375" style="5" customWidth="1"/>
    <col min="15" max="15" width="64.7109375" style="5" customWidth="1"/>
    <col min="16" max="17" width="14.7109375" style="5" customWidth="1"/>
    <col min="18" max="19" width="28.42578125" style="5" customWidth="1"/>
    <col min="20" max="22" width="14.7109375" style="5" customWidth="1"/>
    <col min="23" max="23" width="13.28515625" style="5" customWidth="1"/>
    <col min="24" max="24" width="12.7109375" style="5" customWidth="1"/>
    <col min="25" max="25" width="13.7109375" style="5" customWidth="1"/>
    <col min="26" max="26" width="41.28515625" style="5" customWidth="1"/>
    <col min="27" max="16384" width="8.7109375" style="5"/>
  </cols>
  <sheetData>
    <row r="1" spans="1:22" x14ac:dyDescent="0.2">
      <c r="A1" s="4"/>
      <c r="B1" s="4"/>
      <c r="C1" s="4"/>
      <c r="D1" s="4"/>
      <c r="E1" s="4"/>
      <c r="F1" s="4"/>
      <c r="G1" s="4"/>
      <c r="H1" s="4"/>
      <c r="I1" s="4"/>
      <c r="J1" s="4"/>
      <c r="K1" s="4"/>
      <c r="L1" s="4"/>
      <c r="M1" s="4"/>
      <c r="N1" s="4"/>
      <c r="O1" s="4"/>
      <c r="P1" s="4"/>
      <c r="Q1" s="4"/>
    </row>
    <row r="2" spans="1:22" ht="13.5" thickBot="1" x14ac:dyDescent="0.25">
      <c r="A2" s="4"/>
      <c r="B2" s="4"/>
      <c r="C2" s="4"/>
      <c r="D2" s="4"/>
      <c r="E2" s="4"/>
      <c r="F2" s="4"/>
      <c r="G2" s="4"/>
      <c r="H2" s="4"/>
      <c r="I2" s="4"/>
      <c r="J2" s="4"/>
      <c r="K2" s="4"/>
      <c r="L2" s="4"/>
      <c r="M2" s="4"/>
      <c r="N2" s="4"/>
      <c r="O2" s="4"/>
      <c r="P2" s="4"/>
      <c r="Q2" s="4"/>
    </row>
    <row r="3" spans="1:22" s="8" customFormat="1" ht="15" customHeight="1" x14ac:dyDescent="0.2">
      <c r="A3" s="25"/>
      <c r="B3" s="25"/>
      <c r="C3" s="164" t="s">
        <v>0</v>
      </c>
      <c r="D3" s="165"/>
      <c r="E3" s="166"/>
      <c r="F3" s="166"/>
      <c r="G3" s="166"/>
      <c r="H3" s="166"/>
      <c r="I3" s="167"/>
      <c r="J3" s="7"/>
      <c r="K3" s="7"/>
      <c r="L3" s="26" t="s">
        <v>7</v>
      </c>
      <c r="M3" s="26" t="s">
        <v>8</v>
      </c>
      <c r="N3" s="7"/>
      <c r="O3" s="7"/>
    </row>
    <row r="4" spans="1:22" s="13" customFormat="1" ht="24.75" x14ac:dyDescent="0.25">
      <c r="A4" s="27"/>
      <c r="B4" s="28"/>
      <c r="C4" s="168" t="s">
        <v>2</v>
      </c>
      <c r="D4" s="169"/>
      <c r="E4" s="170" t="s">
        <v>3</v>
      </c>
      <c r="F4" s="171"/>
      <c r="G4" s="104" t="s">
        <v>4</v>
      </c>
      <c r="H4" s="30" t="s">
        <v>170</v>
      </c>
      <c r="I4" s="31" t="s">
        <v>171</v>
      </c>
      <c r="J4" s="12"/>
      <c r="K4" s="12"/>
      <c r="L4" s="32" t="s">
        <v>9</v>
      </c>
      <c r="M4" s="32" t="s">
        <v>10</v>
      </c>
      <c r="N4" s="12"/>
      <c r="O4" s="12"/>
    </row>
    <row r="5" spans="1:22" s="39" customFormat="1" ht="54" customHeight="1" thickBot="1" x14ac:dyDescent="0.25">
      <c r="A5" s="33"/>
      <c r="B5" s="34"/>
      <c r="C5" s="172" t="str">
        <f>Urbanisme!A27</f>
        <v>U.R20</v>
      </c>
      <c r="D5" s="173"/>
      <c r="E5" s="174" t="str">
        <f>Urbanisme!B27</f>
        <v>Tramitacions contràries als criteris dels organs de control i fiscalització municipals</v>
      </c>
      <c r="F5" s="175"/>
      <c r="G5" s="35" t="str">
        <f>Urbanisme!C27</f>
        <v xml:space="preserve">Risc de no atendre els informes d'Intervenció i/o Secretaria </v>
      </c>
      <c r="H5" s="36" t="str">
        <f>Urbanisme!D27</f>
        <v>ED/EE</v>
      </c>
      <c r="I5" s="37" t="str">
        <f>Urbanisme!E27</f>
        <v>intern</v>
      </c>
      <c r="J5" s="4"/>
      <c r="K5" s="4"/>
      <c r="L5" s="4"/>
      <c r="M5" s="38" t="s">
        <v>11</v>
      </c>
      <c r="N5" s="4"/>
      <c r="O5" s="4"/>
    </row>
    <row r="6" spans="1:22" x14ac:dyDescent="0.2">
      <c r="A6" s="80"/>
      <c r="B6" s="40"/>
      <c r="C6" s="40"/>
      <c r="D6" s="4"/>
      <c r="E6" s="4"/>
      <c r="F6" s="4"/>
      <c r="G6" s="4"/>
      <c r="H6" s="4"/>
      <c r="I6" s="4"/>
      <c r="J6" s="4"/>
      <c r="K6" s="4"/>
      <c r="L6" s="4"/>
      <c r="M6" s="4"/>
      <c r="N6" s="4"/>
      <c r="O6" s="4"/>
      <c r="P6" s="4"/>
      <c r="Q6" s="4"/>
    </row>
    <row r="7" spans="1:22" x14ac:dyDescent="0.2">
      <c r="A7" s="79"/>
      <c r="B7" s="4"/>
      <c r="C7" s="4"/>
      <c r="D7" s="4"/>
      <c r="E7" s="4"/>
      <c r="F7" s="4"/>
      <c r="G7" s="4"/>
      <c r="H7" s="4"/>
      <c r="I7" s="4"/>
      <c r="J7" s="4"/>
      <c r="K7" s="4"/>
      <c r="L7" s="4"/>
      <c r="M7" s="4"/>
      <c r="N7" s="4"/>
      <c r="O7" s="4"/>
      <c r="P7" s="4"/>
      <c r="Q7" s="4"/>
    </row>
    <row r="8" spans="1:22" ht="26.25" customHeight="1" x14ac:dyDescent="0.2">
      <c r="A8" s="158" t="s">
        <v>172</v>
      </c>
      <c r="B8" s="159"/>
      <c r="C8" s="155" t="s">
        <v>173</v>
      </c>
      <c r="D8" s="160"/>
      <c r="E8" s="161"/>
      <c r="F8" s="158" t="s">
        <v>174</v>
      </c>
      <c r="G8" s="162"/>
      <c r="H8" s="162"/>
      <c r="I8" s="162"/>
      <c r="J8" s="162"/>
      <c r="K8" s="163"/>
      <c r="L8" s="155" t="s">
        <v>175</v>
      </c>
      <c r="M8" s="156"/>
      <c r="N8" s="157"/>
      <c r="O8" s="158" t="s">
        <v>176</v>
      </c>
      <c r="P8" s="162"/>
      <c r="Q8" s="162"/>
      <c r="R8" s="162"/>
      <c r="S8" s="163"/>
      <c r="T8" s="155" t="s">
        <v>177</v>
      </c>
      <c r="U8" s="156"/>
      <c r="V8" s="157"/>
    </row>
    <row r="9" spans="1:22" ht="36" x14ac:dyDescent="0.2">
      <c r="A9" s="41" t="s">
        <v>178</v>
      </c>
      <c r="B9" s="41" t="s">
        <v>179</v>
      </c>
      <c r="C9" s="9" t="s">
        <v>180</v>
      </c>
      <c r="D9" s="9" t="s">
        <v>181</v>
      </c>
      <c r="E9" s="42" t="s">
        <v>182</v>
      </c>
      <c r="F9" s="41" t="s">
        <v>12</v>
      </c>
      <c r="G9" s="41" t="s">
        <v>183</v>
      </c>
      <c r="H9" s="41" t="s">
        <v>184</v>
      </c>
      <c r="I9" s="41" t="s">
        <v>185</v>
      </c>
      <c r="J9" s="41" t="s">
        <v>186</v>
      </c>
      <c r="K9" s="41" t="s">
        <v>187</v>
      </c>
      <c r="L9" s="9" t="s">
        <v>188</v>
      </c>
      <c r="M9" s="9" t="s">
        <v>189</v>
      </c>
      <c r="N9" s="9" t="s">
        <v>190</v>
      </c>
      <c r="O9" s="41" t="s">
        <v>191</v>
      </c>
      <c r="P9" s="41" t="s">
        <v>192</v>
      </c>
      <c r="Q9" s="41" t="s">
        <v>193</v>
      </c>
      <c r="R9" s="43" t="s">
        <v>194</v>
      </c>
      <c r="S9" s="43" t="s">
        <v>195</v>
      </c>
      <c r="T9" s="9" t="s">
        <v>196</v>
      </c>
      <c r="U9" s="9" t="s">
        <v>197</v>
      </c>
      <c r="V9" s="9" t="s">
        <v>198</v>
      </c>
    </row>
    <row r="10" spans="1:22" ht="55.5" customHeight="1" x14ac:dyDescent="0.2">
      <c r="A10" s="44" t="s">
        <v>152</v>
      </c>
      <c r="B10" s="97" t="s">
        <v>158</v>
      </c>
      <c r="C10" s="47">
        <v>4</v>
      </c>
      <c r="D10" s="47">
        <v>1</v>
      </c>
      <c r="E10" s="46">
        <f>C10*D10</f>
        <v>4</v>
      </c>
      <c r="F10" s="44" t="s">
        <v>153</v>
      </c>
      <c r="G10" s="97" t="s">
        <v>13</v>
      </c>
      <c r="H10" s="47" t="s">
        <v>7</v>
      </c>
      <c r="I10" s="47" t="s">
        <v>10</v>
      </c>
      <c r="J10" s="47">
        <v>-2</v>
      </c>
      <c r="K10" s="47">
        <v>-1</v>
      </c>
      <c r="L10" s="48">
        <f>IF(ISNUMBER(C10),IF(C10+J10&gt;1,C10+J10,1),"")</f>
        <v>2</v>
      </c>
      <c r="M10" s="48">
        <f>IF(ISNUMBER(D10),IF(D10+K10&gt;1,D10+K10,1),"")</f>
        <v>1</v>
      </c>
      <c r="N10" s="46">
        <f>L10*M10</f>
        <v>2</v>
      </c>
      <c r="O10" s="49"/>
      <c r="P10" s="49"/>
      <c r="Q10" s="49"/>
      <c r="R10" s="47"/>
      <c r="S10" s="47"/>
      <c r="T10" s="48">
        <f>IF(ISNUMBER($L10),IF($L10+R10&gt;1,$L10+R10,1),"")</f>
        <v>2</v>
      </c>
      <c r="U10" s="48">
        <f>IF(ISNUMBER($M10),IF($M10+S10&gt;1,$M10+S10,1),"")</f>
        <v>1</v>
      </c>
      <c r="V10" s="46">
        <f>T10*U10</f>
        <v>2</v>
      </c>
    </row>
    <row r="11" spans="1:22" ht="48" customHeight="1" x14ac:dyDescent="0.2">
      <c r="D11" s="114" t="s">
        <v>200</v>
      </c>
      <c r="E11" s="115">
        <f>ROUND(SUM(E10:E10)/COUNT(C10:C10),2)</f>
        <v>4</v>
      </c>
      <c r="M11" s="114" t="s">
        <v>167</v>
      </c>
      <c r="N11" s="115">
        <f>ROUND(SUMIF(N10:N10,"&gt;0",N10:N10)/COUNT(N10:N10),2)</f>
        <v>2</v>
      </c>
      <c r="U11" s="114" t="s">
        <v>199</v>
      </c>
      <c r="V11" s="115">
        <f>ROUND(SUMIF(V10:V10,"&gt;0",V10:V10)/COUNT(V10:V10),2)</f>
        <v>2</v>
      </c>
    </row>
    <row r="34" spans="4:5" x14ac:dyDescent="0.2">
      <c r="D34" s="5">
        <v>1</v>
      </c>
      <c r="E34" s="5">
        <v>-1</v>
      </c>
    </row>
    <row r="35" spans="4:5" x14ac:dyDescent="0.2">
      <c r="D35" s="5">
        <v>2</v>
      </c>
      <c r="E35" s="5">
        <v>-2</v>
      </c>
    </row>
    <row r="36" spans="4:5" x14ac:dyDescent="0.2">
      <c r="D36" s="5">
        <v>3</v>
      </c>
      <c r="E36" s="5">
        <v>-3</v>
      </c>
    </row>
    <row r="37" spans="4:5" x14ac:dyDescent="0.2">
      <c r="D37" s="5">
        <v>4</v>
      </c>
      <c r="E37" s="5">
        <v>-4</v>
      </c>
    </row>
  </sheetData>
  <mergeCells count="11">
    <mergeCell ref="T8:V8"/>
    <mergeCell ref="C3:I3"/>
    <mergeCell ref="C4:D4"/>
    <mergeCell ref="E4:F4"/>
    <mergeCell ref="C5:D5"/>
    <mergeCell ref="E5:F5"/>
    <mergeCell ref="A8:B8"/>
    <mergeCell ref="C8:E8"/>
    <mergeCell ref="F8:K8"/>
    <mergeCell ref="L8:N8"/>
    <mergeCell ref="O8:S8"/>
  </mergeCells>
  <conditionalFormatting sqref="E10 N10 V10">
    <cfRule type="cellIs" dxfId="19" priority="18" operator="between">
      <formula>8</formula>
      <formula>16</formula>
    </cfRule>
    <cfRule type="cellIs" dxfId="18" priority="19" operator="between">
      <formula>4</formula>
      <formula>7.99</formula>
    </cfRule>
    <cfRule type="cellIs" dxfId="17" priority="20" operator="between">
      <formula>1</formula>
      <formula>3.99</formula>
    </cfRule>
  </conditionalFormatting>
  <conditionalFormatting sqref="F10">
    <cfRule type="cellIs" dxfId="16" priority="15" operator="between">
      <formula>11</formula>
      <formula>25</formula>
    </cfRule>
    <cfRule type="cellIs" dxfId="15" priority="16" operator="between">
      <formula>6</formula>
      <formula>10</formula>
    </cfRule>
    <cfRule type="cellIs" dxfId="14" priority="17" operator="between">
      <formula>0</formula>
      <formula>5</formula>
    </cfRule>
  </conditionalFormatting>
  <conditionalFormatting sqref="H10">
    <cfRule type="containsText" dxfId="13" priority="13" operator="containsText" text="Sí">
      <formula>NOT(ISERROR(SEARCH("Sí",H10)))</formula>
    </cfRule>
    <cfRule type="containsText" dxfId="12" priority="14" operator="containsText" text="No">
      <formula>NOT(ISERROR(SEARCH("No",H10)))</formula>
    </cfRule>
  </conditionalFormatting>
  <conditionalFormatting sqref="I10">
    <cfRule type="containsText" dxfId="11" priority="10" operator="containsText" text="Bajo">
      <formula>NOT(ISERROR(SEARCH("Bajo",I10)))</formula>
    </cfRule>
    <cfRule type="containsText" dxfId="10" priority="11" operator="containsText" text="Medio">
      <formula>NOT(ISERROR(SEARCH("Medio",I10)))</formula>
    </cfRule>
    <cfRule type="containsText" dxfId="9" priority="12" operator="containsText" text="Alto">
      <formula>NOT(ISERROR(SEARCH("Alto",I10)))</formula>
    </cfRule>
  </conditionalFormatting>
  <conditionalFormatting sqref="E11">
    <cfRule type="cellIs" dxfId="8" priority="7" operator="between">
      <formula>8</formula>
      <formula>16</formula>
    </cfRule>
    <cfRule type="cellIs" dxfId="7" priority="8" operator="between">
      <formula>4</formula>
      <formula>7.99</formula>
    </cfRule>
    <cfRule type="cellIs" dxfId="6" priority="9" operator="between">
      <formula>1</formula>
      <formula>3.99</formula>
    </cfRule>
  </conditionalFormatting>
  <conditionalFormatting sqref="N11">
    <cfRule type="cellIs" dxfId="5" priority="4" operator="between">
      <formula>8</formula>
      <formula>16</formula>
    </cfRule>
    <cfRule type="cellIs" dxfId="4" priority="5" operator="between">
      <formula>4</formula>
      <formula>7.99</formula>
    </cfRule>
    <cfRule type="cellIs" dxfId="3" priority="6" operator="between">
      <formula>1</formula>
      <formula>3.99</formula>
    </cfRule>
  </conditionalFormatting>
  <conditionalFormatting sqref="V11">
    <cfRule type="cellIs" dxfId="2" priority="1" operator="between">
      <formula>8</formula>
      <formula>16</formula>
    </cfRule>
    <cfRule type="cellIs" dxfId="1" priority="2" operator="between">
      <formula>4</formula>
      <formula>7.99</formula>
    </cfRule>
    <cfRule type="cellIs" dxfId="0" priority="3" operator="between">
      <formula>1</formula>
      <formula>3.99</formula>
    </cfRule>
  </conditionalFormatting>
  <dataValidations count="4">
    <dataValidation type="list" allowBlank="1" showInputMessage="1" showErrorMessage="1" sqref="R10:S10 J10:K10" xr:uid="{00000000-0002-0000-1500-000000000000}">
      <formula1>negative</formula1>
    </dataValidation>
    <dataValidation type="list" allowBlank="1" showInputMessage="1" showErrorMessage="1" sqref="C10:D10" xr:uid="{00000000-0002-0000-1500-000001000000}">
      <formula1>positive</formula1>
    </dataValidation>
    <dataValidation type="list" allowBlank="1" showInputMessage="1" showErrorMessage="1" sqref="H10" xr:uid="{00000000-0002-0000-1500-000002000000}">
      <formula1>$L$3:$L$4</formula1>
    </dataValidation>
    <dataValidation type="list" allowBlank="1" showInputMessage="1" showErrorMessage="1" sqref="I10" xr:uid="{00000000-0002-0000-15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pageSetUpPr fitToPage="1"/>
  </sheetPr>
  <dimension ref="A1:V38"/>
  <sheetViews>
    <sheetView zoomScaleNormal="100" zoomScaleSheetLayoutView="100" workbookViewId="0">
      <pane ySplit="9" topLeftCell="A10" activePane="bottomLeft" state="frozen"/>
      <selection pane="bottomLeft" activeCell="P12" sqref="P12"/>
    </sheetView>
  </sheetViews>
  <sheetFormatPr defaultColWidth="8.7109375" defaultRowHeight="12.75" x14ac:dyDescent="0.2"/>
  <cols>
    <col min="1" max="1" width="12.7109375" style="5" customWidth="1"/>
    <col min="2" max="2" width="64.7109375" style="5" customWidth="1"/>
    <col min="3" max="3" width="13.28515625" style="5" customWidth="1"/>
    <col min="4" max="4" width="15" style="5" customWidth="1"/>
    <col min="5" max="5" width="14.42578125" style="5" customWidth="1"/>
    <col min="6" max="6" width="12.7109375" style="5" customWidth="1"/>
    <col min="7" max="7" width="64.7109375" style="5" customWidth="1"/>
    <col min="8" max="8" width="28.42578125" style="5" customWidth="1"/>
    <col min="9" max="9" width="23.42578125" style="5" customWidth="1"/>
    <col min="10" max="11" width="28.42578125" style="5" customWidth="1"/>
    <col min="12" max="14" width="14.7109375" style="5" customWidth="1"/>
    <col min="15" max="15" width="64.7109375" style="5" customWidth="1"/>
    <col min="16" max="17" width="14.7109375" style="5" customWidth="1"/>
    <col min="18" max="19" width="28.42578125" style="5" customWidth="1"/>
    <col min="20" max="22" width="14.7109375" style="5" customWidth="1"/>
    <col min="23" max="23" width="13.28515625" style="5" customWidth="1"/>
    <col min="24" max="24" width="12.7109375" style="5" customWidth="1"/>
    <col min="25" max="25" width="13.7109375" style="5" customWidth="1"/>
    <col min="26" max="26" width="41.28515625" style="5" customWidth="1"/>
    <col min="27" max="16384" width="8.7109375" style="5"/>
  </cols>
  <sheetData>
    <row r="1" spans="1:22" x14ac:dyDescent="0.2">
      <c r="A1" s="4"/>
      <c r="B1" s="4"/>
      <c r="C1" s="4"/>
      <c r="D1" s="4"/>
      <c r="E1" s="4"/>
      <c r="F1" s="4"/>
      <c r="G1" s="4"/>
      <c r="H1" s="4"/>
      <c r="I1" s="4"/>
      <c r="J1" s="4"/>
      <c r="K1" s="4"/>
      <c r="L1" s="4"/>
      <c r="M1" s="4"/>
      <c r="N1" s="4"/>
      <c r="O1" s="4"/>
      <c r="P1" s="4"/>
      <c r="Q1" s="4"/>
    </row>
    <row r="2" spans="1:22" ht="13.5" thickBot="1" x14ac:dyDescent="0.25">
      <c r="A2" s="4"/>
      <c r="B2" s="4"/>
      <c r="C2" s="4"/>
      <c r="D2" s="4"/>
      <c r="E2" s="4"/>
      <c r="F2" s="4"/>
      <c r="G2" s="4"/>
      <c r="H2" s="4"/>
      <c r="I2" s="4"/>
      <c r="J2" s="4"/>
      <c r="K2" s="4"/>
      <c r="L2" s="4"/>
      <c r="M2" s="4"/>
      <c r="N2" s="4"/>
      <c r="O2" s="4"/>
      <c r="P2" s="4"/>
      <c r="Q2" s="4"/>
    </row>
    <row r="3" spans="1:22" s="8" customFormat="1" ht="15" x14ac:dyDescent="0.2">
      <c r="A3" s="25"/>
      <c r="B3" s="25"/>
      <c r="C3" s="164" t="s">
        <v>0</v>
      </c>
      <c r="D3" s="165"/>
      <c r="E3" s="166"/>
      <c r="F3" s="166"/>
      <c r="G3" s="166"/>
      <c r="H3" s="166"/>
      <c r="I3" s="167"/>
      <c r="J3" s="7"/>
      <c r="K3" s="7"/>
      <c r="L3" s="26" t="s">
        <v>7</v>
      </c>
      <c r="M3" s="26" t="s">
        <v>8</v>
      </c>
      <c r="N3" s="7"/>
      <c r="O3" s="7"/>
    </row>
    <row r="4" spans="1:22" s="13" customFormat="1" ht="24.75" x14ac:dyDescent="0.25">
      <c r="A4" s="27"/>
      <c r="B4" s="28"/>
      <c r="C4" s="168" t="s">
        <v>2</v>
      </c>
      <c r="D4" s="169"/>
      <c r="E4" s="170" t="s">
        <v>3</v>
      </c>
      <c r="F4" s="171"/>
      <c r="G4" s="29" t="s">
        <v>4</v>
      </c>
      <c r="H4" s="30" t="s">
        <v>170</v>
      </c>
      <c r="I4" s="31" t="s">
        <v>171</v>
      </c>
      <c r="J4" s="12"/>
      <c r="K4" s="12"/>
      <c r="L4" s="32" t="s">
        <v>9</v>
      </c>
      <c r="M4" s="32" t="s">
        <v>10</v>
      </c>
      <c r="N4" s="12"/>
      <c r="O4" s="12"/>
    </row>
    <row r="5" spans="1:22" s="39" customFormat="1" ht="54" customHeight="1" thickBot="1" x14ac:dyDescent="0.25">
      <c r="A5" s="33"/>
      <c r="B5" s="34"/>
      <c r="C5" s="172" t="str">
        <f>Urbanisme!A8</f>
        <v>U.R1</v>
      </c>
      <c r="D5" s="173"/>
      <c r="E5" s="174" t="str">
        <f>Urbanisme!B8</f>
        <v xml:space="preserve">Risc de formació insuficients dels agents partícips </v>
      </c>
      <c r="F5" s="175"/>
      <c r="G5" s="35" t="str">
        <f>Urbanisme!C8</f>
        <v>Manca de capacitación professional per part de les persones que intervenen en la gestió dels expedients administratius de caire urbanístic</v>
      </c>
      <c r="H5" s="36" t="str">
        <f>Urbanisme!D8</f>
        <v>ED/EE</v>
      </c>
      <c r="I5" s="37" t="str">
        <f>Urbanisme!E8</f>
        <v>intern</v>
      </c>
      <c r="J5" s="4"/>
      <c r="K5" s="4"/>
      <c r="L5" s="4"/>
      <c r="M5" s="38" t="s">
        <v>11</v>
      </c>
      <c r="N5" s="4"/>
      <c r="O5" s="4"/>
    </row>
    <row r="6" spans="1:22" x14ac:dyDescent="0.2">
      <c r="A6" s="107"/>
      <c r="B6" s="40"/>
      <c r="C6" s="40"/>
      <c r="D6" s="4"/>
      <c r="E6" s="4"/>
      <c r="F6" s="4"/>
      <c r="G6" s="4"/>
      <c r="H6" s="4"/>
      <c r="I6" s="4"/>
      <c r="J6" s="4"/>
      <c r="K6" s="4"/>
      <c r="L6" s="4"/>
      <c r="M6" s="4"/>
      <c r="N6" s="4"/>
      <c r="O6" s="4"/>
      <c r="P6" s="4"/>
      <c r="Q6" s="4"/>
    </row>
    <row r="7" spans="1:22" x14ac:dyDescent="0.2">
      <c r="A7" s="79"/>
      <c r="B7" s="4"/>
      <c r="C7" s="4"/>
      <c r="D7" s="4"/>
      <c r="E7" s="4"/>
      <c r="F7" s="4"/>
      <c r="G7" s="4"/>
      <c r="H7" s="4"/>
      <c r="I7" s="4"/>
      <c r="J7" s="4"/>
      <c r="K7" s="4"/>
      <c r="L7" s="4"/>
      <c r="M7" s="4"/>
      <c r="N7" s="4"/>
      <c r="O7" s="4"/>
      <c r="P7" s="4"/>
      <c r="Q7" s="4"/>
    </row>
    <row r="8" spans="1:22" ht="26.25" customHeight="1" x14ac:dyDescent="0.2">
      <c r="A8" s="158" t="s">
        <v>172</v>
      </c>
      <c r="B8" s="159"/>
      <c r="C8" s="155" t="s">
        <v>173</v>
      </c>
      <c r="D8" s="160"/>
      <c r="E8" s="161"/>
      <c r="F8" s="158" t="s">
        <v>174</v>
      </c>
      <c r="G8" s="162"/>
      <c r="H8" s="162"/>
      <c r="I8" s="162"/>
      <c r="J8" s="162"/>
      <c r="K8" s="163"/>
      <c r="L8" s="155" t="s">
        <v>175</v>
      </c>
      <c r="M8" s="156"/>
      <c r="N8" s="157"/>
      <c r="O8" s="158" t="s">
        <v>176</v>
      </c>
      <c r="P8" s="162"/>
      <c r="Q8" s="162"/>
      <c r="R8" s="162"/>
      <c r="S8" s="163"/>
      <c r="T8" s="155" t="s">
        <v>177</v>
      </c>
      <c r="U8" s="156"/>
      <c r="V8" s="157"/>
    </row>
    <row r="9" spans="1:22" ht="36" x14ac:dyDescent="0.2">
      <c r="A9" s="41" t="s">
        <v>178</v>
      </c>
      <c r="B9" s="41" t="s">
        <v>179</v>
      </c>
      <c r="C9" s="9" t="s">
        <v>180</v>
      </c>
      <c r="D9" s="9" t="s">
        <v>181</v>
      </c>
      <c r="E9" s="42" t="s">
        <v>182</v>
      </c>
      <c r="F9" s="41" t="s">
        <v>12</v>
      </c>
      <c r="G9" s="41" t="s">
        <v>183</v>
      </c>
      <c r="H9" s="41" t="s">
        <v>184</v>
      </c>
      <c r="I9" s="41" t="s">
        <v>185</v>
      </c>
      <c r="J9" s="41" t="s">
        <v>186</v>
      </c>
      <c r="K9" s="41" t="s">
        <v>187</v>
      </c>
      <c r="L9" s="9" t="s">
        <v>188</v>
      </c>
      <c r="M9" s="9" t="s">
        <v>189</v>
      </c>
      <c r="N9" s="9" t="s">
        <v>190</v>
      </c>
      <c r="O9" s="41" t="s">
        <v>191</v>
      </c>
      <c r="P9" s="41" t="s">
        <v>192</v>
      </c>
      <c r="Q9" s="41" t="s">
        <v>193</v>
      </c>
      <c r="R9" s="43" t="s">
        <v>194</v>
      </c>
      <c r="S9" s="43" t="s">
        <v>195</v>
      </c>
      <c r="T9" s="9" t="s">
        <v>196</v>
      </c>
      <c r="U9" s="9" t="s">
        <v>197</v>
      </c>
      <c r="V9" s="9" t="s">
        <v>198</v>
      </c>
    </row>
    <row r="10" spans="1:22" ht="43.5" customHeight="1" x14ac:dyDescent="0.2">
      <c r="A10" s="44" t="s">
        <v>18</v>
      </c>
      <c r="B10" s="102" t="s">
        <v>139</v>
      </c>
      <c r="C10" s="45">
        <v>3</v>
      </c>
      <c r="D10" s="45">
        <v>3</v>
      </c>
      <c r="E10" s="46">
        <f>C10*D10</f>
        <v>9</v>
      </c>
      <c r="F10" s="44" t="s">
        <v>19</v>
      </c>
      <c r="G10" s="97" t="s">
        <v>113</v>
      </c>
      <c r="H10" s="47" t="s">
        <v>9</v>
      </c>
      <c r="I10" s="47" t="s">
        <v>10</v>
      </c>
      <c r="J10" s="45">
        <v>-1</v>
      </c>
      <c r="K10" s="45">
        <v>-2</v>
      </c>
      <c r="L10" s="48">
        <f t="shared" ref="L10:M11" si="0">IF(ISNUMBER(C10),IF(C10+J10&gt;1,C10+J10,1),"")</f>
        <v>2</v>
      </c>
      <c r="M10" s="48">
        <f t="shared" si="0"/>
        <v>1</v>
      </c>
      <c r="N10" s="46">
        <f>L10*M10</f>
        <v>2</v>
      </c>
      <c r="O10" s="49"/>
      <c r="P10" s="49"/>
      <c r="Q10" s="49"/>
      <c r="R10" s="45"/>
      <c r="S10" s="45"/>
      <c r="T10" s="48">
        <f>IF(ISNUMBER($L10),IF($L10+R10&gt;1,$L10+R10,1),"")</f>
        <v>2</v>
      </c>
      <c r="U10" s="48">
        <f>IF(ISNUMBER($M10),IF($M10+S10&gt;1,$M10+S10,1),"")</f>
        <v>1</v>
      </c>
      <c r="V10" s="46">
        <f>T10*U10</f>
        <v>2</v>
      </c>
    </row>
    <row r="11" spans="1:22" ht="51.75" customHeight="1" x14ac:dyDescent="0.2">
      <c r="A11" s="44" t="s">
        <v>20</v>
      </c>
      <c r="B11" s="102" t="s">
        <v>140</v>
      </c>
      <c r="C11" s="47">
        <v>3</v>
      </c>
      <c r="D11" s="45">
        <v>3</v>
      </c>
      <c r="E11" s="46">
        <f>C11*D11</f>
        <v>9</v>
      </c>
      <c r="F11" s="44" t="s">
        <v>21</v>
      </c>
      <c r="G11" s="50"/>
      <c r="H11" s="47"/>
      <c r="I11" s="47"/>
      <c r="J11" s="47"/>
      <c r="K11" s="47"/>
      <c r="L11" s="48">
        <f t="shared" si="0"/>
        <v>3</v>
      </c>
      <c r="M11" s="48">
        <f t="shared" si="0"/>
        <v>3</v>
      </c>
      <c r="N11" s="46">
        <f>L11*M11</f>
        <v>9</v>
      </c>
      <c r="O11" s="103" t="s">
        <v>141</v>
      </c>
      <c r="P11" s="49" t="s">
        <v>269</v>
      </c>
      <c r="Q11" s="49" t="s">
        <v>274</v>
      </c>
      <c r="R11" s="47">
        <v>-1</v>
      </c>
      <c r="S11" s="47">
        <v>-2</v>
      </c>
      <c r="T11" s="48">
        <f>IF(ISNUMBER($L11),IF($L11+R11&gt;1,$L11+R11,1),"")</f>
        <v>2</v>
      </c>
      <c r="U11" s="48">
        <f>IF(ISNUMBER($M11),IF($M11+S11&gt;1,$M11+S11,1),"")</f>
        <v>1</v>
      </c>
      <c r="V11" s="46">
        <f>T11*U11</f>
        <v>2</v>
      </c>
    </row>
    <row r="12" spans="1:22" ht="48" customHeight="1" x14ac:dyDescent="0.2">
      <c r="D12" s="9" t="s">
        <v>200</v>
      </c>
      <c r="E12" s="15">
        <f>ROUND(SUM(E10:E11)/COUNT(C10:C11),2)</f>
        <v>9</v>
      </c>
      <c r="M12" s="9" t="s">
        <v>167</v>
      </c>
      <c r="N12" s="15">
        <f>ROUND(SUMIF(N10:N11,"&gt;0",N10:N11)/COUNT(N10:N11),2)</f>
        <v>5.5</v>
      </c>
      <c r="U12" s="9" t="s">
        <v>199</v>
      </c>
      <c r="V12" s="15">
        <f>ROUND(SUMIF(V10:V11,"&gt;0",V10:V11)/COUNT(V10:V11),2)</f>
        <v>2</v>
      </c>
    </row>
    <row r="35" spans="4:5" x14ac:dyDescent="0.2">
      <c r="D35" s="5">
        <v>1</v>
      </c>
      <c r="E35" s="5">
        <v>-1</v>
      </c>
    </row>
    <row r="36" spans="4:5" x14ac:dyDescent="0.2">
      <c r="D36" s="5">
        <v>2</v>
      </c>
      <c r="E36" s="5">
        <v>-2</v>
      </c>
    </row>
    <row r="37" spans="4:5" x14ac:dyDescent="0.2">
      <c r="D37" s="5">
        <v>3</v>
      </c>
      <c r="E37" s="5">
        <v>-3</v>
      </c>
    </row>
    <row r="38" spans="4:5" x14ac:dyDescent="0.2">
      <c r="D38" s="5">
        <v>4</v>
      </c>
      <c r="E38" s="5">
        <v>-4</v>
      </c>
    </row>
  </sheetData>
  <mergeCells count="11">
    <mergeCell ref="C3:I3"/>
    <mergeCell ref="C4:D4"/>
    <mergeCell ref="E4:F4"/>
    <mergeCell ref="C5:D5"/>
    <mergeCell ref="E5:F5"/>
    <mergeCell ref="T8:V8"/>
    <mergeCell ref="A8:B8"/>
    <mergeCell ref="C8:E8"/>
    <mergeCell ref="F8:K8"/>
    <mergeCell ref="L8:N8"/>
    <mergeCell ref="O8:S8"/>
  </mergeCells>
  <conditionalFormatting sqref="E10:E11 N10:N11 V10:V11">
    <cfRule type="cellIs" dxfId="415" priority="24" operator="between">
      <formula>8</formula>
      <formula>16</formula>
    </cfRule>
    <cfRule type="cellIs" dxfId="414" priority="25" operator="between">
      <formula>4</formula>
      <formula>7.99</formula>
    </cfRule>
    <cfRule type="cellIs" dxfId="413" priority="26" operator="between">
      <formula>1</formula>
      <formula>3.99</formula>
    </cfRule>
  </conditionalFormatting>
  <conditionalFormatting sqref="F10:F11">
    <cfRule type="cellIs" dxfId="412" priority="21" operator="between">
      <formula>11</formula>
      <formula>25</formula>
    </cfRule>
    <cfRule type="cellIs" dxfId="411" priority="22" operator="between">
      <formula>6</formula>
      <formula>10</formula>
    </cfRule>
    <cfRule type="cellIs" dxfId="410" priority="23" operator="between">
      <formula>0</formula>
      <formula>5</formula>
    </cfRule>
  </conditionalFormatting>
  <conditionalFormatting sqref="H10:H11">
    <cfRule type="containsText" dxfId="409" priority="19" operator="containsText" text="Sí">
      <formula>NOT(ISERROR(SEARCH("Sí",H10)))</formula>
    </cfRule>
    <cfRule type="containsText" dxfId="408" priority="20" operator="containsText" text="No">
      <formula>NOT(ISERROR(SEARCH("No",H10)))</formula>
    </cfRule>
  </conditionalFormatting>
  <conditionalFormatting sqref="I10:I11">
    <cfRule type="containsText" dxfId="407" priority="16" operator="containsText" text="Bajo">
      <formula>NOT(ISERROR(SEARCH("Bajo",I10)))</formula>
    </cfRule>
    <cfRule type="containsText" dxfId="406" priority="17" operator="containsText" text="Medio">
      <formula>NOT(ISERROR(SEARCH("Medio",I10)))</formula>
    </cfRule>
    <cfRule type="containsText" dxfId="405" priority="18" operator="containsText" text="Alto">
      <formula>NOT(ISERROR(SEARCH("Alto",I10)))</formula>
    </cfRule>
  </conditionalFormatting>
  <conditionalFormatting sqref="E12">
    <cfRule type="cellIs" dxfId="404" priority="13" operator="between">
      <formula>8</formula>
      <formula>16</formula>
    </cfRule>
    <cfRule type="cellIs" dxfId="403" priority="14" operator="between">
      <formula>4</formula>
      <formula>7.99</formula>
    </cfRule>
    <cfRule type="cellIs" dxfId="402" priority="15" operator="between">
      <formula>1</formula>
      <formula>3.99</formula>
    </cfRule>
  </conditionalFormatting>
  <conditionalFormatting sqref="N12">
    <cfRule type="cellIs" dxfId="401" priority="7" operator="between">
      <formula>8</formula>
      <formula>16</formula>
    </cfRule>
    <cfRule type="cellIs" dxfId="400" priority="8" operator="between">
      <formula>4</formula>
      <formula>7.99</formula>
    </cfRule>
    <cfRule type="cellIs" dxfId="399" priority="9" operator="between">
      <formula>1</formula>
      <formula>3.99</formula>
    </cfRule>
  </conditionalFormatting>
  <conditionalFormatting sqref="V12">
    <cfRule type="cellIs" dxfId="398" priority="1" operator="between">
      <formula>8</formula>
      <formula>16</formula>
    </cfRule>
    <cfRule type="cellIs" dxfId="397" priority="2" operator="between">
      <formula>4</formula>
      <formula>7.99</formula>
    </cfRule>
    <cfRule type="cellIs" dxfId="396" priority="3" operator="between">
      <formula>1</formula>
      <formula>3.99</formula>
    </cfRule>
  </conditionalFormatting>
  <dataValidations count="4">
    <dataValidation type="list" allowBlank="1" showInputMessage="1" showErrorMessage="1" sqref="R10:S11 J10:K11" xr:uid="{00000000-0002-0000-0200-000000000000}">
      <formula1>negative</formula1>
    </dataValidation>
    <dataValidation type="list" allowBlank="1" showInputMessage="1" showErrorMessage="1" sqref="C10:D11" xr:uid="{00000000-0002-0000-0200-000001000000}">
      <formula1>positive</formula1>
    </dataValidation>
    <dataValidation type="list" allowBlank="1" showInputMessage="1" showErrorMessage="1" sqref="H10:H11" xr:uid="{00000000-0002-0000-0200-000002000000}">
      <formula1>$L$3:$L$4</formula1>
    </dataValidation>
    <dataValidation type="list" allowBlank="1" showInputMessage="1" showErrorMessage="1" sqref="I10:I11" xr:uid="{00000000-0002-0000-0200-000003000000}">
      <formula1>$M$3:$M$5</formula1>
    </dataValidation>
  </dataValidations>
  <pageMargins left="0.70866141732283472" right="0.70866141732283472" top="0.74803149606299213" bottom="0.74803149606299213" header="0.31496062992125984" footer="0.31496062992125984"/>
  <pageSetup paperSize="8"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pageSetUpPr fitToPage="1"/>
  </sheetPr>
  <dimension ref="A1:V37"/>
  <sheetViews>
    <sheetView zoomScaleNormal="100" zoomScaleSheetLayoutView="100" workbookViewId="0">
      <pane ySplit="9" topLeftCell="A10" activePane="bottomLeft" state="frozen"/>
      <selection pane="bottomLeft" activeCell="Q11" sqref="Q11"/>
    </sheetView>
  </sheetViews>
  <sheetFormatPr defaultColWidth="8.7109375" defaultRowHeight="12.75" x14ac:dyDescent="0.2"/>
  <cols>
    <col min="1" max="1" width="12.7109375" style="5" customWidth="1"/>
    <col min="2" max="2" width="64.7109375" style="5" customWidth="1"/>
    <col min="3" max="3" width="13.28515625" style="5" customWidth="1"/>
    <col min="4" max="4" width="15" style="5" customWidth="1"/>
    <col min="5" max="5" width="14.42578125" style="5" customWidth="1"/>
    <col min="6" max="6" width="12.7109375" style="5" customWidth="1"/>
    <col min="7" max="7" width="64.7109375" style="5" customWidth="1"/>
    <col min="8" max="8" width="28.42578125" style="5" customWidth="1"/>
    <col min="9" max="9" width="23.42578125" style="5" customWidth="1"/>
    <col min="10" max="11" width="28.42578125" style="5" customWidth="1"/>
    <col min="12" max="14" width="14.7109375" style="5" customWidth="1"/>
    <col min="15" max="15" width="64.7109375" style="5" customWidth="1"/>
    <col min="16" max="17" width="14.7109375" style="5" customWidth="1"/>
    <col min="18" max="19" width="28.42578125" style="5" customWidth="1"/>
    <col min="20" max="22" width="14.7109375" style="5" customWidth="1"/>
    <col min="23" max="23" width="13.28515625" style="5" customWidth="1"/>
    <col min="24" max="24" width="12.7109375" style="5" customWidth="1"/>
    <col min="25" max="25" width="13.7109375" style="5" customWidth="1"/>
    <col min="26" max="26" width="41.28515625" style="5" customWidth="1"/>
    <col min="27" max="16384" width="8.7109375" style="5"/>
  </cols>
  <sheetData>
    <row r="1" spans="1:22" x14ac:dyDescent="0.2">
      <c r="A1" s="4"/>
      <c r="B1" s="4"/>
      <c r="C1" s="4"/>
      <c r="D1" s="4"/>
      <c r="E1" s="4"/>
      <c r="F1" s="4"/>
      <c r="G1" s="4"/>
      <c r="H1" s="4"/>
      <c r="I1" s="4"/>
      <c r="J1" s="4"/>
      <c r="K1" s="4"/>
      <c r="L1" s="4"/>
      <c r="M1" s="4"/>
      <c r="N1" s="4"/>
      <c r="O1" s="4"/>
      <c r="P1" s="4"/>
      <c r="Q1" s="4"/>
    </row>
    <row r="2" spans="1:22" ht="13.5" thickBot="1" x14ac:dyDescent="0.25">
      <c r="A2" s="4"/>
      <c r="B2" s="4"/>
      <c r="C2" s="4"/>
      <c r="D2" s="4"/>
      <c r="E2" s="4"/>
      <c r="F2" s="4"/>
      <c r="G2" s="4"/>
      <c r="H2" s="4"/>
      <c r="I2" s="4"/>
      <c r="J2" s="4"/>
      <c r="K2" s="4"/>
      <c r="L2" s="4"/>
      <c r="M2" s="4"/>
      <c r="N2" s="4"/>
      <c r="O2" s="4"/>
      <c r="P2" s="4"/>
      <c r="Q2" s="4"/>
    </row>
    <row r="3" spans="1:22" s="8" customFormat="1" ht="15" x14ac:dyDescent="0.2">
      <c r="A3" s="25"/>
      <c r="B3" s="25"/>
      <c r="C3" s="164" t="s">
        <v>0</v>
      </c>
      <c r="D3" s="165"/>
      <c r="E3" s="166"/>
      <c r="F3" s="166"/>
      <c r="G3" s="166"/>
      <c r="H3" s="166"/>
      <c r="I3" s="167"/>
      <c r="J3" s="7"/>
      <c r="K3" s="7"/>
      <c r="L3" s="26" t="s">
        <v>7</v>
      </c>
      <c r="M3" s="26" t="s">
        <v>8</v>
      </c>
      <c r="N3" s="7"/>
      <c r="O3" s="7"/>
    </row>
    <row r="4" spans="1:22" s="13" customFormat="1" ht="24.75" x14ac:dyDescent="0.25">
      <c r="A4" s="27"/>
      <c r="B4" s="28"/>
      <c r="C4" s="168" t="s">
        <v>2</v>
      </c>
      <c r="D4" s="169"/>
      <c r="E4" s="170" t="s">
        <v>3</v>
      </c>
      <c r="F4" s="171"/>
      <c r="G4" s="29" t="s">
        <v>4</v>
      </c>
      <c r="H4" s="30" t="s">
        <v>170</v>
      </c>
      <c r="I4" s="31" t="s">
        <v>171</v>
      </c>
      <c r="J4" s="12"/>
      <c r="K4" s="12"/>
      <c r="L4" s="32" t="s">
        <v>9</v>
      </c>
      <c r="M4" s="32" t="s">
        <v>10</v>
      </c>
      <c r="N4" s="12"/>
      <c r="O4" s="12"/>
    </row>
    <row r="5" spans="1:22" s="39" customFormat="1" ht="54" customHeight="1" thickBot="1" x14ac:dyDescent="0.25">
      <c r="A5" s="33"/>
      <c r="B5" s="34"/>
      <c r="C5" s="172" t="str">
        <f>Urbanisme!A9</f>
        <v>U.R2</v>
      </c>
      <c r="D5" s="173"/>
      <c r="E5" s="174" t="str">
        <f>Urbanisme!B9</f>
        <v xml:space="preserve">Risc en l'externalització de  redacció de documents urbanístics </v>
      </c>
      <c r="F5" s="175"/>
      <c r="G5" s="35" t="str">
        <f>Urbanisme!C9</f>
        <v>Es redacten documents per part de tercers que poden incomplir preceptes legals i/o no respondre a l'interès general, en benefici de tercers</v>
      </c>
      <c r="H5" s="36" t="str">
        <f>Urbanisme!D9</f>
        <v>EE/C</v>
      </c>
      <c r="I5" s="37" t="str">
        <f>Urbanisme!E9</f>
        <v>colusió</v>
      </c>
      <c r="J5" s="4"/>
      <c r="K5" s="4"/>
      <c r="L5" s="4"/>
      <c r="M5" s="38" t="s">
        <v>11</v>
      </c>
      <c r="N5" s="4"/>
      <c r="O5" s="4"/>
    </row>
    <row r="6" spans="1:22" x14ac:dyDescent="0.2">
      <c r="A6" s="81"/>
      <c r="B6" s="40"/>
      <c r="C6" s="40"/>
      <c r="D6" s="4"/>
      <c r="E6" s="4"/>
      <c r="F6" s="4"/>
      <c r="G6" s="4"/>
      <c r="H6" s="4"/>
      <c r="I6" s="4"/>
      <c r="J6" s="4"/>
      <c r="K6" s="4"/>
      <c r="L6" s="4"/>
      <c r="M6" s="4"/>
      <c r="N6" s="4"/>
      <c r="O6" s="4"/>
      <c r="P6" s="4"/>
      <c r="Q6" s="4"/>
    </row>
    <row r="7" spans="1:22" x14ac:dyDescent="0.2">
      <c r="A7" s="79"/>
      <c r="B7" s="4"/>
      <c r="C7" s="4"/>
      <c r="D7" s="4"/>
      <c r="E7" s="4"/>
      <c r="F7" s="4"/>
      <c r="G7" s="4"/>
      <c r="H7" s="4"/>
      <c r="I7" s="4"/>
      <c r="J7" s="4"/>
      <c r="K7" s="4"/>
      <c r="L7" s="4"/>
      <c r="M7" s="4"/>
      <c r="N7" s="4"/>
      <c r="O7" s="4"/>
      <c r="P7" s="4"/>
      <c r="Q7" s="4"/>
    </row>
    <row r="8" spans="1:22" ht="26.25" customHeight="1" x14ac:dyDescent="0.2">
      <c r="A8" s="158" t="s">
        <v>172</v>
      </c>
      <c r="B8" s="159"/>
      <c r="C8" s="155" t="s">
        <v>173</v>
      </c>
      <c r="D8" s="160"/>
      <c r="E8" s="161"/>
      <c r="F8" s="158" t="s">
        <v>174</v>
      </c>
      <c r="G8" s="162"/>
      <c r="H8" s="162"/>
      <c r="I8" s="162"/>
      <c r="J8" s="162"/>
      <c r="K8" s="163"/>
      <c r="L8" s="155" t="s">
        <v>175</v>
      </c>
      <c r="M8" s="156"/>
      <c r="N8" s="157"/>
      <c r="O8" s="158" t="s">
        <v>176</v>
      </c>
      <c r="P8" s="162"/>
      <c r="Q8" s="162"/>
      <c r="R8" s="162"/>
      <c r="S8" s="163"/>
      <c r="T8" s="155" t="s">
        <v>177</v>
      </c>
      <c r="U8" s="156"/>
      <c r="V8" s="157"/>
    </row>
    <row r="9" spans="1:22" ht="36" x14ac:dyDescent="0.2">
      <c r="A9" s="41" t="s">
        <v>178</v>
      </c>
      <c r="B9" s="41" t="s">
        <v>179</v>
      </c>
      <c r="C9" s="9" t="s">
        <v>180</v>
      </c>
      <c r="D9" s="9" t="s">
        <v>181</v>
      </c>
      <c r="E9" s="42" t="s">
        <v>182</v>
      </c>
      <c r="F9" s="41" t="s">
        <v>12</v>
      </c>
      <c r="G9" s="41" t="s">
        <v>183</v>
      </c>
      <c r="H9" s="41" t="s">
        <v>184</v>
      </c>
      <c r="I9" s="41" t="s">
        <v>185</v>
      </c>
      <c r="J9" s="41" t="s">
        <v>186</v>
      </c>
      <c r="K9" s="41" t="s">
        <v>187</v>
      </c>
      <c r="L9" s="9" t="s">
        <v>188</v>
      </c>
      <c r="M9" s="9" t="s">
        <v>189</v>
      </c>
      <c r="N9" s="9" t="s">
        <v>190</v>
      </c>
      <c r="O9" s="41" t="s">
        <v>191</v>
      </c>
      <c r="P9" s="41" t="s">
        <v>192</v>
      </c>
      <c r="Q9" s="41" t="s">
        <v>193</v>
      </c>
      <c r="R9" s="43" t="s">
        <v>194</v>
      </c>
      <c r="S9" s="43" t="s">
        <v>195</v>
      </c>
      <c r="T9" s="9" t="s">
        <v>196</v>
      </c>
      <c r="U9" s="9" t="s">
        <v>197</v>
      </c>
      <c r="V9" s="9" t="s">
        <v>198</v>
      </c>
    </row>
    <row r="10" spans="1:22" ht="60" customHeight="1" x14ac:dyDescent="0.2">
      <c r="A10" s="44" t="s">
        <v>74</v>
      </c>
      <c r="B10" s="116" t="s">
        <v>145</v>
      </c>
      <c r="C10" s="47">
        <v>3</v>
      </c>
      <c r="D10" s="47">
        <v>2</v>
      </c>
      <c r="E10" s="46">
        <f>C10*D10</f>
        <v>6</v>
      </c>
      <c r="F10" s="44" t="s">
        <v>75</v>
      </c>
      <c r="G10" s="50"/>
      <c r="H10" s="47"/>
      <c r="I10" s="47"/>
      <c r="J10" s="47"/>
      <c r="K10" s="47"/>
      <c r="L10" s="48">
        <f>IF(ISNUMBER(C10),IF(C10+J10&gt;1,C10+J10,1),"")</f>
        <v>3</v>
      </c>
      <c r="M10" s="48">
        <f>IF(ISNUMBER(D10),IF(D10+K10&gt;1,D10+K10,1),"")</f>
        <v>2</v>
      </c>
      <c r="N10" s="46">
        <f>L10*M10</f>
        <v>6</v>
      </c>
      <c r="O10" s="103" t="s">
        <v>144</v>
      </c>
      <c r="P10" s="49" t="s">
        <v>270</v>
      </c>
      <c r="Q10" s="49" t="s">
        <v>275</v>
      </c>
      <c r="R10" s="47">
        <v>-2</v>
      </c>
      <c r="S10" s="47">
        <v>-1</v>
      </c>
      <c r="T10" s="48">
        <f>IF(ISNUMBER($L10),IF($L10+R10&gt;1,$L10+R10,1),"")</f>
        <v>1</v>
      </c>
      <c r="U10" s="48">
        <f>IF(ISNUMBER($M10),IF($M10+S10&gt;1,$M10+S10,1),"")</f>
        <v>1</v>
      </c>
      <c r="V10" s="46">
        <f>T10*U10</f>
        <v>1</v>
      </c>
    </row>
    <row r="11" spans="1:22" ht="48" customHeight="1" x14ac:dyDescent="0.2">
      <c r="D11" s="114" t="s">
        <v>200</v>
      </c>
      <c r="E11" s="115">
        <f>ROUND(SUM(E10:E10)/COUNT(C10:C10),2)</f>
        <v>6</v>
      </c>
      <c r="M11" s="114" t="s">
        <v>167</v>
      </c>
      <c r="N11" s="115">
        <f>ROUND(SUMIF(N10:N10,"&gt;0",N10:N10)/COUNT(N10:N10),2)</f>
        <v>6</v>
      </c>
      <c r="U11" s="114" t="s">
        <v>199</v>
      </c>
      <c r="V11" s="115">
        <f>ROUND(SUMIF(V10:V10,"&gt;0",V10:V10)/COUNT(V10:V10),2)</f>
        <v>1</v>
      </c>
    </row>
    <row r="34" spans="4:5" x14ac:dyDescent="0.2">
      <c r="D34" s="5">
        <v>1</v>
      </c>
      <c r="E34" s="5">
        <v>-1</v>
      </c>
    </row>
    <row r="35" spans="4:5" x14ac:dyDescent="0.2">
      <c r="D35" s="5">
        <v>2</v>
      </c>
      <c r="E35" s="5">
        <v>-2</v>
      </c>
    </row>
    <row r="36" spans="4:5" x14ac:dyDescent="0.2">
      <c r="D36" s="5">
        <v>3</v>
      </c>
      <c r="E36" s="5">
        <v>-3</v>
      </c>
    </row>
    <row r="37" spans="4:5" x14ac:dyDescent="0.2">
      <c r="D37" s="5">
        <v>4</v>
      </c>
      <c r="E37" s="5">
        <v>-4</v>
      </c>
    </row>
  </sheetData>
  <mergeCells count="11">
    <mergeCell ref="C3:I3"/>
    <mergeCell ref="C4:D4"/>
    <mergeCell ref="E4:F4"/>
    <mergeCell ref="C5:D5"/>
    <mergeCell ref="E5:F5"/>
    <mergeCell ref="T8:V8"/>
    <mergeCell ref="A8:B8"/>
    <mergeCell ref="C8:E8"/>
    <mergeCell ref="F8:K8"/>
    <mergeCell ref="L8:N8"/>
    <mergeCell ref="O8:S8"/>
  </mergeCells>
  <conditionalFormatting sqref="E10 N10 V10">
    <cfRule type="cellIs" dxfId="395" priority="18" operator="between">
      <formula>8</formula>
      <formula>16</formula>
    </cfRule>
    <cfRule type="cellIs" dxfId="394" priority="19" operator="between">
      <formula>4</formula>
      <formula>7.99</formula>
    </cfRule>
    <cfRule type="cellIs" dxfId="393" priority="20" operator="between">
      <formula>1</formula>
      <formula>3.99</formula>
    </cfRule>
  </conditionalFormatting>
  <conditionalFormatting sqref="F10">
    <cfRule type="cellIs" dxfId="392" priority="15" operator="between">
      <formula>11</formula>
      <formula>25</formula>
    </cfRule>
    <cfRule type="cellIs" dxfId="391" priority="16" operator="between">
      <formula>6</formula>
      <formula>10</formula>
    </cfRule>
    <cfRule type="cellIs" dxfId="390" priority="17" operator="between">
      <formula>0</formula>
      <formula>5</formula>
    </cfRule>
  </conditionalFormatting>
  <conditionalFormatting sqref="H10">
    <cfRule type="containsText" dxfId="389" priority="13" operator="containsText" text="Sí">
      <formula>NOT(ISERROR(SEARCH("Sí",H10)))</formula>
    </cfRule>
    <cfRule type="containsText" dxfId="388" priority="14" operator="containsText" text="No">
      <formula>NOT(ISERROR(SEARCH("No",H10)))</formula>
    </cfRule>
  </conditionalFormatting>
  <conditionalFormatting sqref="I10">
    <cfRule type="containsText" dxfId="387" priority="10" operator="containsText" text="Bajo">
      <formula>NOT(ISERROR(SEARCH("Bajo",I10)))</formula>
    </cfRule>
    <cfRule type="containsText" dxfId="386" priority="11" operator="containsText" text="Medio">
      <formula>NOT(ISERROR(SEARCH("Medio",I10)))</formula>
    </cfRule>
    <cfRule type="containsText" dxfId="385" priority="12" operator="containsText" text="Alto">
      <formula>NOT(ISERROR(SEARCH("Alto",I10)))</formula>
    </cfRule>
  </conditionalFormatting>
  <conditionalFormatting sqref="E11">
    <cfRule type="cellIs" dxfId="384" priority="7" operator="between">
      <formula>8</formula>
      <formula>16</formula>
    </cfRule>
    <cfRule type="cellIs" dxfId="383" priority="8" operator="between">
      <formula>4</formula>
      <formula>7.99</formula>
    </cfRule>
    <cfRule type="cellIs" dxfId="382" priority="9" operator="between">
      <formula>1</formula>
      <formula>3.99</formula>
    </cfRule>
  </conditionalFormatting>
  <conditionalFormatting sqref="N11">
    <cfRule type="cellIs" dxfId="381" priority="4" operator="between">
      <formula>8</formula>
      <formula>16</formula>
    </cfRule>
    <cfRule type="cellIs" dxfId="380" priority="5" operator="between">
      <formula>4</formula>
      <formula>7.99</formula>
    </cfRule>
    <cfRule type="cellIs" dxfId="379" priority="6" operator="between">
      <formula>1</formula>
      <formula>3.99</formula>
    </cfRule>
  </conditionalFormatting>
  <conditionalFormatting sqref="V11">
    <cfRule type="cellIs" dxfId="378" priority="1" operator="between">
      <formula>8</formula>
      <formula>16</formula>
    </cfRule>
    <cfRule type="cellIs" dxfId="377" priority="2" operator="between">
      <formula>4</formula>
      <formula>7.99</formula>
    </cfRule>
    <cfRule type="cellIs" dxfId="376" priority="3" operator="between">
      <formula>1</formula>
      <formula>3.99</formula>
    </cfRule>
  </conditionalFormatting>
  <dataValidations count="4">
    <dataValidation type="list" allowBlank="1" showInputMessage="1" showErrorMessage="1" sqref="I10" xr:uid="{00000000-0002-0000-0300-000000000000}">
      <formula1>$M$3:$M$5</formula1>
    </dataValidation>
    <dataValidation type="list" allowBlank="1" showInputMessage="1" showErrorMessage="1" sqref="H10" xr:uid="{00000000-0002-0000-0300-000001000000}">
      <formula1>$L$3:$L$4</formula1>
    </dataValidation>
    <dataValidation type="list" allowBlank="1" showInputMessage="1" showErrorMessage="1" sqref="C10:D10" xr:uid="{00000000-0002-0000-0300-000002000000}">
      <formula1>positive</formula1>
    </dataValidation>
    <dataValidation type="list" allowBlank="1" showInputMessage="1" showErrorMessage="1" sqref="R10:S10 J10:K10" xr:uid="{00000000-0002-0000-0300-000003000000}">
      <formula1>negative</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pageSetUpPr fitToPage="1"/>
  </sheetPr>
  <dimension ref="A1:V37"/>
  <sheetViews>
    <sheetView zoomScale="106" zoomScaleNormal="106" zoomScaleSheetLayoutView="100" workbookViewId="0">
      <pane ySplit="9" topLeftCell="A10" activePane="bottomLeft" state="frozen"/>
      <selection pane="bottomLeft" activeCell="B29" sqref="B29"/>
    </sheetView>
  </sheetViews>
  <sheetFormatPr defaultColWidth="8.7109375" defaultRowHeight="12.75" x14ac:dyDescent="0.2"/>
  <cols>
    <col min="1" max="1" width="12.7109375" style="5" customWidth="1"/>
    <col min="2" max="2" width="64.7109375" style="5" customWidth="1"/>
    <col min="3" max="3" width="13.28515625" style="5" customWidth="1"/>
    <col min="4" max="4" width="15" style="5" customWidth="1"/>
    <col min="5" max="5" width="14.42578125" style="5" customWidth="1"/>
    <col min="6" max="6" width="12.7109375" style="5" customWidth="1"/>
    <col min="7" max="7" width="64.7109375" style="5" customWidth="1"/>
    <col min="8" max="8" width="28.42578125" style="5" customWidth="1"/>
    <col min="9" max="9" width="23.42578125" style="5" customWidth="1"/>
    <col min="10" max="11" width="28.42578125" style="5" customWidth="1"/>
    <col min="12" max="14" width="14.7109375" style="5" customWidth="1"/>
    <col min="15" max="15" width="64.7109375" style="5" customWidth="1"/>
    <col min="16" max="17" width="14.7109375" style="5" customWidth="1"/>
    <col min="18" max="19" width="28.42578125" style="5" customWidth="1"/>
    <col min="20" max="22" width="14.7109375" style="5" customWidth="1"/>
    <col min="23" max="23" width="13.28515625" style="5" customWidth="1"/>
    <col min="24" max="24" width="12.7109375" style="5" customWidth="1"/>
    <col min="25" max="25" width="13.7109375" style="5" customWidth="1"/>
    <col min="26" max="26" width="41.28515625" style="5" customWidth="1"/>
    <col min="27" max="16384" width="8.7109375" style="5"/>
  </cols>
  <sheetData>
    <row r="1" spans="1:22" x14ac:dyDescent="0.2">
      <c r="A1" s="4"/>
      <c r="B1" s="4"/>
      <c r="C1" s="4"/>
      <c r="D1" s="4"/>
      <c r="E1" s="4"/>
      <c r="F1" s="4"/>
      <c r="G1" s="4"/>
      <c r="H1" s="4"/>
      <c r="I1" s="4"/>
      <c r="J1" s="4"/>
      <c r="K1" s="4"/>
      <c r="L1" s="4"/>
      <c r="M1" s="4"/>
      <c r="N1" s="4"/>
      <c r="O1" s="4"/>
      <c r="P1" s="4"/>
      <c r="Q1" s="4"/>
    </row>
    <row r="2" spans="1:22" ht="13.5" thickBot="1" x14ac:dyDescent="0.25">
      <c r="A2" s="4"/>
      <c r="B2" s="4"/>
      <c r="C2" s="4"/>
      <c r="D2" s="4"/>
      <c r="E2" s="4"/>
      <c r="F2" s="4"/>
      <c r="G2" s="4"/>
      <c r="H2" s="4"/>
      <c r="I2" s="4"/>
      <c r="J2" s="4"/>
      <c r="K2" s="4"/>
      <c r="L2" s="4"/>
      <c r="M2" s="4"/>
      <c r="N2" s="4"/>
      <c r="O2" s="4"/>
      <c r="P2" s="4"/>
      <c r="Q2" s="4"/>
    </row>
    <row r="3" spans="1:22" s="8" customFormat="1" ht="15" x14ac:dyDescent="0.2">
      <c r="A3" s="25"/>
      <c r="B3" s="25"/>
      <c r="C3" s="164" t="s">
        <v>0</v>
      </c>
      <c r="D3" s="165"/>
      <c r="E3" s="166"/>
      <c r="F3" s="166"/>
      <c r="G3" s="166"/>
      <c r="H3" s="166"/>
      <c r="I3" s="167"/>
      <c r="J3" s="7"/>
      <c r="K3" s="7"/>
      <c r="L3" s="26" t="s">
        <v>7</v>
      </c>
      <c r="M3" s="26" t="s">
        <v>8</v>
      </c>
      <c r="N3" s="7"/>
      <c r="O3" s="7"/>
    </row>
    <row r="4" spans="1:22" s="13" customFormat="1" ht="24.75" x14ac:dyDescent="0.25">
      <c r="A4" s="27"/>
      <c r="B4" s="28"/>
      <c r="C4" s="168" t="s">
        <v>2</v>
      </c>
      <c r="D4" s="169"/>
      <c r="E4" s="170" t="s">
        <v>3</v>
      </c>
      <c r="F4" s="171"/>
      <c r="G4" s="29" t="s">
        <v>4</v>
      </c>
      <c r="H4" s="30" t="s">
        <v>170</v>
      </c>
      <c r="I4" s="31" t="s">
        <v>171</v>
      </c>
      <c r="J4" s="12"/>
      <c r="K4" s="12"/>
      <c r="L4" s="32" t="s">
        <v>9</v>
      </c>
      <c r="M4" s="32" t="s">
        <v>10</v>
      </c>
      <c r="N4" s="12"/>
      <c r="O4" s="12"/>
    </row>
    <row r="5" spans="1:22" s="39" customFormat="1" ht="63.75" customHeight="1" thickBot="1" x14ac:dyDescent="0.25">
      <c r="A5" s="33"/>
      <c r="B5" s="34"/>
      <c r="C5" s="172" t="str">
        <f>Urbanisme!A10</f>
        <v>U.R3</v>
      </c>
      <c r="D5" s="173"/>
      <c r="E5" s="174" t="str">
        <f>Urbanisme!B10</f>
        <v>Exercici potestats públiques per personal no funcionari</v>
      </c>
      <c r="F5" s="175"/>
      <c r="G5" s="35" t="str">
        <f>Urbanisme!C10</f>
        <v>Personal laboral realitzen funcions que suposen l'exercici de potestats públiques reservades a funcionaris</v>
      </c>
      <c r="H5" s="36" t="str">
        <f>Urbanisme!D10</f>
        <v>EE</v>
      </c>
      <c r="I5" s="37" t="str">
        <f>Urbanisme!E10</f>
        <v>intern</v>
      </c>
      <c r="J5" s="4"/>
      <c r="K5" s="4"/>
      <c r="L5" s="4"/>
      <c r="M5" s="38" t="s">
        <v>11</v>
      </c>
      <c r="N5" s="4"/>
      <c r="O5" s="4"/>
    </row>
    <row r="6" spans="1:22" x14ac:dyDescent="0.2">
      <c r="A6" s="81"/>
      <c r="B6" s="40"/>
      <c r="C6" s="40"/>
      <c r="D6" s="4"/>
      <c r="E6" s="4"/>
      <c r="F6" s="4"/>
      <c r="G6" s="4"/>
      <c r="H6" s="4"/>
      <c r="I6" s="4"/>
      <c r="J6" s="4"/>
      <c r="K6" s="4"/>
      <c r="L6" s="4"/>
      <c r="M6" s="4"/>
      <c r="N6" s="4"/>
      <c r="O6" s="4"/>
      <c r="P6" s="4"/>
      <c r="Q6" s="4"/>
    </row>
    <row r="7" spans="1:22" x14ac:dyDescent="0.2">
      <c r="A7" s="79"/>
      <c r="B7" s="4"/>
      <c r="C7" s="4"/>
      <c r="D7" s="4"/>
      <c r="E7" s="4"/>
      <c r="F7" s="4"/>
      <c r="G7" s="4"/>
      <c r="H7" s="4"/>
      <c r="I7" s="4"/>
      <c r="J7" s="4"/>
      <c r="K7" s="4"/>
      <c r="L7" s="4"/>
      <c r="M7" s="4"/>
      <c r="N7" s="4"/>
      <c r="O7" s="4"/>
      <c r="P7" s="4"/>
      <c r="Q7" s="4"/>
    </row>
    <row r="8" spans="1:22" ht="26.25" customHeight="1" x14ac:dyDescent="0.2">
      <c r="A8" s="158" t="s">
        <v>172</v>
      </c>
      <c r="B8" s="159"/>
      <c r="C8" s="155" t="s">
        <v>173</v>
      </c>
      <c r="D8" s="160"/>
      <c r="E8" s="161"/>
      <c r="F8" s="158" t="s">
        <v>174</v>
      </c>
      <c r="G8" s="162"/>
      <c r="H8" s="162"/>
      <c r="I8" s="162"/>
      <c r="J8" s="162"/>
      <c r="K8" s="163"/>
      <c r="L8" s="155" t="s">
        <v>175</v>
      </c>
      <c r="M8" s="156"/>
      <c r="N8" s="157"/>
      <c r="O8" s="158" t="s">
        <v>176</v>
      </c>
      <c r="P8" s="162"/>
      <c r="Q8" s="162"/>
      <c r="R8" s="162"/>
      <c r="S8" s="163"/>
      <c r="T8" s="155" t="s">
        <v>177</v>
      </c>
      <c r="U8" s="156"/>
      <c r="V8" s="157"/>
    </row>
    <row r="9" spans="1:22" ht="36" x14ac:dyDescent="0.2">
      <c r="A9" s="41" t="s">
        <v>178</v>
      </c>
      <c r="B9" s="41" t="s">
        <v>179</v>
      </c>
      <c r="C9" s="9" t="s">
        <v>180</v>
      </c>
      <c r="D9" s="9" t="s">
        <v>181</v>
      </c>
      <c r="E9" s="42" t="s">
        <v>182</v>
      </c>
      <c r="F9" s="41" t="s">
        <v>12</v>
      </c>
      <c r="G9" s="41" t="s">
        <v>183</v>
      </c>
      <c r="H9" s="41" t="s">
        <v>184</v>
      </c>
      <c r="I9" s="41" t="s">
        <v>185</v>
      </c>
      <c r="J9" s="41" t="s">
        <v>186</v>
      </c>
      <c r="K9" s="41" t="s">
        <v>187</v>
      </c>
      <c r="L9" s="9" t="s">
        <v>188</v>
      </c>
      <c r="M9" s="9" t="s">
        <v>189</v>
      </c>
      <c r="N9" s="9" t="s">
        <v>189</v>
      </c>
      <c r="O9" s="41" t="s">
        <v>191</v>
      </c>
      <c r="P9" s="41" t="s">
        <v>192</v>
      </c>
      <c r="Q9" s="41" t="s">
        <v>193</v>
      </c>
      <c r="R9" s="43" t="s">
        <v>194</v>
      </c>
      <c r="S9" s="43" t="s">
        <v>195</v>
      </c>
      <c r="T9" s="9" t="s">
        <v>196</v>
      </c>
      <c r="U9" s="9" t="s">
        <v>197</v>
      </c>
      <c r="V9" s="9" t="s">
        <v>198</v>
      </c>
    </row>
    <row r="10" spans="1:22" ht="60" customHeight="1" x14ac:dyDescent="0.2">
      <c r="A10" s="44" t="s">
        <v>72</v>
      </c>
      <c r="B10" s="90" t="s">
        <v>114</v>
      </c>
      <c r="C10" s="47">
        <v>1</v>
      </c>
      <c r="D10" s="47">
        <v>1</v>
      </c>
      <c r="E10" s="46">
        <f>C10*D10</f>
        <v>1</v>
      </c>
      <c r="F10" s="44" t="s">
        <v>73</v>
      </c>
      <c r="G10" s="90" t="s">
        <v>22</v>
      </c>
      <c r="H10" s="47"/>
      <c r="I10" s="47"/>
      <c r="J10" s="47"/>
      <c r="K10" s="47"/>
      <c r="L10" s="48">
        <f>IF(ISNUMBER(C10),IF(C10+J10&gt;1,C10+J10,1),"")</f>
        <v>1</v>
      </c>
      <c r="M10" s="48">
        <f>IF(ISNUMBER(D10),IF(D10+K10&gt;1,D10+K10,1),"")</f>
        <v>1</v>
      </c>
      <c r="N10" s="46">
        <f>L10*M10</f>
        <v>1</v>
      </c>
      <c r="O10" s="49"/>
      <c r="P10" s="49"/>
      <c r="Q10" s="49"/>
      <c r="R10" s="47"/>
      <c r="S10" s="47"/>
      <c r="T10" s="48">
        <f>IF(ISNUMBER($L10),IF($L10+R10&gt;1,$L10+R10,1),"")</f>
        <v>1</v>
      </c>
      <c r="U10" s="48">
        <f>IF(ISNUMBER($M10),IF($M10+S10&gt;1,$M10+S10,1),"")</f>
        <v>1</v>
      </c>
      <c r="V10" s="46">
        <f>T10*U10</f>
        <v>1</v>
      </c>
    </row>
    <row r="11" spans="1:22" ht="48" customHeight="1" x14ac:dyDescent="0.2">
      <c r="D11" s="114" t="s">
        <v>200</v>
      </c>
      <c r="E11" s="115">
        <f>ROUND(SUM(E10:E10)/COUNT(C10:C10),2)</f>
        <v>1</v>
      </c>
      <c r="M11" s="114" t="s">
        <v>167</v>
      </c>
      <c r="N11" s="115">
        <f>ROUND(SUMIF(N10:N10,"&gt;0",N10:N10)/COUNT(N10:N10),2)</f>
        <v>1</v>
      </c>
      <c r="U11" s="114" t="s">
        <v>199</v>
      </c>
      <c r="V11" s="115">
        <f>ROUND(SUMIF(V10:V10,"&gt;0",V10:V10)/COUNT(V10:V10),2)</f>
        <v>1</v>
      </c>
    </row>
    <row r="34" spans="4:5" x14ac:dyDescent="0.2">
      <c r="D34" s="5">
        <v>1</v>
      </c>
      <c r="E34" s="5">
        <v>-1</v>
      </c>
    </row>
    <row r="35" spans="4:5" x14ac:dyDescent="0.2">
      <c r="D35" s="5">
        <v>2</v>
      </c>
      <c r="E35" s="5">
        <v>-2</v>
      </c>
    </row>
    <row r="36" spans="4:5" x14ac:dyDescent="0.2">
      <c r="D36" s="5">
        <v>3</v>
      </c>
      <c r="E36" s="5">
        <v>-3</v>
      </c>
    </row>
    <row r="37" spans="4:5" x14ac:dyDescent="0.2">
      <c r="D37" s="5">
        <v>4</v>
      </c>
      <c r="E37" s="5">
        <v>-4</v>
      </c>
    </row>
  </sheetData>
  <mergeCells count="11">
    <mergeCell ref="C3:I3"/>
    <mergeCell ref="C4:D4"/>
    <mergeCell ref="E4:F4"/>
    <mergeCell ref="C5:D5"/>
    <mergeCell ref="E5:F5"/>
    <mergeCell ref="T8:V8"/>
    <mergeCell ref="A8:B8"/>
    <mergeCell ref="C8:E8"/>
    <mergeCell ref="F8:K8"/>
    <mergeCell ref="L8:N8"/>
    <mergeCell ref="O8:S8"/>
  </mergeCells>
  <conditionalFormatting sqref="E10 N10 V10">
    <cfRule type="cellIs" dxfId="375" priority="18" operator="between">
      <formula>8</formula>
      <formula>16</formula>
    </cfRule>
    <cfRule type="cellIs" dxfId="374" priority="19" operator="between">
      <formula>4</formula>
      <formula>7.99</formula>
    </cfRule>
    <cfRule type="cellIs" dxfId="373" priority="20" operator="between">
      <formula>1</formula>
      <formula>3.99</formula>
    </cfRule>
  </conditionalFormatting>
  <conditionalFormatting sqref="F10">
    <cfRule type="cellIs" dxfId="372" priority="15" operator="between">
      <formula>11</formula>
      <formula>25</formula>
    </cfRule>
    <cfRule type="cellIs" dxfId="371" priority="16" operator="between">
      <formula>6</formula>
      <formula>10</formula>
    </cfRule>
    <cfRule type="cellIs" dxfId="370" priority="17" operator="between">
      <formula>0</formula>
      <formula>5</formula>
    </cfRule>
  </conditionalFormatting>
  <conditionalFormatting sqref="H10">
    <cfRule type="containsText" dxfId="369" priority="13" operator="containsText" text="Sí">
      <formula>NOT(ISERROR(SEARCH("Sí",H10)))</formula>
    </cfRule>
    <cfRule type="containsText" dxfId="368" priority="14" operator="containsText" text="No">
      <formula>NOT(ISERROR(SEARCH("No",H10)))</formula>
    </cfRule>
  </conditionalFormatting>
  <conditionalFormatting sqref="I10">
    <cfRule type="containsText" dxfId="367" priority="10" operator="containsText" text="Bajo">
      <formula>NOT(ISERROR(SEARCH("Bajo",I10)))</formula>
    </cfRule>
    <cfRule type="containsText" dxfId="366" priority="11" operator="containsText" text="Medio">
      <formula>NOT(ISERROR(SEARCH("Medio",I10)))</formula>
    </cfRule>
    <cfRule type="containsText" dxfId="365" priority="12" operator="containsText" text="Alto">
      <formula>NOT(ISERROR(SEARCH("Alto",I10)))</formula>
    </cfRule>
  </conditionalFormatting>
  <conditionalFormatting sqref="E11">
    <cfRule type="cellIs" dxfId="364" priority="7" operator="between">
      <formula>8</formula>
      <formula>16</formula>
    </cfRule>
    <cfRule type="cellIs" dxfId="363" priority="8" operator="between">
      <formula>4</formula>
      <formula>7.99</formula>
    </cfRule>
    <cfRule type="cellIs" dxfId="362" priority="9" operator="between">
      <formula>1</formula>
      <formula>3.99</formula>
    </cfRule>
  </conditionalFormatting>
  <conditionalFormatting sqref="N11">
    <cfRule type="cellIs" dxfId="361" priority="4" operator="between">
      <formula>8</formula>
      <formula>16</formula>
    </cfRule>
    <cfRule type="cellIs" dxfId="360" priority="5" operator="between">
      <formula>4</formula>
      <formula>7.99</formula>
    </cfRule>
    <cfRule type="cellIs" dxfId="359" priority="6" operator="between">
      <formula>1</formula>
      <formula>3.99</formula>
    </cfRule>
  </conditionalFormatting>
  <conditionalFormatting sqref="V11">
    <cfRule type="cellIs" dxfId="358" priority="1" operator="between">
      <formula>8</formula>
      <formula>16</formula>
    </cfRule>
    <cfRule type="cellIs" dxfId="357" priority="2" operator="between">
      <formula>4</formula>
      <formula>7.99</formula>
    </cfRule>
    <cfRule type="cellIs" dxfId="356" priority="3" operator="between">
      <formula>1</formula>
      <formula>3.99</formula>
    </cfRule>
  </conditionalFormatting>
  <dataValidations count="4">
    <dataValidation type="list" allowBlank="1" showInputMessage="1" showErrorMessage="1" sqref="I10" xr:uid="{00000000-0002-0000-0400-000000000000}">
      <formula1>$M$3:$M$5</formula1>
    </dataValidation>
    <dataValidation type="list" allowBlank="1" showInputMessage="1" showErrorMessage="1" sqref="H10" xr:uid="{00000000-0002-0000-0400-000001000000}">
      <formula1>$L$3:$L$4</formula1>
    </dataValidation>
    <dataValidation type="list" allowBlank="1" showInputMessage="1" showErrorMessage="1" sqref="C10:D10" xr:uid="{00000000-0002-0000-0400-000002000000}">
      <formula1>positive</formula1>
    </dataValidation>
    <dataValidation type="list" allowBlank="1" showInputMessage="1" showErrorMessage="1" sqref="R10:S10 J10:K10" xr:uid="{00000000-0002-0000-0400-000003000000}">
      <formula1>negative</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pageSetUpPr fitToPage="1"/>
  </sheetPr>
  <dimension ref="A1:V38"/>
  <sheetViews>
    <sheetView zoomScaleNormal="100" zoomScaleSheetLayoutView="100" workbookViewId="0">
      <selection activeCell="O12" sqref="O12"/>
    </sheetView>
  </sheetViews>
  <sheetFormatPr defaultColWidth="8.7109375" defaultRowHeight="12.75" x14ac:dyDescent="0.2"/>
  <cols>
    <col min="1" max="1" width="12.7109375" style="5" customWidth="1"/>
    <col min="2" max="2" width="64.7109375" style="5" customWidth="1"/>
    <col min="3" max="3" width="13.28515625" style="5" customWidth="1"/>
    <col min="4" max="4" width="15" style="5" customWidth="1"/>
    <col min="5" max="5" width="14.42578125" style="5" customWidth="1"/>
    <col min="6" max="6" width="12.7109375" style="5" customWidth="1"/>
    <col min="7" max="7" width="64.7109375" style="5" customWidth="1"/>
    <col min="8" max="8" width="28.42578125" style="5" customWidth="1"/>
    <col min="9" max="9" width="23.42578125" style="5" customWidth="1"/>
    <col min="10" max="11" width="28.42578125" style="5" customWidth="1"/>
    <col min="12" max="14" width="14.7109375" style="5" customWidth="1"/>
    <col min="15" max="15" width="64.7109375" style="5" customWidth="1"/>
    <col min="16" max="17" width="14.7109375" style="5" customWidth="1"/>
    <col min="18" max="19" width="28.42578125" style="5" customWidth="1"/>
    <col min="20" max="22" width="14.7109375" style="5" customWidth="1"/>
    <col min="23" max="23" width="13.28515625" style="5" customWidth="1"/>
    <col min="24" max="24" width="12.7109375" style="5" customWidth="1"/>
    <col min="25" max="25" width="13.7109375" style="5" customWidth="1"/>
    <col min="26" max="26" width="41.28515625" style="5" customWidth="1"/>
    <col min="27" max="16384" width="8.7109375" style="5"/>
  </cols>
  <sheetData>
    <row r="1" spans="1:22" x14ac:dyDescent="0.2">
      <c r="A1" s="4"/>
      <c r="B1" s="4"/>
      <c r="C1" s="4"/>
      <c r="D1" s="4"/>
      <c r="E1" s="4"/>
      <c r="F1" s="4"/>
      <c r="G1" s="4"/>
      <c r="H1" s="4"/>
      <c r="I1" s="4"/>
      <c r="J1" s="4"/>
      <c r="K1" s="4"/>
      <c r="L1" s="4"/>
      <c r="M1" s="4"/>
      <c r="N1" s="4"/>
      <c r="O1" s="4"/>
      <c r="P1" s="4"/>
      <c r="Q1" s="4"/>
    </row>
    <row r="2" spans="1:22" ht="13.5" thickBot="1" x14ac:dyDescent="0.25">
      <c r="A2" s="4"/>
      <c r="B2" s="4"/>
      <c r="C2" s="4"/>
      <c r="D2" s="4"/>
      <c r="E2" s="4"/>
      <c r="F2" s="4"/>
      <c r="G2" s="4"/>
      <c r="H2" s="4"/>
      <c r="I2" s="4"/>
      <c r="J2" s="4"/>
      <c r="K2" s="4"/>
      <c r="L2" s="4"/>
      <c r="M2" s="4"/>
      <c r="N2" s="4"/>
      <c r="O2" s="4"/>
      <c r="P2" s="4"/>
      <c r="Q2" s="4"/>
    </row>
    <row r="3" spans="1:22" s="8" customFormat="1" ht="15" customHeight="1" x14ac:dyDescent="0.2">
      <c r="A3" s="25"/>
      <c r="B3" s="25"/>
      <c r="C3" s="164" t="s">
        <v>0</v>
      </c>
      <c r="D3" s="165"/>
      <c r="E3" s="166"/>
      <c r="F3" s="166"/>
      <c r="G3" s="166"/>
      <c r="H3" s="166"/>
      <c r="I3" s="167"/>
      <c r="J3" s="7"/>
      <c r="K3" s="7"/>
      <c r="L3" s="26" t="s">
        <v>7</v>
      </c>
      <c r="M3" s="26" t="s">
        <v>8</v>
      </c>
      <c r="N3" s="7"/>
      <c r="O3" s="7"/>
    </row>
    <row r="4" spans="1:22" s="13" customFormat="1" ht="24.75" x14ac:dyDescent="0.25">
      <c r="A4" s="27"/>
      <c r="B4" s="28"/>
      <c r="C4" s="168" t="s">
        <v>2</v>
      </c>
      <c r="D4" s="169"/>
      <c r="E4" s="170" t="s">
        <v>3</v>
      </c>
      <c r="F4" s="171"/>
      <c r="G4" s="104" t="s">
        <v>4</v>
      </c>
      <c r="H4" s="30" t="s">
        <v>170</v>
      </c>
      <c r="I4" s="31" t="s">
        <v>171</v>
      </c>
      <c r="J4" s="12"/>
      <c r="K4" s="12"/>
      <c r="L4" s="32" t="s">
        <v>9</v>
      </c>
      <c r="M4" s="32" t="s">
        <v>10</v>
      </c>
      <c r="N4" s="12"/>
      <c r="O4" s="12"/>
    </row>
    <row r="5" spans="1:22" s="39" customFormat="1" ht="54" customHeight="1" thickBot="1" x14ac:dyDescent="0.25">
      <c r="A5" s="33"/>
      <c r="B5" s="34"/>
      <c r="C5" s="172" t="str">
        <f>Urbanisme!A11</f>
        <v>U.R4</v>
      </c>
      <c r="D5" s="176"/>
      <c r="E5" s="174" t="str">
        <f>Urbanisme!B11</f>
        <v>Alteració de la gestió en els l'expedients administratius sense tenir en compte el registre d'entrada</v>
      </c>
      <c r="F5" s="175"/>
      <c r="G5" s="35" t="str">
        <f>Urbanisme!C11</f>
        <v>Gestionar expedients administratius alterant el resgistre d'entrada per interés propi o de tercers, sense justificació objectiva</v>
      </c>
      <c r="H5" s="36" t="str">
        <f>Urbanisme!D11</f>
        <v>EE</v>
      </c>
      <c r="I5" s="37" t="str">
        <f>Urbanisme!E11</f>
        <v>intern</v>
      </c>
      <c r="J5" s="4"/>
      <c r="K5" s="4"/>
      <c r="L5" s="4"/>
      <c r="M5" s="38" t="s">
        <v>11</v>
      </c>
      <c r="N5" s="4"/>
      <c r="O5" s="4"/>
    </row>
    <row r="6" spans="1:22" x14ac:dyDescent="0.2">
      <c r="A6" s="80"/>
      <c r="B6" s="40"/>
      <c r="C6" s="40"/>
      <c r="D6" s="4"/>
      <c r="E6" s="4"/>
      <c r="F6" s="4"/>
      <c r="G6" s="4"/>
      <c r="H6" s="4"/>
      <c r="I6" s="4"/>
      <c r="J6" s="4"/>
      <c r="K6" s="4"/>
      <c r="L6" s="4"/>
      <c r="M6" s="4"/>
      <c r="N6" s="4"/>
      <c r="O6" s="4"/>
      <c r="P6" s="4"/>
      <c r="Q6" s="4"/>
    </row>
    <row r="7" spans="1:22" x14ac:dyDescent="0.2">
      <c r="A7" s="79"/>
      <c r="B7" s="4"/>
      <c r="C7" s="4"/>
      <c r="D7" s="4"/>
      <c r="E7" s="4"/>
      <c r="F7" s="4"/>
      <c r="G7" s="4"/>
      <c r="H7" s="4"/>
      <c r="I7" s="4"/>
      <c r="J7" s="4"/>
      <c r="K7" s="4"/>
      <c r="L7" s="4"/>
      <c r="M7" s="4"/>
      <c r="N7" s="4"/>
      <c r="O7" s="4"/>
      <c r="P7" s="4"/>
      <c r="Q7" s="4"/>
    </row>
    <row r="8" spans="1:22" ht="26.25" customHeight="1" x14ac:dyDescent="0.2">
      <c r="A8" s="158" t="s">
        <v>172</v>
      </c>
      <c r="B8" s="159"/>
      <c r="C8" s="155" t="s">
        <v>173</v>
      </c>
      <c r="D8" s="160"/>
      <c r="E8" s="161"/>
      <c r="F8" s="158" t="s">
        <v>174</v>
      </c>
      <c r="G8" s="162"/>
      <c r="H8" s="162"/>
      <c r="I8" s="162"/>
      <c r="J8" s="162"/>
      <c r="K8" s="163"/>
      <c r="L8" s="155" t="s">
        <v>175</v>
      </c>
      <c r="M8" s="156"/>
      <c r="N8" s="157"/>
      <c r="O8" s="158" t="s">
        <v>176</v>
      </c>
      <c r="P8" s="162"/>
      <c r="Q8" s="162"/>
      <c r="R8" s="162"/>
      <c r="S8" s="163"/>
      <c r="T8" s="155" t="s">
        <v>177</v>
      </c>
      <c r="U8" s="156"/>
      <c r="V8" s="157"/>
    </row>
    <row r="9" spans="1:22" ht="36" x14ac:dyDescent="0.2">
      <c r="A9" s="41" t="s">
        <v>178</v>
      </c>
      <c r="B9" s="41" t="s">
        <v>179</v>
      </c>
      <c r="C9" s="9" t="s">
        <v>180</v>
      </c>
      <c r="D9" s="9" t="s">
        <v>181</v>
      </c>
      <c r="E9" s="42" t="s">
        <v>182</v>
      </c>
      <c r="F9" s="41" t="s">
        <v>12</v>
      </c>
      <c r="G9" s="41" t="s">
        <v>183</v>
      </c>
      <c r="H9" s="41" t="s">
        <v>184</v>
      </c>
      <c r="I9" s="41" t="s">
        <v>185</v>
      </c>
      <c r="J9" s="41" t="s">
        <v>186</v>
      </c>
      <c r="K9" s="41" t="s">
        <v>187</v>
      </c>
      <c r="L9" s="9" t="s">
        <v>188</v>
      </c>
      <c r="M9" s="9" t="s">
        <v>189</v>
      </c>
      <c r="N9" s="9" t="s">
        <v>190</v>
      </c>
      <c r="O9" s="41" t="s">
        <v>191</v>
      </c>
      <c r="P9" s="41" t="s">
        <v>192</v>
      </c>
      <c r="Q9" s="41" t="s">
        <v>193</v>
      </c>
      <c r="R9" s="43" t="s">
        <v>194</v>
      </c>
      <c r="S9" s="43" t="s">
        <v>195</v>
      </c>
      <c r="T9" s="9" t="s">
        <v>196</v>
      </c>
      <c r="U9" s="9" t="s">
        <v>197</v>
      </c>
      <c r="V9" s="9" t="s">
        <v>198</v>
      </c>
    </row>
    <row r="10" spans="1:22" ht="55.5" customHeight="1" x14ac:dyDescent="0.2">
      <c r="A10" s="44" t="s">
        <v>36</v>
      </c>
      <c r="B10" s="90" t="s">
        <v>95</v>
      </c>
      <c r="C10" s="45">
        <v>4</v>
      </c>
      <c r="D10" s="45">
        <v>2</v>
      </c>
      <c r="E10" s="46">
        <f>C10*D10</f>
        <v>8</v>
      </c>
      <c r="F10" s="44" t="s">
        <v>37</v>
      </c>
      <c r="G10" s="90"/>
      <c r="H10" s="47"/>
      <c r="I10" s="47"/>
      <c r="J10" s="45"/>
      <c r="K10" s="45"/>
      <c r="L10" s="48">
        <f>IF(ISNUMBER(C10),IF(C10+J10&gt;1,C10+J10,1),"")</f>
        <v>4</v>
      </c>
      <c r="M10" s="48">
        <f>IF(ISNUMBER(D10),IF(D10+K10&gt;1,D10+K10,1),"")</f>
        <v>2</v>
      </c>
      <c r="N10" s="46">
        <f>L10*M10</f>
        <v>8</v>
      </c>
      <c r="O10" s="90" t="s">
        <v>277</v>
      </c>
      <c r="P10" s="49" t="s">
        <v>273</v>
      </c>
      <c r="Q10" s="49" t="s">
        <v>276</v>
      </c>
      <c r="R10" s="45"/>
      <c r="S10" s="45"/>
      <c r="T10" s="48">
        <f>IF(ISNUMBER($L10),IF($L10+R10&gt;1,$L10+R10,1),"")</f>
        <v>4</v>
      </c>
      <c r="U10" s="48">
        <f>IF(ISNUMBER($M10),IF($M10+S10&gt;1,$M10+S10,1),"")</f>
        <v>2</v>
      </c>
      <c r="V10" s="46">
        <f>T10*U10</f>
        <v>8</v>
      </c>
    </row>
    <row r="11" spans="1:22" ht="48" customHeight="1" x14ac:dyDescent="0.2">
      <c r="A11" s="117" t="s">
        <v>35</v>
      </c>
      <c r="B11" s="90" t="s">
        <v>115</v>
      </c>
      <c r="C11" s="47">
        <v>3</v>
      </c>
      <c r="D11" s="47">
        <v>2</v>
      </c>
      <c r="E11" s="46">
        <f>C11*D11</f>
        <v>6</v>
      </c>
      <c r="F11" s="117" t="s">
        <v>38</v>
      </c>
      <c r="G11" s="82"/>
      <c r="H11" s="47"/>
      <c r="I11" s="47"/>
      <c r="J11" s="47"/>
      <c r="K11" s="47"/>
      <c r="L11" s="48">
        <f>IF(ISNUMBER(C11),IF(C11+J11&gt;1,C11+J11,1),"")</f>
        <v>3</v>
      </c>
      <c r="M11" s="48">
        <f>IF(ISNUMBER(D11),IF(D11+K11&gt;1,D11+K11,1),"")</f>
        <v>2</v>
      </c>
      <c r="N11" s="46">
        <f>L11*M11</f>
        <v>6</v>
      </c>
      <c r="O11" s="90" t="s">
        <v>116</v>
      </c>
      <c r="P11" s="49" t="s">
        <v>269</v>
      </c>
      <c r="Q11" s="49" t="s">
        <v>276</v>
      </c>
      <c r="R11" s="47">
        <v>-2</v>
      </c>
      <c r="S11" s="47">
        <v>-3</v>
      </c>
      <c r="T11" s="48">
        <f>IF(ISNUMBER($L11),IF($L11+R11&gt;1,$L11+R11,1),"")</f>
        <v>1</v>
      </c>
      <c r="U11" s="48">
        <f>IF(ISNUMBER($M11),IF($M11+S11&gt;1,$M11+S11,1),"")</f>
        <v>1</v>
      </c>
      <c r="V11" s="46">
        <f>T11*U11</f>
        <v>1</v>
      </c>
    </row>
    <row r="12" spans="1:22" ht="48" customHeight="1" x14ac:dyDescent="0.2">
      <c r="D12" s="9" t="s">
        <v>200</v>
      </c>
      <c r="E12" s="15">
        <f>ROUND(SUM(E10:E11)/COUNT(C10:C11),2)</f>
        <v>7</v>
      </c>
      <c r="M12" s="9" t="s">
        <v>167</v>
      </c>
      <c r="N12" s="15">
        <f>ROUND(SUMIF(N10:N11,"&gt;0",N10:N11)/COUNT(N10:N11),2)</f>
        <v>7</v>
      </c>
      <c r="U12" s="9" t="s">
        <v>199</v>
      </c>
      <c r="V12" s="15">
        <f>ROUND(SUMIF(V10:V11,"&gt;0",V10:V11)/COUNT(V10:V11),2)</f>
        <v>4.5</v>
      </c>
    </row>
    <row r="35" spans="4:5" x14ac:dyDescent="0.2">
      <c r="D35" s="5">
        <v>1</v>
      </c>
      <c r="E35" s="5">
        <v>-1</v>
      </c>
    </row>
    <row r="36" spans="4:5" x14ac:dyDescent="0.2">
      <c r="D36" s="5">
        <v>2</v>
      </c>
      <c r="E36" s="5">
        <v>-2</v>
      </c>
    </row>
    <row r="37" spans="4:5" x14ac:dyDescent="0.2">
      <c r="D37" s="5">
        <v>3</v>
      </c>
      <c r="E37" s="5">
        <v>-3</v>
      </c>
    </row>
    <row r="38" spans="4:5" x14ac:dyDescent="0.2">
      <c r="D38" s="5">
        <v>4</v>
      </c>
      <c r="E38" s="5">
        <v>-4</v>
      </c>
    </row>
  </sheetData>
  <mergeCells count="11">
    <mergeCell ref="C3:I3"/>
    <mergeCell ref="C4:D4"/>
    <mergeCell ref="E4:F4"/>
    <mergeCell ref="C5:D5"/>
    <mergeCell ref="E5:F5"/>
    <mergeCell ref="T8:V8"/>
    <mergeCell ref="A8:B8"/>
    <mergeCell ref="C8:E8"/>
    <mergeCell ref="F8:K8"/>
    <mergeCell ref="L8:N8"/>
    <mergeCell ref="O8:S8"/>
  </mergeCells>
  <conditionalFormatting sqref="E10:E11 N10:N11 V10:V11">
    <cfRule type="cellIs" dxfId="355" priority="18" operator="between">
      <formula>8</formula>
      <formula>16</formula>
    </cfRule>
    <cfRule type="cellIs" dxfId="354" priority="19" operator="between">
      <formula>4</formula>
      <formula>7.99</formula>
    </cfRule>
    <cfRule type="cellIs" dxfId="353" priority="20" operator="between">
      <formula>1</formula>
      <formula>3.99</formula>
    </cfRule>
  </conditionalFormatting>
  <conditionalFormatting sqref="F10">
    <cfRule type="cellIs" dxfId="352" priority="15" operator="between">
      <formula>11</formula>
      <formula>25</formula>
    </cfRule>
    <cfRule type="cellIs" dxfId="351" priority="16" operator="between">
      <formula>6</formula>
      <formula>10</formula>
    </cfRule>
    <cfRule type="cellIs" dxfId="350" priority="17" operator="between">
      <formula>0</formula>
      <formula>5</formula>
    </cfRule>
  </conditionalFormatting>
  <conditionalFormatting sqref="H10:H11">
    <cfRule type="containsText" dxfId="349" priority="13" operator="containsText" text="Sí">
      <formula>NOT(ISERROR(SEARCH("Sí",H10)))</formula>
    </cfRule>
    <cfRule type="containsText" dxfId="348" priority="14" operator="containsText" text="No">
      <formula>NOT(ISERROR(SEARCH("No",H10)))</formula>
    </cfRule>
  </conditionalFormatting>
  <conditionalFormatting sqref="I10:I11">
    <cfRule type="containsText" dxfId="347" priority="10" operator="containsText" text="Bajo">
      <formula>NOT(ISERROR(SEARCH("Bajo",I10)))</formula>
    </cfRule>
    <cfRule type="containsText" dxfId="346" priority="11" operator="containsText" text="Medio">
      <formula>NOT(ISERROR(SEARCH("Medio",I10)))</formula>
    </cfRule>
    <cfRule type="containsText" dxfId="345" priority="12" operator="containsText" text="Alto">
      <formula>NOT(ISERROR(SEARCH("Alto",I10)))</formula>
    </cfRule>
  </conditionalFormatting>
  <conditionalFormatting sqref="E12">
    <cfRule type="cellIs" dxfId="344" priority="7" operator="between">
      <formula>8</formula>
      <formula>16</formula>
    </cfRule>
    <cfRule type="cellIs" dxfId="343" priority="8" operator="between">
      <formula>4</formula>
      <formula>7.99</formula>
    </cfRule>
    <cfRule type="cellIs" dxfId="342" priority="9" operator="between">
      <formula>1</formula>
      <formula>3.99</formula>
    </cfRule>
  </conditionalFormatting>
  <conditionalFormatting sqref="N12">
    <cfRule type="cellIs" dxfId="341" priority="4" operator="between">
      <formula>8</formula>
      <formula>16</formula>
    </cfRule>
    <cfRule type="cellIs" dxfId="340" priority="5" operator="between">
      <formula>4</formula>
      <formula>7.99</formula>
    </cfRule>
    <cfRule type="cellIs" dxfId="339" priority="6" operator="between">
      <formula>1</formula>
      <formula>3.99</formula>
    </cfRule>
  </conditionalFormatting>
  <conditionalFormatting sqref="V12">
    <cfRule type="cellIs" dxfId="338" priority="1" operator="between">
      <formula>8</formula>
      <formula>16</formula>
    </cfRule>
    <cfRule type="cellIs" dxfId="337" priority="2" operator="between">
      <formula>4</formula>
      <formula>7.99</formula>
    </cfRule>
    <cfRule type="cellIs" dxfId="336" priority="3" operator="between">
      <formula>1</formula>
      <formula>3.99</formula>
    </cfRule>
  </conditionalFormatting>
  <dataValidations count="4">
    <dataValidation type="list" allowBlank="1" showInputMessage="1" showErrorMessage="1" sqref="I10:I11" xr:uid="{00000000-0002-0000-0500-000000000000}">
      <formula1>$M$3:$M$5</formula1>
    </dataValidation>
    <dataValidation type="list" allowBlank="1" showInputMessage="1" showErrorMessage="1" sqref="H10:H11" xr:uid="{00000000-0002-0000-0500-000001000000}">
      <formula1>$L$3:$L$4</formula1>
    </dataValidation>
    <dataValidation type="list" allowBlank="1" showInputMessage="1" showErrorMessage="1" sqref="C10:D11" xr:uid="{00000000-0002-0000-0500-000002000000}">
      <formula1>positive</formula1>
    </dataValidation>
    <dataValidation type="list" allowBlank="1" showInputMessage="1" showErrorMessage="1" sqref="R10:S11 J10:K11" xr:uid="{00000000-0002-0000-0500-000003000000}">
      <formula1>negative</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pageSetUpPr fitToPage="1"/>
  </sheetPr>
  <dimension ref="A1:V37"/>
  <sheetViews>
    <sheetView zoomScaleNormal="100" zoomScaleSheetLayoutView="100" workbookViewId="0">
      <selection activeCell="B13" sqref="B13"/>
    </sheetView>
  </sheetViews>
  <sheetFormatPr defaultColWidth="8.7109375" defaultRowHeight="12.75" x14ac:dyDescent="0.2"/>
  <cols>
    <col min="1" max="1" width="12.7109375" style="5" customWidth="1"/>
    <col min="2" max="2" width="64.7109375" style="5" customWidth="1"/>
    <col min="3" max="3" width="13.28515625" style="5" customWidth="1"/>
    <col min="4" max="4" width="15" style="5" customWidth="1"/>
    <col min="5" max="5" width="14.42578125" style="5" customWidth="1"/>
    <col min="6" max="6" width="12.7109375" style="5" customWidth="1"/>
    <col min="7" max="7" width="64.7109375" style="5" customWidth="1"/>
    <col min="8" max="8" width="28.42578125" style="5" customWidth="1"/>
    <col min="9" max="9" width="23.42578125" style="5" customWidth="1"/>
    <col min="10" max="11" width="28.42578125" style="5" customWidth="1"/>
    <col min="12" max="14" width="14.7109375" style="5" customWidth="1"/>
    <col min="15" max="15" width="64.7109375" style="5" customWidth="1"/>
    <col min="16" max="17" width="14.7109375" style="5" customWidth="1"/>
    <col min="18" max="19" width="28.42578125" style="5" customWidth="1"/>
    <col min="20" max="22" width="14.7109375" style="5" customWidth="1"/>
    <col min="23" max="23" width="13.28515625" style="5" customWidth="1"/>
    <col min="24" max="24" width="12.7109375" style="5" customWidth="1"/>
    <col min="25" max="25" width="13.7109375" style="5" customWidth="1"/>
    <col min="26" max="26" width="41.28515625" style="5" customWidth="1"/>
    <col min="27" max="16384" width="8.7109375" style="5"/>
  </cols>
  <sheetData>
    <row r="1" spans="1:22" x14ac:dyDescent="0.2">
      <c r="A1" s="4"/>
      <c r="B1" s="4"/>
      <c r="C1" s="4"/>
      <c r="D1" s="4"/>
      <c r="E1" s="4"/>
      <c r="F1" s="4"/>
      <c r="G1" s="4"/>
      <c r="H1" s="4"/>
      <c r="I1" s="4"/>
      <c r="J1" s="4"/>
      <c r="K1" s="4"/>
      <c r="L1" s="4"/>
      <c r="M1" s="4"/>
      <c r="N1" s="4"/>
      <c r="O1" s="4"/>
      <c r="P1" s="4"/>
      <c r="Q1" s="4"/>
    </row>
    <row r="2" spans="1:22" ht="13.5" thickBot="1" x14ac:dyDescent="0.25">
      <c r="A2" s="4"/>
      <c r="B2" s="4"/>
      <c r="C2" s="4"/>
      <c r="D2" s="4"/>
      <c r="E2" s="4"/>
      <c r="F2" s="4"/>
      <c r="G2" s="4"/>
      <c r="H2" s="4"/>
      <c r="I2" s="4"/>
      <c r="J2" s="4"/>
      <c r="K2" s="4"/>
      <c r="L2" s="4"/>
      <c r="M2" s="4"/>
      <c r="N2" s="4"/>
      <c r="O2" s="4"/>
      <c r="P2" s="4"/>
      <c r="Q2" s="4"/>
    </row>
    <row r="3" spans="1:22" s="8" customFormat="1" ht="15" customHeight="1" x14ac:dyDescent="0.2">
      <c r="A3" s="25"/>
      <c r="B3" s="25"/>
      <c r="C3" s="164" t="s">
        <v>0</v>
      </c>
      <c r="D3" s="165"/>
      <c r="E3" s="166"/>
      <c r="F3" s="166"/>
      <c r="G3" s="166"/>
      <c r="H3" s="166"/>
      <c r="I3" s="167"/>
      <c r="J3" s="7"/>
      <c r="K3" s="7"/>
      <c r="L3" s="26" t="s">
        <v>7</v>
      </c>
      <c r="M3" s="26" t="s">
        <v>8</v>
      </c>
      <c r="N3" s="7"/>
      <c r="O3" s="7"/>
    </row>
    <row r="4" spans="1:22" s="13" customFormat="1" ht="24.75" x14ac:dyDescent="0.25">
      <c r="A4" s="27"/>
      <c r="B4" s="28"/>
      <c r="C4" s="168" t="s">
        <v>2</v>
      </c>
      <c r="D4" s="169"/>
      <c r="E4" s="170" t="s">
        <v>3</v>
      </c>
      <c r="F4" s="171"/>
      <c r="G4" s="104" t="s">
        <v>4</v>
      </c>
      <c r="H4" s="30" t="s">
        <v>170</v>
      </c>
      <c r="I4" s="31" t="s">
        <v>171</v>
      </c>
      <c r="J4" s="12"/>
      <c r="K4" s="12"/>
      <c r="L4" s="32" t="s">
        <v>9</v>
      </c>
      <c r="M4" s="32" t="s">
        <v>10</v>
      </c>
      <c r="N4" s="12"/>
      <c r="O4" s="12"/>
    </row>
    <row r="5" spans="1:22" s="39" customFormat="1" ht="54" customHeight="1" thickBot="1" x14ac:dyDescent="0.25">
      <c r="A5" s="33"/>
      <c r="B5" s="34"/>
      <c r="C5" s="172" t="str">
        <f>Urbanisme!A12</f>
        <v>U.R5</v>
      </c>
      <c r="D5" s="173"/>
      <c r="E5" s="174" t="str">
        <f>Urbanisme!B12</f>
        <v>Planificació de la gestió del servei sense justificació objectiva</v>
      </c>
      <c r="F5" s="175"/>
      <c r="G5" s="35" t="str">
        <f>Urbanisme!C12</f>
        <v>Planificar posant per davant els interessos propis o de tercers</v>
      </c>
      <c r="H5" s="36" t="str">
        <f>Urbanisme!D12</f>
        <v>EE</v>
      </c>
      <c r="I5" s="37" t="str">
        <f>Urbanisme!E12</f>
        <v>intern</v>
      </c>
      <c r="J5" s="4"/>
      <c r="K5" s="4"/>
      <c r="L5" s="4"/>
      <c r="M5" s="38" t="s">
        <v>11</v>
      </c>
      <c r="N5" s="4"/>
      <c r="O5" s="4"/>
    </row>
    <row r="6" spans="1:22" x14ac:dyDescent="0.2">
      <c r="A6" s="80"/>
      <c r="B6" s="40"/>
      <c r="C6" s="40"/>
      <c r="D6" s="4"/>
      <c r="E6" s="4"/>
      <c r="F6" s="4"/>
      <c r="G6" s="4"/>
      <c r="H6" s="4"/>
      <c r="I6" s="4"/>
      <c r="J6" s="4"/>
      <c r="K6" s="4"/>
      <c r="L6" s="4"/>
      <c r="M6" s="4"/>
      <c r="N6" s="4"/>
      <c r="O6" s="4"/>
      <c r="P6" s="4"/>
      <c r="Q6" s="4"/>
    </row>
    <row r="7" spans="1:22" x14ac:dyDescent="0.2">
      <c r="A7" s="79"/>
      <c r="B7" s="4"/>
      <c r="C7" s="4"/>
      <c r="D7" s="4"/>
      <c r="E7" s="4"/>
      <c r="F7" s="4"/>
      <c r="G7" s="4"/>
      <c r="H7" s="4"/>
      <c r="I7" s="4"/>
      <c r="J7" s="4"/>
      <c r="K7" s="4"/>
      <c r="L7" s="4"/>
      <c r="M7" s="4"/>
      <c r="N7" s="4"/>
      <c r="O7" s="4"/>
      <c r="P7" s="4"/>
      <c r="Q7" s="4"/>
    </row>
    <row r="8" spans="1:22" ht="26.25" customHeight="1" x14ac:dyDescent="0.2">
      <c r="A8" s="158" t="s">
        <v>172</v>
      </c>
      <c r="B8" s="159"/>
      <c r="C8" s="155" t="s">
        <v>173</v>
      </c>
      <c r="D8" s="160"/>
      <c r="E8" s="161"/>
      <c r="F8" s="158" t="s">
        <v>174</v>
      </c>
      <c r="G8" s="162"/>
      <c r="H8" s="162"/>
      <c r="I8" s="162"/>
      <c r="J8" s="162"/>
      <c r="K8" s="163"/>
      <c r="L8" s="155" t="s">
        <v>175</v>
      </c>
      <c r="M8" s="156"/>
      <c r="N8" s="157"/>
      <c r="O8" s="158" t="s">
        <v>176</v>
      </c>
      <c r="P8" s="162"/>
      <c r="Q8" s="162"/>
      <c r="R8" s="162"/>
      <c r="S8" s="163"/>
      <c r="T8" s="155" t="s">
        <v>177</v>
      </c>
      <c r="U8" s="156"/>
      <c r="V8" s="157"/>
    </row>
    <row r="9" spans="1:22" ht="36" x14ac:dyDescent="0.2">
      <c r="A9" s="41" t="s">
        <v>178</v>
      </c>
      <c r="B9" s="41" t="s">
        <v>179</v>
      </c>
      <c r="C9" s="9" t="s">
        <v>180</v>
      </c>
      <c r="D9" s="9" t="s">
        <v>181</v>
      </c>
      <c r="E9" s="42" t="s">
        <v>182</v>
      </c>
      <c r="F9" s="41" t="s">
        <v>12</v>
      </c>
      <c r="G9" s="41" t="s">
        <v>183</v>
      </c>
      <c r="H9" s="41" t="s">
        <v>184</v>
      </c>
      <c r="I9" s="41" t="s">
        <v>185</v>
      </c>
      <c r="J9" s="41" t="s">
        <v>186</v>
      </c>
      <c r="K9" s="41" t="s">
        <v>187</v>
      </c>
      <c r="L9" s="9" t="s">
        <v>188</v>
      </c>
      <c r="M9" s="9" t="s">
        <v>189</v>
      </c>
      <c r="N9" s="9" t="s">
        <v>190</v>
      </c>
      <c r="O9" s="41" t="s">
        <v>191</v>
      </c>
      <c r="P9" s="41" t="s">
        <v>192</v>
      </c>
      <c r="Q9" s="41" t="s">
        <v>193</v>
      </c>
      <c r="R9" s="43" t="s">
        <v>194</v>
      </c>
      <c r="S9" s="43" t="s">
        <v>195</v>
      </c>
      <c r="T9" s="9" t="s">
        <v>196</v>
      </c>
      <c r="U9" s="9" t="s">
        <v>197</v>
      </c>
      <c r="V9" s="9" t="s">
        <v>198</v>
      </c>
    </row>
    <row r="10" spans="1:22" ht="55.5" customHeight="1" x14ac:dyDescent="0.2">
      <c r="A10" s="89" t="s">
        <v>39</v>
      </c>
      <c r="B10" s="90" t="s">
        <v>97</v>
      </c>
      <c r="C10" s="95">
        <v>3</v>
      </c>
      <c r="D10" s="95">
        <v>2</v>
      </c>
      <c r="E10" s="92">
        <f>C10*D10</f>
        <v>6</v>
      </c>
      <c r="F10" s="89" t="s">
        <v>40</v>
      </c>
      <c r="G10" s="90" t="s">
        <v>163</v>
      </c>
      <c r="H10" s="95" t="s">
        <v>7</v>
      </c>
      <c r="I10" s="95" t="s">
        <v>10</v>
      </c>
      <c r="J10" s="95">
        <v>-2</v>
      </c>
      <c r="K10" s="95">
        <v>-2</v>
      </c>
      <c r="L10" s="93">
        <f>IF(ISNUMBER(C10),IF(C10+J10&gt;1,C10+J10,1),"")</f>
        <v>1</v>
      </c>
      <c r="M10" s="93">
        <f>IF(ISNUMBER(D10),IF(D10+K10&gt;1,D10+K10,1),"")</f>
        <v>1</v>
      </c>
      <c r="N10" s="92">
        <f>L10*M10</f>
        <v>1</v>
      </c>
      <c r="O10" s="118"/>
      <c r="P10" s="118"/>
      <c r="Q10" s="118"/>
      <c r="R10" s="95"/>
      <c r="S10" s="95"/>
      <c r="T10" s="93">
        <f>IF(ISNUMBER($L10),IF($L10+R10&gt;1,$L10+R10,1),"")</f>
        <v>1</v>
      </c>
      <c r="U10" s="93">
        <f>IF(ISNUMBER($M10),IF($M10+S10&gt;1,$M10+S10,1),"")</f>
        <v>1</v>
      </c>
      <c r="V10" s="92">
        <f>T10*U10</f>
        <v>1</v>
      </c>
    </row>
    <row r="11" spans="1:22" ht="48" customHeight="1" x14ac:dyDescent="0.2">
      <c r="D11" s="114" t="s">
        <v>200</v>
      </c>
      <c r="E11" s="115">
        <f>ROUND(SUM(E10:E10)/COUNT(C10:C10),2)</f>
        <v>6</v>
      </c>
      <c r="M11" s="114" t="s">
        <v>167</v>
      </c>
      <c r="N11" s="115">
        <f>ROUND(SUMIF(N10:N10,"&gt;0",N10:N10)/COUNT(N10:N10),2)</f>
        <v>1</v>
      </c>
      <c r="U11" s="114" t="s">
        <v>199</v>
      </c>
      <c r="V11" s="115">
        <f>ROUND(SUMIF(V10:V10,"&gt;0",V10:V10)/COUNT(V10:V10),2)</f>
        <v>1</v>
      </c>
    </row>
    <row r="34" spans="4:5" x14ac:dyDescent="0.2">
      <c r="D34" s="5">
        <v>1</v>
      </c>
      <c r="E34" s="5">
        <v>-1</v>
      </c>
    </row>
    <row r="35" spans="4:5" x14ac:dyDescent="0.2">
      <c r="D35" s="5">
        <v>2</v>
      </c>
      <c r="E35" s="5">
        <v>-2</v>
      </c>
    </row>
    <row r="36" spans="4:5" x14ac:dyDescent="0.2">
      <c r="D36" s="5">
        <v>3</v>
      </c>
      <c r="E36" s="5">
        <v>-3</v>
      </c>
    </row>
    <row r="37" spans="4:5" x14ac:dyDescent="0.2">
      <c r="D37" s="5">
        <v>4</v>
      </c>
      <c r="E37" s="5">
        <v>-4</v>
      </c>
    </row>
  </sheetData>
  <mergeCells count="11">
    <mergeCell ref="C3:I3"/>
    <mergeCell ref="C4:D4"/>
    <mergeCell ref="E4:F4"/>
    <mergeCell ref="C5:D5"/>
    <mergeCell ref="E5:F5"/>
    <mergeCell ref="T8:V8"/>
    <mergeCell ref="A8:B8"/>
    <mergeCell ref="C8:E8"/>
    <mergeCell ref="F8:K8"/>
    <mergeCell ref="L8:N8"/>
    <mergeCell ref="O8:S8"/>
  </mergeCells>
  <conditionalFormatting sqref="E11">
    <cfRule type="cellIs" dxfId="335" priority="18" operator="between">
      <formula>8</formula>
      <formula>16</formula>
    </cfRule>
    <cfRule type="cellIs" dxfId="334" priority="19" operator="between">
      <formula>4</formula>
      <formula>7.99</formula>
    </cfRule>
    <cfRule type="cellIs" dxfId="333" priority="20" operator="between">
      <formula>1</formula>
      <formula>3.99</formula>
    </cfRule>
  </conditionalFormatting>
  <conditionalFormatting sqref="N11">
    <cfRule type="cellIs" dxfId="332" priority="15" operator="between">
      <formula>8</formula>
      <formula>16</formula>
    </cfRule>
    <cfRule type="cellIs" dxfId="331" priority="16" operator="between">
      <formula>4</formula>
      <formula>7.99</formula>
    </cfRule>
    <cfRule type="cellIs" dxfId="330" priority="17" operator="between">
      <formula>1</formula>
      <formula>3.99</formula>
    </cfRule>
  </conditionalFormatting>
  <conditionalFormatting sqref="V11">
    <cfRule type="cellIs" dxfId="329" priority="12" operator="between">
      <formula>8</formula>
      <formula>16</formula>
    </cfRule>
    <cfRule type="cellIs" dxfId="328" priority="13" operator="between">
      <formula>4</formula>
      <formula>7.99</formula>
    </cfRule>
    <cfRule type="cellIs" dxfId="327" priority="14" operator="between">
      <formula>1</formula>
      <formula>3.99</formula>
    </cfRule>
  </conditionalFormatting>
  <conditionalFormatting sqref="E10 N10 V10">
    <cfRule type="cellIs" dxfId="326" priority="9" operator="between">
      <formula>8</formula>
      <formula>16</formula>
    </cfRule>
    <cfRule type="cellIs" dxfId="325" priority="10" operator="between">
      <formula>4</formula>
      <formula>7.99</formula>
    </cfRule>
    <cfRule type="cellIs" dxfId="324" priority="11" operator="between">
      <formula>1</formula>
      <formula>3.99</formula>
    </cfRule>
  </conditionalFormatting>
  <conditionalFormatting sqref="F10">
    <cfRule type="cellIs" dxfId="323" priority="6" operator="between">
      <formula>11</formula>
      <formula>25</formula>
    </cfRule>
    <cfRule type="cellIs" dxfId="322" priority="7" operator="between">
      <formula>6</formula>
      <formula>10</formula>
    </cfRule>
    <cfRule type="cellIs" dxfId="321" priority="8" operator="between">
      <formula>0</formula>
      <formula>5</formula>
    </cfRule>
  </conditionalFormatting>
  <conditionalFormatting sqref="H10">
    <cfRule type="containsText" dxfId="320" priority="4" operator="containsText" text="Sí">
      <formula>NOT(ISERROR(SEARCH("Sí",H10)))</formula>
    </cfRule>
    <cfRule type="containsText" dxfId="319" priority="5" operator="containsText" text="No">
      <formula>NOT(ISERROR(SEARCH("No",H10)))</formula>
    </cfRule>
  </conditionalFormatting>
  <conditionalFormatting sqref="I10">
    <cfRule type="containsText" dxfId="318" priority="1" operator="containsText" text="Bajo">
      <formula>NOT(ISERROR(SEARCH("Bajo",I10)))</formula>
    </cfRule>
    <cfRule type="containsText" dxfId="317" priority="2" operator="containsText" text="Medio">
      <formula>NOT(ISERROR(SEARCH("Medio",I10)))</formula>
    </cfRule>
    <cfRule type="containsText" dxfId="316" priority="3" operator="containsText" text="Alto">
      <formula>NOT(ISERROR(SEARCH("Alto",I10)))</formula>
    </cfRule>
  </conditionalFormatting>
  <dataValidations count="4">
    <dataValidation type="list" allowBlank="1" showInputMessage="1" showErrorMessage="1" sqref="R10:S10 J10:K10" xr:uid="{00000000-0002-0000-0600-000000000000}">
      <formula1>negative</formula1>
    </dataValidation>
    <dataValidation type="list" allowBlank="1" showInputMessage="1" showErrorMessage="1" sqref="C10:D10" xr:uid="{00000000-0002-0000-0600-000001000000}">
      <formula1>positive</formula1>
    </dataValidation>
    <dataValidation type="list" allowBlank="1" showInputMessage="1" showErrorMessage="1" sqref="H10" xr:uid="{00000000-0002-0000-0600-000002000000}">
      <formula1>$L$3:$L$4</formula1>
    </dataValidation>
    <dataValidation type="list" allowBlank="1" showInputMessage="1" showErrorMessage="1" sqref="I10" xr:uid="{00000000-0002-0000-06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pageSetUpPr fitToPage="1"/>
  </sheetPr>
  <dimension ref="A1:V37"/>
  <sheetViews>
    <sheetView zoomScaleNormal="100" zoomScaleSheetLayoutView="100" workbookViewId="0">
      <selection activeCell="B20" sqref="B20"/>
    </sheetView>
  </sheetViews>
  <sheetFormatPr defaultColWidth="8.7109375" defaultRowHeight="12.75" x14ac:dyDescent="0.2"/>
  <cols>
    <col min="1" max="1" width="12.7109375" style="5" customWidth="1"/>
    <col min="2" max="2" width="64.7109375" style="5" customWidth="1"/>
    <col min="3" max="3" width="13.28515625" style="5" customWidth="1"/>
    <col min="4" max="4" width="15" style="5" customWidth="1"/>
    <col min="5" max="5" width="14.42578125" style="5" customWidth="1"/>
    <col min="6" max="6" width="12.7109375" style="5" customWidth="1"/>
    <col min="7" max="7" width="64.7109375" style="5" customWidth="1"/>
    <col min="8" max="8" width="28.42578125" style="5" customWidth="1"/>
    <col min="9" max="9" width="23.42578125" style="5" customWidth="1"/>
    <col min="10" max="11" width="28.42578125" style="5" customWidth="1"/>
    <col min="12" max="14" width="14.7109375" style="5" customWidth="1"/>
    <col min="15" max="15" width="64.7109375" style="5" customWidth="1"/>
    <col min="16" max="17" width="14.7109375" style="5" customWidth="1"/>
    <col min="18" max="19" width="28.42578125" style="5" customWidth="1"/>
    <col min="20" max="22" width="14.7109375" style="5" customWidth="1"/>
    <col min="23" max="23" width="13.28515625" style="5" customWidth="1"/>
    <col min="24" max="24" width="12.7109375" style="5" customWidth="1"/>
    <col min="25" max="25" width="13.7109375" style="5" customWidth="1"/>
    <col min="26" max="26" width="41.28515625" style="5" customWidth="1"/>
    <col min="27" max="16384" width="8.7109375" style="5"/>
  </cols>
  <sheetData>
    <row r="1" spans="1:22" x14ac:dyDescent="0.2">
      <c r="A1" s="4"/>
      <c r="B1" s="4"/>
      <c r="C1" s="4"/>
      <c r="D1" s="4"/>
      <c r="E1" s="4"/>
      <c r="F1" s="4"/>
      <c r="G1" s="4"/>
      <c r="H1" s="4"/>
      <c r="I1" s="4"/>
      <c r="J1" s="4"/>
      <c r="K1" s="4"/>
      <c r="L1" s="4"/>
      <c r="M1" s="4"/>
      <c r="N1" s="4"/>
      <c r="O1" s="4"/>
      <c r="P1" s="4"/>
      <c r="Q1" s="4"/>
    </row>
    <row r="2" spans="1:22" ht="13.5" thickBot="1" x14ac:dyDescent="0.25">
      <c r="A2" s="4"/>
      <c r="B2" s="4"/>
      <c r="C2" s="4"/>
      <c r="D2" s="4"/>
      <c r="E2" s="4"/>
      <c r="F2" s="4"/>
      <c r="G2" s="4"/>
      <c r="H2" s="4"/>
      <c r="I2" s="4"/>
      <c r="J2" s="4"/>
      <c r="K2" s="4"/>
      <c r="L2" s="4"/>
      <c r="M2" s="4"/>
      <c r="N2" s="4"/>
      <c r="O2" s="4"/>
      <c r="P2" s="4"/>
      <c r="Q2" s="4"/>
    </row>
    <row r="3" spans="1:22" s="8" customFormat="1" ht="15" customHeight="1" x14ac:dyDescent="0.2">
      <c r="A3" s="25"/>
      <c r="B3" s="25"/>
      <c r="C3" s="164" t="s">
        <v>0</v>
      </c>
      <c r="D3" s="165"/>
      <c r="E3" s="166"/>
      <c r="F3" s="166"/>
      <c r="G3" s="166"/>
      <c r="H3" s="166"/>
      <c r="I3" s="167"/>
      <c r="J3" s="7"/>
      <c r="K3" s="7"/>
      <c r="L3" s="26" t="s">
        <v>7</v>
      </c>
      <c r="M3" s="26" t="s">
        <v>8</v>
      </c>
      <c r="N3" s="7"/>
      <c r="O3" s="7"/>
    </row>
    <row r="4" spans="1:22" s="13" customFormat="1" ht="24.75" x14ac:dyDescent="0.25">
      <c r="A4" s="27"/>
      <c r="B4" s="28"/>
      <c r="C4" s="168" t="s">
        <v>2</v>
      </c>
      <c r="D4" s="169"/>
      <c r="E4" s="170" t="s">
        <v>3</v>
      </c>
      <c r="F4" s="171"/>
      <c r="G4" s="104" t="s">
        <v>4</v>
      </c>
      <c r="H4" s="30" t="s">
        <v>170</v>
      </c>
      <c r="I4" s="31" t="s">
        <v>171</v>
      </c>
      <c r="J4" s="12"/>
      <c r="K4" s="12"/>
      <c r="L4" s="32" t="s">
        <v>9</v>
      </c>
      <c r="M4" s="32" t="s">
        <v>10</v>
      </c>
      <c r="N4" s="12"/>
      <c r="O4" s="12"/>
    </row>
    <row r="5" spans="1:22" s="39" customFormat="1" ht="54" customHeight="1" thickBot="1" x14ac:dyDescent="0.25">
      <c r="A5" s="33"/>
      <c r="B5" s="34"/>
      <c r="C5" s="172" t="str">
        <f>Urbanisme!A13</f>
        <v>U.R6</v>
      </c>
      <c r="D5" s="173"/>
      <c r="E5" s="174" t="str">
        <f>Urbanisme!B13</f>
        <v>Dilatar la gestió d'expedients de manera intencionada</v>
      </c>
      <c r="F5" s="175"/>
      <c r="G5" s="35" t="str">
        <f>Urbanisme!C13</f>
        <v>No iniciar o no resoldre dins de termini expedients per interés propi o de tercers, sense justificació objectiva</v>
      </c>
      <c r="H5" s="36" t="str">
        <f>Urbanisme!D13</f>
        <v>EE</v>
      </c>
      <c r="I5" s="37" t="str">
        <f>Urbanisme!E13</f>
        <v>intern</v>
      </c>
      <c r="J5" s="4"/>
      <c r="K5" s="4"/>
      <c r="L5" s="4"/>
      <c r="M5" s="38" t="s">
        <v>11</v>
      </c>
      <c r="N5" s="4"/>
      <c r="O5" s="4"/>
    </row>
    <row r="6" spans="1:22" x14ac:dyDescent="0.2">
      <c r="A6" s="80"/>
      <c r="B6" s="40"/>
      <c r="C6" s="40"/>
      <c r="D6" s="4"/>
      <c r="E6" s="4"/>
      <c r="F6" s="4"/>
      <c r="G6" s="4"/>
      <c r="H6" s="4"/>
      <c r="I6" s="4"/>
      <c r="J6" s="4"/>
      <c r="K6" s="4"/>
      <c r="L6" s="4"/>
      <c r="M6" s="4"/>
      <c r="N6" s="4"/>
      <c r="O6" s="4"/>
      <c r="P6" s="4"/>
      <c r="Q6" s="4"/>
    </row>
    <row r="7" spans="1:22" x14ac:dyDescent="0.2">
      <c r="A7" s="79"/>
      <c r="B7" s="4"/>
      <c r="C7" s="4"/>
      <c r="D7" s="4"/>
      <c r="E7" s="4"/>
      <c r="F7" s="4"/>
      <c r="G7" s="4"/>
      <c r="H7" s="4"/>
      <c r="I7" s="4"/>
      <c r="J7" s="4"/>
      <c r="K7" s="4"/>
      <c r="L7" s="4"/>
      <c r="M7" s="4"/>
      <c r="N7" s="4"/>
      <c r="O7" s="4"/>
      <c r="P7" s="4"/>
      <c r="Q7" s="4"/>
    </row>
    <row r="8" spans="1:22" ht="26.25" customHeight="1" x14ac:dyDescent="0.2">
      <c r="A8" s="158" t="s">
        <v>172</v>
      </c>
      <c r="B8" s="159"/>
      <c r="C8" s="155" t="s">
        <v>173</v>
      </c>
      <c r="D8" s="160"/>
      <c r="E8" s="161"/>
      <c r="F8" s="158" t="s">
        <v>174</v>
      </c>
      <c r="G8" s="162"/>
      <c r="H8" s="162"/>
      <c r="I8" s="162"/>
      <c r="J8" s="162"/>
      <c r="K8" s="163"/>
      <c r="L8" s="155" t="s">
        <v>175</v>
      </c>
      <c r="M8" s="156"/>
      <c r="N8" s="157"/>
      <c r="O8" s="158" t="s">
        <v>176</v>
      </c>
      <c r="P8" s="162"/>
      <c r="Q8" s="162"/>
      <c r="R8" s="162"/>
      <c r="S8" s="163"/>
      <c r="T8" s="155" t="s">
        <v>177</v>
      </c>
      <c r="U8" s="156"/>
      <c r="V8" s="157"/>
    </row>
    <row r="9" spans="1:22" ht="36" x14ac:dyDescent="0.2">
      <c r="A9" s="41" t="s">
        <v>178</v>
      </c>
      <c r="B9" s="41" t="s">
        <v>179</v>
      </c>
      <c r="C9" s="9" t="s">
        <v>180</v>
      </c>
      <c r="D9" s="9" t="s">
        <v>181</v>
      </c>
      <c r="E9" s="42" t="s">
        <v>182</v>
      </c>
      <c r="F9" s="41" t="s">
        <v>12</v>
      </c>
      <c r="G9" s="41" t="s">
        <v>183</v>
      </c>
      <c r="H9" s="41" t="s">
        <v>184</v>
      </c>
      <c r="I9" s="41" t="s">
        <v>185</v>
      </c>
      <c r="J9" s="41" t="s">
        <v>186</v>
      </c>
      <c r="K9" s="41" t="s">
        <v>187</v>
      </c>
      <c r="L9" s="9" t="s">
        <v>188</v>
      </c>
      <c r="M9" s="9" t="s">
        <v>189</v>
      </c>
      <c r="N9" s="9" t="s">
        <v>190</v>
      </c>
      <c r="O9" s="41" t="s">
        <v>191</v>
      </c>
      <c r="P9" s="41" t="s">
        <v>192</v>
      </c>
      <c r="Q9" s="41" t="s">
        <v>193</v>
      </c>
      <c r="R9" s="43" t="s">
        <v>194</v>
      </c>
      <c r="S9" s="43" t="s">
        <v>195</v>
      </c>
      <c r="T9" s="9" t="s">
        <v>196</v>
      </c>
      <c r="U9" s="9" t="s">
        <v>197</v>
      </c>
      <c r="V9" s="9" t="s">
        <v>198</v>
      </c>
    </row>
    <row r="10" spans="1:22" ht="55.5" customHeight="1" x14ac:dyDescent="0.2">
      <c r="A10" s="89" t="s">
        <v>70</v>
      </c>
      <c r="B10" s="90" t="s">
        <v>98</v>
      </c>
      <c r="C10" s="91">
        <v>3</v>
      </c>
      <c r="D10" s="91">
        <v>2</v>
      </c>
      <c r="E10" s="92">
        <f>C10*D10</f>
        <v>6</v>
      </c>
      <c r="F10" s="89" t="s">
        <v>71</v>
      </c>
      <c r="G10" s="90" t="s">
        <v>96</v>
      </c>
      <c r="H10" s="47" t="s">
        <v>7</v>
      </c>
      <c r="I10" s="47" t="s">
        <v>10</v>
      </c>
      <c r="J10" s="45">
        <v>-2</v>
      </c>
      <c r="K10" s="45">
        <v>-1</v>
      </c>
      <c r="L10" s="48">
        <f>IF(ISNUMBER(C10),IF(C10+J10&gt;1,C10+J10,1),"")</f>
        <v>1</v>
      </c>
      <c r="M10" s="48">
        <f>IF(ISNUMBER(D10),IF(D10+K10&gt;1,D10+K10,1),"")</f>
        <v>1</v>
      </c>
      <c r="N10" s="46">
        <f>L10*M10</f>
        <v>1</v>
      </c>
      <c r="O10" s="49"/>
      <c r="P10" s="49"/>
      <c r="Q10" s="49"/>
      <c r="R10" s="45"/>
      <c r="S10" s="45"/>
      <c r="T10" s="48">
        <f>IF(ISNUMBER($L10),IF($L10+R10&gt;1,$L10+R10,1),"")</f>
        <v>1</v>
      </c>
      <c r="U10" s="48">
        <f>IF(ISNUMBER($M10),IF($M10+S10&gt;1,$M10+S10,1),"")</f>
        <v>1</v>
      </c>
      <c r="V10" s="46">
        <f>T10*U10</f>
        <v>1</v>
      </c>
    </row>
    <row r="11" spans="1:22" ht="48" customHeight="1" x14ac:dyDescent="0.2">
      <c r="D11" s="114" t="s">
        <v>200</v>
      </c>
      <c r="E11" s="115">
        <f>ROUND(SUM(E10:E10)/COUNT(C10:C10),2)</f>
        <v>6</v>
      </c>
      <c r="M11" s="114" t="s">
        <v>167</v>
      </c>
      <c r="N11" s="115">
        <f>ROUND(SUMIF(N10:N10,"&gt;0",N10:N10)/COUNT(N10:N10),2)</f>
        <v>1</v>
      </c>
      <c r="U11" s="114" t="s">
        <v>199</v>
      </c>
      <c r="V11" s="115">
        <f>ROUND(SUMIF(V10:V10,"&gt;0",V10:V10)/COUNT(V10:V10),2)</f>
        <v>1</v>
      </c>
    </row>
    <row r="34" spans="4:5" x14ac:dyDescent="0.2">
      <c r="D34" s="5">
        <v>1</v>
      </c>
      <c r="E34" s="5">
        <v>-1</v>
      </c>
    </row>
    <row r="35" spans="4:5" x14ac:dyDescent="0.2">
      <c r="D35" s="5">
        <v>2</v>
      </c>
      <c r="E35" s="5">
        <v>-2</v>
      </c>
    </row>
    <row r="36" spans="4:5" x14ac:dyDescent="0.2">
      <c r="D36" s="5">
        <v>3</v>
      </c>
      <c r="E36" s="5">
        <v>-3</v>
      </c>
    </row>
    <row r="37" spans="4:5" x14ac:dyDescent="0.2">
      <c r="D37" s="5">
        <v>4</v>
      </c>
      <c r="E37" s="5">
        <v>-4</v>
      </c>
    </row>
  </sheetData>
  <mergeCells count="11">
    <mergeCell ref="C3:I3"/>
    <mergeCell ref="C4:D4"/>
    <mergeCell ref="E4:F4"/>
    <mergeCell ref="C5:D5"/>
    <mergeCell ref="E5:F5"/>
    <mergeCell ref="T8:V8"/>
    <mergeCell ref="A8:B8"/>
    <mergeCell ref="C8:E8"/>
    <mergeCell ref="F8:K8"/>
    <mergeCell ref="L8:N8"/>
    <mergeCell ref="O8:S8"/>
  </mergeCells>
  <conditionalFormatting sqref="E11">
    <cfRule type="cellIs" dxfId="315" priority="18" operator="between">
      <formula>8</formula>
      <formula>16</formula>
    </cfRule>
    <cfRule type="cellIs" dxfId="314" priority="19" operator="between">
      <formula>4</formula>
      <formula>7.99</formula>
    </cfRule>
    <cfRule type="cellIs" dxfId="313" priority="20" operator="between">
      <formula>1</formula>
      <formula>3.99</formula>
    </cfRule>
  </conditionalFormatting>
  <conditionalFormatting sqref="N11">
    <cfRule type="cellIs" dxfId="312" priority="15" operator="between">
      <formula>8</formula>
      <formula>16</formula>
    </cfRule>
    <cfRule type="cellIs" dxfId="311" priority="16" operator="between">
      <formula>4</formula>
      <formula>7.99</formula>
    </cfRule>
    <cfRule type="cellIs" dxfId="310" priority="17" operator="between">
      <formula>1</formula>
      <formula>3.99</formula>
    </cfRule>
  </conditionalFormatting>
  <conditionalFormatting sqref="V11">
    <cfRule type="cellIs" dxfId="309" priority="12" operator="between">
      <formula>8</formula>
      <formula>16</formula>
    </cfRule>
    <cfRule type="cellIs" dxfId="308" priority="13" operator="between">
      <formula>4</formula>
      <formula>7.99</formula>
    </cfRule>
    <cfRule type="cellIs" dxfId="307" priority="14" operator="between">
      <formula>1</formula>
      <formula>3.99</formula>
    </cfRule>
  </conditionalFormatting>
  <conditionalFormatting sqref="E10 N10 V10">
    <cfRule type="cellIs" dxfId="306" priority="9" operator="between">
      <formula>8</formula>
      <formula>16</formula>
    </cfRule>
    <cfRule type="cellIs" dxfId="305" priority="10" operator="between">
      <formula>4</formula>
      <formula>7.99</formula>
    </cfRule>
    <cfRule type="cellIs" dxfId="304" priority="11" operator="between">
      <formula>1</formula>
      <formula>3.99</formula>
    </cfRule>
  </conditionalFormatting>
  <conditionalFormatting sqref="F10">
    <cfRule type="cellIs" dxfId="303" priority="6" operator="between">
      <formula>11</formula>
      <formula>25</formula>
    </cfRule>
    <cfRule type="cellIs" dxfId="302" priority="7" operator="between">
      <formula>6</formula>
      <formula>10</formula>
    </cfRule>
    <cfRule type="cellIs" dxfId="301" priority="8" operator="between">
      <formula>0</formula>
      <formula>5</formula>
    </cfRule>
  </conditionalFormatting>
  <conditionalFormatting sqref="H10">
    <cfRule type="containsText" dxfId="300" priority="4" operator="containsText" text="Sí">
      <formula>NOT(ISERROR(SEARCH("Sí",H10)))</formula>
    </cfRule>
    <cfRule type="containsText" dxfId="299" priority="5" operator="containsText" text="No">
      <formula>NOT(ISERROR(SEARCH("No",H10)))</formula>
    </cfRule>
  </conditionalFormatting>
  <conditionalFormatting sqref="I10">
    <cfRule type="containsText" dxfId="298" priority="1" operator="containsText" text="Bajo">
      <formula>NOT(ISERROR(SEARCH("Bajo",I10)))</formula>
    </cfRule>
    <cfRule type="containsText" dxfId="297" priority="2" operator="containsText" text="Medio">
      <formula>NOT(ISERROR(SEARCH("Medio",I10)))</formula>
    </cfRule>
    <cfRule type="containsText" dxfId="296" priority="3" operator="containsText" text="Alto">
      <formula>NOT(ISERROR(SEARCH("Alto",I10)))</formula>
    </cfRule>
  </conditionalFormatting>
  <dataValidations count="4">
    <dataValidation type="list" allowBlank="1" showInputMessage="1" showErrorMessage="1" sqref="R10:S10 J10:K10" xr:uid="{00000000-0002-0000-0700-000000000000}">
      <formula1>negative</formula1>
    </dataValidation>
    <dataValidation type="list" allowBlank="1" showInputMessage="1" showErrorMessage="1" sqref="C10:D10" xr:uid="{00000000-0002-0000-0700-000001000000}">
      <formula1>positive</formula1>
    </dataValidation>
    <dataValidation type="list" allowBlank="1" showInputMessage="1" showErrorMessage="1" sqref="H10" xr:uid="{00000000-0002-0000-0700-000002000000}">
      <formula1>$L$3:$L$4</formula1>
    </dataValidation>
    <dataValidation type="list" allowBlank="1" showInputMessage="1" showErrorMessage="1" sqref="I10" xr:uid="{00000000-0002-0000-07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pageSetUpPr fitToPage="1"/>
  </sheetPr>
  <dimension ref="A1:V38"/>
  <sheetViews>
    <sheetView zoomScaleNormal="100" zoomScaleSheetLayoutView="100" workbookViewId="0">
      <selection activeCell="Q11" sqref="Q11"/>
    </sheetView>
  </sheetViews>
  <sheetFormatPr defaultColWidth="8.7109375" defaultRowHeight="12.75" x14ac:dyDescent="0.2"/>
  <cols>
    <col min="1" max="1" width="12.7109375" style="5" customWidth="1"/>
    <col min="2" max="2" width="64.7109375" style="5" customWidth="1"/>
    <col min="3" max="3" width="13.28515625" style="5" customWidth="1"/>
    <col min="4" max="4" width="15" style="5" customWidth="1"/>
    <col min="5" max="5" width="14.42578125" style="5" customWidth="1"/>
    <col min="6" max="6" width="12.7109375" style="5" customWidth="1"/>
    <col min="7" max="7" width="64.7109375" style="5" customWidth="1"/>
    <col min="8" max="8" width="28.42578125" style="5" customWidth="1"/>
    <col min="9" max="9" width="23.42578125" style="5" customWidth="1"/>
    <col min="10" max="11" width="28.42578125" style="5" customWidth="1"/>
    <col min="12" max="14" width="14.7109375" style="5" customWidth="1"/>
    <col min="15" max="15" width="64.7109375" style="5" customWidth="1"/>
    <col min="16" max="17" width="14.7109375" style="5" customWidth="1"/>
    <col min="18" max="19" width="28.42578125" style="5" customWidth="1"/>
    <col min="20" max="22" width="14.7109375" style="5" customWidth="1"/>
    <col min="23" max="23" width="13.28515625" style="5" customWidth="1"/>
    <col min="24" max="24" width="12.7109375" style="5" customWidth="1"/>
    <col min="25" max="25" width="13.7109375" style="5" customWidth="1"/>
    <col min="26" max="26" width="41.28515625" style="5" customWidth="1"/>
    <col min="27" max="16384" width="8.7109375" style="5"/>
  </cols>
  <sheetData>
    <row r="1" spans="1:22" x14ac:dyDescent="0.2">
      <c r="A1" s="4"/>
      <c r="B1" s="4"/>
      <c r="C1" s="4"/>
      <c r="D1" s="4"/>
      <c r="E1" s="4"/>
      <c r="F1" s="4"/>
      <c r="G1" s="4"/>
      <c r="H1" s="4"/>
      <c r="I1" s="4"/>
      <c r="J1" s="4"/>
      <c r="K1" s="4"/>
      <c r="L1" s="4"/>
      <c r="M1" s="4"/>
      <c r="N1" s="4"/>
      <c r="O1" s="4"/>
      <c r="P1" s="4"/>
      <c r="Q1" s="4"/>
    </row>
    <row r="2" spans="1:22" ht="13.5" thickBot="1" x14ac:dyDescent="0.25">
      <c r="A2" s="4"/>
      <c r="B2" s="4"/>
      <c r="C2" s="4"/>
      <c r="D2" s="4"/>
      <c r="E2" s="4"/>
      <c r="F2" s="4"/>
      <c r="G2" s="4"/>
      <c r="H2" s="4"/>
      <c r="I2" s="4"/>
      <c r="J2" s="4"/>
      <c r="K2" s="4"/>
      <c r="L2" s="4"/>
      <c r="M2" s="4"/>
      <c r="N2" s="4"/>
      <c r="O2" s="4"/>
      <c r="P2" s="4"/>
      <c r="Q2" s="4"/>
    </row>
    <row r="3" spans="1:22" s="8" customFormat="1" ht="15" customHeight="1" x14ac:dyDescent="0.2">
      <c r="A3" s="25"/>
      <c r="B3" s="25"/>
      <c r="C3" s="164" t="s">
        <v>0</v>
      </c>
      <c r="D3" s="165"/>
      <c r="E3" s="166"/>
      <c r="F3" s="166"/>
      <c r="G3" s="166"/>
      <c r="H3" s="166"/>
      <c r="I3" s="167"/>
      <c r="J3" s="7"/>
      <c r="K3" s="7"/>
      <c r="L3" s="26" t="s">
        <v>7</v>
      </c>
      <c r="M3" s="26" t="s">
        <v>8</v>
      </c>
      <c r="N3" s="7"/>
      <c r="O3" s="7"/>
    </row>
    <row r="4" spans="1:22" s="13" customFormat="1" ht="24.75" x14ac:dyDescent="0.25">
      <c r="A4" s="27"/>
      <c r="B4" s="28"/>
      <c r="C4" s="168" t="s">
        <v>2</v>
      </c>
      <c r="D4" s="169"/>
      <c r="E4" s="170" t="s">
        <v>3</v>
      </c>
      <c r="F4" s="171"/>
      <c r="G4" s="104" t="s">
        <v>4</v>
      </c>
      <c r="H4" s="30" t="s">
        <v>170</v>
      </c>
      <c r="I4" s="31" t="s">
        <v>171</v>
      </c>
      <c r="J4" s="12"/>
      <c r="K4" s="12"/>
      <c r="L4" s="32" t="s">
        <v>9</v>
      </c>
      <c r="M4" s="32" t="s">
        <v>10</v>
      </c>
      <c r="N4" s="12"/>
      <c r="O4" s="12"/>
    </row>
    <row r="5" spans="1:22" s="39" customFormat="1" ht="54" customHeight="1" thickBot="1" x14ac:dyDescent="0.25">
      <c r="A5" s="33"/>
      <c r="B5" s="34"/>
      <c r="C5" s="172" t="str">
        <f>Urbanisme!A14</f>
        <v>U.R7</v>
      </c>
      <c r="D5" s="173"/>
      <c r="E5" s="174" t="str">
        <f>Urbanisme!B14</f>
        <v>Aplicació de la normativa reguladora de manera diferenciada en situacions similars</v>
      </c>
      <c r="F5" s="175"/>
      <c r="G5" s="35" t="str">
        <f>Urbanisme!C14</f>
        <v>Aplicació de la normativa regulada de manera diferenciada en situacions similars sense justificació objectiva</v>
      </c>
      <c r="H5" s="36" t="str">
        <f>Urbanisme!D14</f>
        <v>EE</v>
      </c>
      <c r="I5" s="37" t="str">
        <f>Urbanisme!E14</f>
        <v>intern</v>
      </c>
      <c r="J5" s="4"/>
      <c r="K5" s="4"/>
      <c r="L5" s="4"/>
      <c r="M5" s="38" t="s">
        <v>11</v>
      </c>
      <c r="N5" s="4"/>
      <c r="O5" s="4"/>
    </row>
    <row r="6" spans="1:22" x14ac:dyDescent="0.2">
      <c r="A6" s="80"/>
      <c r="B6" s="40"/>
      <c r="C6" s="40"/>
      <c r="D6" s="4"/>
      <c r="E6" s="4"/>
      <c r="F6" s="4"/>
      <c r="G6" s="4"/>
      <c r="H6" s="4"/>
      <c r="I6" s="4"/>
      <c r="J6" s="4"/>
      <c r="K6" s="4"/>
      <c r="L6" s="4"/>
      <c r="M6" s="4"/>
      <c r="N6" s="4"/>
      <c r="O6" s="4"/>
      <c r="P6" s="4"/>
      <c r="Q6" s="4"/>
    </row>
    <row r="7" spans="1:22" x14ac:dyDescent="0.2">
      <c r="A7" s="79"/>
      <c r="B7" s="4"/>
      <c r="C7" s="4"/>
      <c r="D7" s="4"/>
      <c r="E7" s="4"/>
      <c r="F7" s="4"/>
      <c r="G7" s="4"/>
      <c r="H7" s="4"/>
      <c r="I7" s="4"/>
      <c r="J7" s="4"/>
      <c r="K7" s="4"/>
      <c r="L7" s="4"/>
      <c r="M7" s="4"/>
      <c r="N7" s="4"/>
      <c r="O7" s="4"/>
      <c r="P7" s="4"/>
      <c r="Q7" s="4"/>
    </row>
    <row r="8" spans="1:22" ht="26.25" customHeight="1" x14ac:dyDescent="0.2">
      <c r="A8" s="158" t="s">
        <v>172</v>
      </c>
      <c r="B8" s="159"/>
      <c r="C8" s="155" t="s">
        <v>173</v>
      </c>
      <c r="D8" s="160"/>
      <c r="E8" s="161"/>
      <c r="F8" s="158" t="s">
        <v>174</v>
      </c>
      <c r="G8" s="162"/>
      <c r="H8" s="162"/>
      <c r="I8" s="162"/>
      <c r="J8" s="162"/>
      <c r="K8" s="163"/>
      <c r="L8" s="155" t="s">
        <v>175</v>
      </c>
      <c r="M8" s="156"/>
      <c r="N8" s="157"/>
      <c r="O8" s="158" t="s">
        <v>176</v>
      </c>
      <c r="P8" s="162"/>
      <c r="Q8" s="162"/>
      <c r="R8" s="162"/>
      <c r="S8" s="163"/>
      <c r="T8" s="155" t="s">
        <v>177</v>
      </c>
      <c r="U8" s="156"/>
      <c r="V8" s="157"/>
    </row>
    <row r="9" spans="1:22" ht="36" x14ac:dyDescent="0.2">
      <c r="A9" s="41" t="s">
        <v>178</v>
      </c>
      <c r="B9" s="41" t="s">
        <v>179</v>
      </c>
      <c r="C9" s="9" t="s">
        <v>180</v>
      </c>
      <c r="D9" s="9" t="s">
        <v>181</v>
      </c>
      <c r="E9" s="42" t="s">
        <v>182</v>
      </c>
      <c r="F9" s="41" t="s">
        <v>12</v>
      </c>
      <c r="G9" s="41" t="s">
        <v>183</v>
      </c>
      <c r="H9" s="41" t="s">
        <v>184</v>
      </c>
      <c r="I9" s="41" t="s">
        <v>185</v>
      </c>
      <c r="J9" s="41" t="s">
        <v>186</v>
      </c>
      <c r="K9" s="41" t="s">
        <v>187</v>
      </c>
      <c r="L9" s="9" t="s">
        <v>188</v>
      </c>
      <c r="M9" s="9" t="s">
        <v>189</v>
      </c>
      <c r="N9" s="9" t="s">
        <v>190</v>
      </c>
      <c r="O9" s="41" t="s">
        <v>191</v>
      </c>
      <c r="P9" s="41" t="s">
        <v>192</v>
      </c>
      <c r="Q9" s="41" t="s">
        <v>193</v>
      </c>
      <c r="R9" s="43" t="s">
        <v>194</v>
      </c>
      <c r="S9" s="43" t="s">
        <v>195</v>
      </c>
      <c r="T9" s="9" t="s">
        <v>196</v>
      </c>
      <c r="U9" s="9" t="s">
        <v>197</v>
      </c>
      <c r="V9" s="9" t="s">
        <v>198</v>
      </c>
    </row>
    <row r="10" spans="1:22" ht="55.5" customHeight="1" x14ac:dyDescent="0.2">
      <c r="A10" s="89" t="s">
        <v>42</v>
      </c>
      <c r="B10" s="90" t="s">
        <v>99</v>
      </c>
      <c r="C10" s="91">
        <v>3</v>
      </c>
      <c r="D10" s="91">
        <v>2</v>
      </c>
      <c r="E10" s="92">
        <f>C10*D10</f>
        <v>6</v>
      </c>
      <c r="F10" s="89" t="s">
        <v>43</v>
      </c>
      <c r="G10" s="90" t="s">
        <v>146</v>
      </c>
      <c r="H10" s="47" t="s">
        <v>7</v>
      </c>
      <c r="I10" s="47" t="s">
        <v>10</v>
      </c>
      <c r="J10" s="45">
        <v>-2</v>
      </c>
      <c r="K10" s="45">
        <v>-1</v>
      </c>
      <c r="L10" s="48">
        <f>IF(ISNUMBER(C10),IF(C10+J10&gt;1,C10+J10,1),"")</f>
        <v>1</v>
      </c>
      <c r="M10" s="48">
        <f>IF(ISNUMBER(D10),IF(D10+K10&gt;1,D10+K10,1),"")</f>
        <v>1</v>
      </c>
      <c r="N10" s="46">
        <f>L10*M10</f>
        <v>1</v>
      </c>
      <c r="O10" s="49"/>
      <c r="P10" s="49"/>
      <c r="Q10" s="49"/>
      <c r="R10" s="45"/>
      <c r="S10" s="45"/>
      <c r="T10" s="48">
        <f>IF(ISNUMBER($L10),IF($L10+R10&gt;1,$L10+R10,1),"")</f>
        <v>1</v>
      </c>
      <c r="U10" s="48">
        <f>IF(ISNUMBER($M10),IF($M10+S10&gt;1,$M10+S10,1),"")</f>
        <v>1</v>
      </c>
      <c r="V10" s="46">
        <f>T10*U10</f>
        <v>1</v>
      </c>
    </row>
    <row r="11" spans="1:22" ht="48" customHeight="1" x14ac:dyDescent="0.2">
      <c r="A11" s="93" t="s">
        <v>117</v>
      </c>
      <c r="B11" s="94" t="s">
        <v>119</v>
      </c>
      <c r="C11" s="95">
        <v>3</v>
      </c>
      <c r="D11" s="95">
        <v>2</v>
      </c>
      <c r="E11" s="92">
        <f>C11*D11</f>
        <v>6</v>
      </c>
      <c r="F11" s="93" t="s">
        <v>118</v>
      </c>
      <c r="G11" s="119"/>
      <c r="H11" s="47"/>
      <c r="I11" s="47"/>
      <c r="J11" s="47"/>
      <c r="K11" s="47"/>
      <c r="L11" s="48">
        <f>IF(ISNUMBER(C11),IF(C11+J11&gt;1,C11+J11,1),"")</f>
        <v>3</v>
      </c>
      <c r="M11" s="48">
        <f>IF(ISNUMBER(D11),IF(D11+K11&gt;1,D11+K11,1),"")</f>
        <v>2</v>
      </c>
      <c r="N11" s="46">
        <f>L11*M11</f>
        <v>6</v>
      </c>
      <c r="O11" s="94" t="s">
        <v>120</v>
      </c>
      <c r="P11" s="49" t="s">
        <v>269</v>
      </c>
      <c r="Q11" s="49" t="s">
        <v>276</v>
      </c>
      <c r="R11" s="47">
        <v>-2</v>
      </c>
      <c r="S11" s="47">
        <v>-1</v>
      </c>
      <c r="T11" s="48">
        <f>IF(ISNUMBER($L11),IF($L11+R11&gt;1,$L11+R11,1),"")</f>
        <v>1</v>
      </c>
      <c r="U11" s="48">
        <f>IF(ISNUMBER($M11),IF($M11+S11&gt;1,$M11+S11,1),"")</f>
        <v>1</v>
      </c>
      <c r="V11" s="46">
        <f>T11*U11</f>
        <v>1</v>
      </c>
    </row>
    <row r="12" spans="1:22" ht="48" customHeight="1" x14ac:dyDescent="0.2">
      <c r="D12" s="114" t="s">
        <v>200</v>
      </c>
      <c r="E12" s="115">
        <f>ROUND(SUM(E10:E11)/COUNT(C10:C11),2)</f>
        <v>6</v>
      </c>
      <c r="M12" s="114" t="s">
        <v>167</v>
      </c>
      <c r="N12" s="115">
        <f>ROUND(SUMIF(N10:N11,"&gt;0",N10:N11)/COUNT(N10:N11),2)</f>
        <v>3.5</v>
      </c>
      <c r="U12" s="114" t="s">
        <v>199</v>
      </c>
      <c r="V12" s="115">
        <f>ROUND(SUMIF(V10:V11,"&gt;0",V10:V11)/COUNT(V10:V11),2)</f>
        <v>1</v>
      </c>
    </row>
    <row r="35" spans="4:5" x14ac:dyDescent="0.2">
      <c r="D35" s="5">
        <v>1</v>
      </c>
      <c r="E35" s="5">
        <v>-1</v>
      </c>
    </row>
    <row r="36" spans="4:5" x14ac:dyDescent="0.2">
      <c r="D36" s="5">
        <v>2</v>
      </c>
      <c r="E36" s="5">
        <v>-2</v>
      </c>
    </row>
    <row r="37" spans="4:5" x14ac:dyDescent="0.2">
      <c r="D37" s="5">
        <v>3</v>
      </c>
      <c r="E37" s="5">
        <v>-3</v>
      </c>
    </row>
    <row r="38" spans="4:5" x14ac:dyDescent="0.2">
      <c r="D38" s="5">
        <v>4</v>
      </c>
      <c r="E38" s="5">
        <v>-4</v>
      </c>
    </row>
  </sheetData>
  <mergeCells count="11">
    <mergeCell ref="C3:I3"/>
    <mergeCell ref="C4:D4"/>
    <mergeCell ref="E4:F4"/>
    <mergeCell ref="C5:D5"/>
    <mergeCell ref="E5:F5"/>
    <mergeCell ref="T8:V8"/>
    <mergeCell ref="A8:B8"/>
    <mergeCell ref="C8:E8"/>
    <mergeCell ref="F8:K8"/>
    <mergeCell ref="L8:N8"/>
    <mergeCell ref="O8:S8"/>
  </mergeCells>
  <conditionalFormatting sqref="E11 N11 V11">
    <cfRule type="cellIs" dxfId="295" priority="29" operator="between">
      <formula>8</formula>
      <formula>16</formula>
    </cfRule>
    <cfRule type="cellIs" dxfId="294" priority="30" operator="between">
      <formula>4</formula>
      <formula>7.99</formula>
    </cfRule>
    <cfRule type="cellIs" dxfId="293" priority="31" operator="between">
      <formula>1</formula>
      <formula>3.99</formula>
    </cfRule>
  </conditionalFormatting>
  <conditionalFormatting sqref="H11">
    <cfRule type="containsText" dxfId="292" priority="24" operator="containsText" text="Sí">
      <formula>NOT(ISERROR(SEARCH("Sí",H11)))</formula>
    </cfRule>
    <cfRule type="containsText" dxfId="291" priority="25" operator="containsText" text="No">
      <formula>NOT(ISERROR(SEARCH("No",H11)))</formula>
    </cfRule>
  </conditionalFormatting>
  <conditionalFormatting sqref="I11">
    <cfRule type="containsText" dxfId="290" priority="21" operator="containsText" text="Bajo">
      <formula>NOT(ISERROR(SEARCH("Bajo",I11)))</formula>
    </cfRule>
    <cfRule type="containsText" dxfId="289" priority="22" operator="containsText" text="Medio">
      <formula>NOT(ISERROR(SEARCH("Medio",I11)))</formula>
    </cfRule>
    <cfRule type="containsText" dxfId="288" priority="23" operator="containsText" text="Alto">
      <formula>NOT(ISERROR(SEARCH("Alto",I11)))</formula>
    </cfRule>
  </conditionalFormatting>
  <conditionalFormatting sqref="E12">
    <cfRule type="cellIs" dxfId="287" priority="18" operator="between">
      <formula>8</formula>
      <formula>16</formula>
    </cfRule>
    <cfRule type="cellIs" dxfId="286" priority="19" operator="between">
      <formula>4</formula>
      <formula>7.99</formula>
    </cfRule>
    <cfRule type="cellIs" dxfId="285" priority="20" operator="between">
      <formula>1</formula>
      <formula>3.99</formula>
    </cfRule>
  </conditionalFormatting>
  <conditionalFormatting sqref="N12">
    <cfRule type="cellIs" dxfId="284" priority="15" operator="between">
      <formula>8</formula>
      <formula>16</formula>
    </cfRule>
    <cfRule type="cellIs" dxfId="283" priority="16" operator="between">
      <formula>4</formula>
      <formula>7.99</formula>
    </cfRule>
    <cfRule type="cellIs" dxfId="282" priority="17" operator="between">
      <formula>1</formula>
      <formula>3.99</formula>
    </cfRule>
  </conditionalFormatting>
  <conditionalFormatting sqref="V12">
    <cfRule type="cellIs" dxfId="281" priority="12" operator="between">
      <formula>8</formula>
      <formula>16</formula>
    </cfRule>
    <cfRule type="cellIs" dxfId="280" priority="13" operator="between">
      <formula>4</formula>
      <formula>7.99</formula>
    </cfRule>
    <cfRule type="cellIs" dxfId="279" priority="14" operator="between">
      <formula>1</formula>
      <formula>3.99</formula>
    </cfRule>
  </conditionalFormatting>
  <conditionalFormatting sqref="E10 N10 V10">
    <cfRule type="cellIs" dxfId="278" priority="9" operator="between">
      <formula>8</formula>
      <formula>16</formula>
    </cfRule>
    <cfRule type="cellIs" dxfId="277" priority="10" operator="between">
      <formula>4</formula>
      <formula>7.99</formula>
    </cfRule>
    <cfRule type="cellIs" dxfId="276" priority="11" operator="between">
      <formula>1</formula>
      <formula>3.99</formula>
    </cfRule>
  </conditionalFormatting>
  <conditionalFormatting sqref="F10">
    <cfRule type="cellIs" dxfId="275" priority="6" operator="between">
      <formula>11</formula>
      <formula>25</formula>
    </cfRule>
    <cfRule type="cellIs" dxfId="274" priority="7" operator="between">
      <formula>6</formula>
      <formula>10</formula>
    </cfRule>
    <cfRule type="cellIs" dxfId="273" priority="8" operator="between">
      <formula>0</formula>
      <formula>5</formula>
    </cfRule>
  </conditionalFormatting>
  <conditionalFormatting sqref="H10">
    <cfRule type="containsText" dxfId="272" priority="4" operator="containsText" text="Sí">
      <formula>NOT(ISERROR(SEARCH("Sí",H10)))</formula>
    </cfRule>
    <cfRule type="containsText" dxfId="271" priority="5" operator="containsText" text="No">
      <formula>NOT(ISERROR(SEARCH("No",H10)))</formula>
    </cfRule>
  </conditionalFormatting>
  <conditionalFormatting sqref="I10">
    <cfRule type="containsText" dxfId="270" priority="1" operator="containsText" text="Bajo">
      <formula>NOT(ISERROR(SEARCH("Bajo",I10)))</formula>
    </cfRule>
    <cfRule type="containsText" dxfId="269" priority="2" operator="containsText" text="Medio">
      <formula>NOT(ISERROR(SEARCH("Medio",I10)))</formula>
    </cfRule>
    <cfRule type="containsText" dxfId="268" priority="3" operator="containsText" text="Alto">
      <formula>NOT(ISERROR(SEARCH("Alto",I10)))</formula>
    </cfRule>
  </conditionalFormatting>
  <dataValidations count="4">
    <dataValidation type="list" allowBlank="1" showInputMessage="1" showErrorMessage="1" sqref="I10:I11" xr:uid="{00000000-0002-0000-0800-000000000000}">
      <formula1>$M$3:$M$5</formula1>
    </dataValidation>
    <dataValidation type="list" allowBlank="1" showInputMessage="1" showErrorMessage="1" sqref="H10:H11" xr:uid="{00000000-0002-0000-0800-000001000000}">
      <formula1>$L$3:$L$4</formula1>
    </dataValidation>
    <dataValidation type="list" allowBlank="1" showInputMessage="1" showErrorMessage="1" sqref="C10:D11" xr:uid="{00000000-0002-0000-0800-000002000000}">
      <formula1>positive</formula1>
    </dataValidation>
    <dataValidation type="list" allowBlank="1" showInputMessage="1" showErrorMessage="1" sqref="R10:S11 J10:K11" xr:uid="{00000000-0002-0000-0800-000003000000}">
      <formula1>negative</formula1>
    </dataValidation>
  </dataValidations>
  <pageMargins left="0.70866141732283472" right="0.70866141732283472" top="0.74803149606299213" bottom="0.74803149606299213" header="0.31496062992125984" footer="0.31496062992125984"/>
  <pageSetup paperSize="9" scale="2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22</vt:i4>
      </vt:variant>
      <vt:variant>
        <vt:lpstr>Intervals amb nom</vt:lpstr>
      </vt:variant>
      <vt:variant>
        <vt:i4>60</vt:i4>
      </vt:variant>
    </vt:vector>
  </HeadingPairs>
  <TitlesOfParts>
    <vt:vector size="82" baseType="lpstr">
      <vt:lpstr>Introducció</vt:lpstr>
      <vt:lpstr>Urbanisme</vt:lpstr>
      <vt:lpstr>U.R1</vt:lpstr>
      <vt:lpstr>U.R2</vt:lpstr>
      <vt:lpstr>U.R3</vt:lpstr>
      <vt:lpstr>U.R4</vt:lpstr>
      <vt:lpstr>U.R5</vt:lpstr>
      <vt:lpstr>U.R6</vt:lpstr>
      <vt:lpstr>U.R7</vt:lpstr>
      <vt:lpstr>U.R8</vt:lpstr>
      <vt:lpstr>U.R9</vt:lpstr>
      <vt:lpstr>U.R10</vt:lpstr>
      <vt:lpstr>U.R11</vt:lpstr>
      <vt:lpstr>U.R12</vt:lpstr>
      <vt:lpstr>U.R13</vt:lpstr>
      <vt:lpstr>U.R14</vt:lpstr>
      <vt:lpstr>U.R15</vt:lpstr>
      <vt:lpstr>U.R16</vt:lpstr>
      <vt:lpstr>U.R17</vt:lpstr>
      <vt:lpstr>U.R18</vt:lpstr>
      <vt:lpstr>U.R19</vt:lpstr>
      <vt:lpstr>U.R20</vt:lpstr>
      <vt:lpstr>U.R1!Àrea_d'impressió</vt:lpstr>
      <vt:lpstr>U.R10!Àrea_d'impressió</vt:lpstr>
      <vt:lpstr>U.R11!Àrea_d'impressió</vt:lpstr>
      <vt:lpstr>U.R12!Àrea_d'impressió</vt:lpstr>
      <vt:lpstr>U.R13!Àrea_d'impressió</vt:lpstr>
      <vt:lpstr>U.R14!Àrea_d'impressió</vt:lpstr>
      <vt:lpstr>U.R15!Àrea_d'impressió</vt:lpstr>
      <vt:lpstr>U.R16!Àrea_d'impressió</vt:lpstr>
      <vt:lpstr>U.R17!Àrea_d'impressió</vt:lpstr>
      <vt:lpstr>U.R18!Àrea_d'impressió</vt:lpstr>
      <vt:lpstr>U.R19!Àrea_d'impressió</vt:lpstr>
      <vt:lpstr>U.R2!Àrea_d'impressió</vt:lpstr>
      <vt:lpstr>U.R20!Àrea_d'impressió</vt:lpstr>
      <vt:lpstr>U.R3!Àrea_d'impressió</vt:lpstr>
      <vt:lpstr>U.R4!Àrea_d'impressió</vt:lpstr>
      <vt:lpstr>U.R5!Àrea_d'impressió</vt:lpstr>
      <vt:lpstr>U.R6!Àrea_d'impressió</vt:lpstr>
      <vt:lpstr>U.R7!Àrea_d'impressió</vt:lpstr>
      <vt:lpstr>U.R8!Àrea_d'impressió</vt:lpstr>
      <vt:lpstr>U.R9!Àrea_d'impressió</vt:lpstr>
      <vt:lpstr>U.R10!negative</vt:lpstr>
      <vt:lpstr>U.R11!negative</vt:lpstr>
      <vt:lpstr>U.R12!negative</vt:lpstr>
      <vt:lpstr>U.R13!negative</vt:lpstr>
      <vt:lpstr>U.R14!negative</vt:lpstr>
      <vt:lpstr>U.R15!negative</vt:lpstr>
      <vt:lpstr>U.R16!negative</vt:lpstr>
      <vt:lpstr>U.R17!negative</vt:lpstr>
      <vt:lpstr>U.R18!negative</vt:lpstr>
      <vt:lpstr>U.R19!negative</vt:lpstr>
      <vt:lpstr>U.R2!negative</vt:lpstr>
      <vt:lpstr>U.R20!negative</vt:lpstr>
      <vt:lpstr>U.R3!negative</vt:lpstr>
      <vt:lpstr>U.R4!negative</vt:lpstr>
      <vt:lpstr>U.R5!negative</vt:lpstr>
      <vt:lpstr>U.R6!negative</vt:lpstr>
      <vt:lpstr>U.R7!negative</vt:lpstr>
      <vt:lpstr>U.R8!negative</vt:lpstr>
      <vt:lpstr>U.R9!negative</vt:lpstr>
      <vt:lpstr>negative</vt:lpstr>
      <vt:lpstr>U.R10!positive</vt:lpstr>
      <vt:lpstr>U.R11!positive</vt:lpstr>
      <vt:lpstr>U.R12!positive</vt:lpstr>
      <vt:lpstr>U.R13!positive</vt:lpstr>
      <vt:lpstr>U.R14!positive</vt:lpstr>
      <vt:lpstr>U.R15!positive</vt:lpstr>
      <vt:lpstr>U.R16!positive</vt:lpstr>
      <vt:lpstr>U.R17!positive</vt:lpstr>
      <vt:lpstr>U.R18!positive</vt:lpstr>
      <vt:lpstr>U.R19!positive</vt:lpstr>
      <vt:lpstr>U.R2!positive</vt:lpstr>
      <vt:lpstr>U.R20!positive</vt:lpstr>
      <vt:lpstr>U.R3!positive</vt:lpstr>
      <vt:lpstr>U.R4!positive</vt:lpstr>
      <vt:lpstr>U.R5!positive</vt:lpstr>
      <vt:lpstr>U.R6!positive</vt:lpstr>
      <vt:lpstr>U.R7!positive</vt:lpstr>
      <vt:lpstr>U.R8!positive</vt:lpstr>
      <vt:lpstr>U.R9!positive</vt:lpstr>
      <vt:lpstr>positive</vt:lpstr>
    </vt:vector>
  </TitlesOfParts>
  <Company>Ajuntament de Sabadell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Bravo C Charo TRANSPARENCIA I BON GOVERN</cp:lastModifiedBy>
  <cp:lastPrinted>2023-04-25T11:27:54Z</cp:lastPrinted>
  <dcterms:created xsi:type="dcterms:W3CDTF">2022-10-14T11:48:51Z</dcterms:created>
  <dcterms:modified xsi:type="dcterms:W3CDTF">2025-03-18T08:31:32Z</dcterms:modified>
</cp:coreProperties>
</file>