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G1\5. CONTRACTACIÓ ADMINISTRATIVA\6. PORTAL TRANSPARENCIA\2023\"/>
    </mc:Choice>
  </mc:AlternateContent>
  <bookViews>
    <workbookView minimized="1" xWindow="0" yWindow="0" windowWidth="28800" windowHeight="11130"/>
  </bookViews>
  <sheets>
    <sheet name="PIME" sheetId="1" r:id="rId1"/>
  </sheets>
  <externalReferences>
    <externalReference r:id="rId2"/>
  </externalReferences>
  <definedNames>
    <definedName name="_xlnm.Print_Area" localSheetId="0">PIME!$B$1:$R$51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H29" i="1"/>
  <c r="G29" i="1"/>
  <c r="F29" i="1"/>
  <c r="E29" i="1"/>
  <c r="D29" i="1"/>
  <c r="R28" i="1"/>
  <c r="I28" i="1"/>
  <c r="R27" i="1"/>
  <c r="I27" i="1"/>
  <c r="R26" i="1"/>
  <c r="I26" i="1"/>
  <c r="I25" i="1"/>
  <c r="I29" i="1" l="1"/>
  <c r="R29" i="1"/>
</calcChain>
</file>

<file path=xl/sharedStrings.xml><?xml version="1.0" encoding="utf-8"?>
<sst xmlns="http://schemas.openxmlformats.org/spreadsheetml/2006/main" count="47" uniqueCount="31">
  <si>
    <t xml:space="preserve">CONTRACTISTES ANY 2023: PIME - NO PIME </t>
  </si>
  <si>
    <t>Total general</t>
  </si>
  <si>
    <t>IMPORT CONTRACTES *</t>
  </si>
  <si>
    <t>Tipus procediment</t>
  </si>
  <si>
    <t>NOMBRE DE CONTRACTES</t>
  </si>
  <si>
    <t>Procediment adjudicació</t>
  </si>
  <si>
    <t>Obert</t>
  </si>
  <si>
    <t>Obert simplificat</t>
  </si>
  <si>
    <t>Obert Harmonitzat</t>
  </si>
  <si>
    <t>Derivat d'acord marc</t>
  </si>
  <si>
    <t>Pròrroga</t>
  </si>
  <si>
    <t>Petita empresa</t>
  </si>
  <si>
    <t>Microempresa</t>
  </si>
  <si>
    <t>Mitjana empresa</t>
  </si>
  <si>
    <t>NO PIME</t>
  </si>
  <si>
    <t>* 9 Lots declarats deserts</t>
  </si>
  <si>
    <t>La DGIPYME ha desenvolupat una eina que permet a les empreses determinar si són PIME o no, d’acord amb la definició de l’Annex I del Reglament (UE) 651/2014 de la Comissió. Per això, han de respondre a una sèrie de preguntes d’un qüestionari.</t>
  </si>
  <si>
    <t>Categoria d’empresa</t>
  </si>
  <si>
    <t>Efectius</t>
  </si>
  <si>
    <t>Volum de negoci</t>
  </si>
  <si>
    <t>Balanç general</t>
  </si>
  <si>
    <t>Mitjana</t>
  </si>
  <si>
    <t>&lt;250</t>
  </si>
  <si>
    <t>&lt;= 50 milions €</t>
  </si>
  <si>
    <t>&lt;= 43 milions €</t>
  </si>
  <si>
    <t>Petita</t>
  </si>
  <si>
    <t>&lt;50</t>
  </si>
  <si>
    <t>&lt;= 10 milions €</t>
  </si>
  <si>
    <t>Micro</t>
  </si>
  <si>
    <t>&lt;10</t>
  </si>
  <si>
    <t>&lt;= 2 milions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</si>
</sst>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[$€-403];[Red]\-#,##0.00\ [$€-403]"/>
    <numFmt numFmtId="165" formatCode="_-* #,##0.00&quot; €&quot;_-;\-* #,##0.00&quot; €&quot;_-;_-* \-??&quot; €&quot;_-;_-@_-"/>
  </numFmts>
  <fonts count="8" x14ac:knownFonts="1"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color rgb="FF000000"/>
      <name val="Calibri"/>
      <family val="2"/>
    </font>
    <font>
      <sz val="7"/>
      <color rgb="FFFFFFFF"/>
      <name val="Verdana"/>
      <family val="2"/>
    </font>
    <font>
      <sz val="7"/>
      <color rgb="FF44444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BDBDB"/>
      </patternFill>
    </fill>
    <fill>
      <patternFill patternType="solid">
        <fgColor rgb="FFD9D9D9"/>
        <bgColor rgb="FFDBDBDB"/>
      </patternFill>
    </fill>
    <fill>
      <patternFill patternType="solid">
        <fgColor rgb="FFEEEEEE"/>
        <bgColor rgb="FFFFFFFF"/>
      </patternFill>
    </fill>
    <fill>
      <patternFill patternType="solid">
        <fgColor rgb="FFDBDBDB"/>
        <bgColor rgb="FFD9D9D9"/>
      </patternFill>
    </fill>
    <fill>
      <patternFill patternType="solid">
        <fgColor rgb="FF1F4E7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31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left" wrapText="1"/>
    </xf>
    <xf numFmtId="4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vertical="center"/>
    </xf>
    <xf numFmtId="1" fontId="0" fillId="0" borderId="2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left" wrapText="1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165" fontId="4" fillId="5" borderId="1" xfId="1" applyFont="1" applyFill="1" applyBorder="1" applyAlignment="1" applyProtection="1">
      <alignment vertical="center"/>
    </xf>
    <xf numFmtId="164" fontId="4" fillId="5" borderId="1" xfId="1" applyNumberFormat="1" applyFont="1" applyFill="1" applyBorder="1" applyAlignment="1" applyProtection="1">
      <alignment vertical="center"/>
    </xf>
    <xf numFmtId="1" fontId="4" fillId="5" borderId="1" xfId="1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6" fillId="6" borderId="6" xfId="0" applyFont="1" applyFill="1" applyBorder="1" applyAlignment="1">
      <alignment horizontal="justify" vertical="center" wrapText="1"/>
    </xf>
    <xf numFmtId="0" fontId="6" fillId="6" borderId="7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1"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DISTRIBUCIÓ PER IMPORT,</a:t>
            </a:r>
            <a:r>
              <a:rPr lang="ca-ES" baseline="0"/>
              <a:t> PROCEDIMENT I CONTRACTISTES</a:t>
            </a:r>
            <a:endParaRPr lang="ca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0029595337756"/>
          <c:y val="0.14623274559524366"/>
          <c:w val="0.88946957078479616"/>
          <c:h val="0.6605181226732873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PIME!$D$24</c:f>
              <c:strCache>
                <c:ptCount val="1"/>
                <c:pt idx="0">
                  <c:v>Obert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82-4705-96BB-616FFE0E99A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2-4705-96BB-616FFE0E9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PIME!$B$25:$C$28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PIME!$D$25:$D$28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299821.26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2-4705-96BB-616FFE0E99AF}"/>
            </c:ext>
          </c:extLst>
        </c:ser>
        <c:ser>
          <c:idx val="1"/>
          <c:order val="1"/>
          <c:tx>
            <c:strRef>
              <c:f>PIME!$E$24</c:f>
              <c:strCache>
                <c:ptCount val="1"/>
                <c:pt idx="0">
                  <c:v>Obert simplificat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82-4705-96BB-616FFE0E99AF}"/>
                </c:ext>
              </c:extLst>
            </c:dLbl>
            <c:dLbl>
              <c:idx val="2"/>
              <c:layout>
                <c:manualLayout>
                  <c:x val="0"/>
                  <c:y val="-1.4397807451999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A82-4705-96BB-616FFE0E9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PIME!$B$25:$C$28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PIME!$E$25:$E$28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77494.33</c:v>
                </c:pt>
                <c:pt idx="2">
                  <c:v>22588.77</c:v>
                </c:pt>
                <c:pt idx="3">
                  <c:v>68317.81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82-4705-96BB-616FFE0E99AF}"/>
            </c:ext>
          </c:extLst>
        </c:ser>
        <c:ser>
          <c:idx val="2"/>
          <c:order val="2"/>
          <c:tx>
            <c:strRef>
              <c:f>PIME!$F$24</c:f>
              <c:strCache>
                <c:ptCount val="1"/>
                <c:pt idx="0">
                  <c:v>Obert Harmonitzat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82-4705-96BB-616FFE0E9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PIME!$B$25:$C$28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PIME!$F$25:$F$28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262346.39999999997</c:v>
                </c:pt>
                <c:pt idx="2">
                  <c:v>455184</c:v>
                </c:pt>
                <c:pt idx="3">
                  <c:v>1484658.0000000002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82-4705-96BB-616FFE0E99AF}"/>
            </c:ext>
          </c:extLst>
        </c:ser>
        <c:ser>
          <c:idx val="3"/>
          <c:order val="3"/>
          <c:tx>
            <c:strRef>
              <c:f>PIME!$G$24</c:f>
              <c:strCache>
                <c:ptCount val="1"/>
                <c:pt idx="0">
                  <c:v>Derivat d'acord marc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82-4705-96BB-616FFE0E99AF}"/>
                </c:ext>
              </c:extLst>
            </c:dLbl>
            <c:dLbl>
              <c:idx val="1"/>
              <c:layout>
                <c:manualLayout>
                  <c:x val="-9.1307553827795054E-2"/>
                  <c:y val="5.399177794499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82-4705-96BB-616FFE0E99AF}"/>
                </c:ext>
              </c:extLst>
            </c:dLbl>
            <c:dLbl>
              <c:idx val="2"/>
              <c:layout>
                <c:manualLayout>
                  <c:x val="-7.6089628189829311E-2"/>
                  <c:y val="-8.638684471199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A82-4705-96BB-616FFE0E99A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82-4705-96BB-616FFE0E9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PIME!$B$25:$C$28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PIME!$G$25:$G$28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1350</c:v>
                </c:pt>
                <c:pt idx="2">
                  <c:v>1544.5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82-4705-96BB-616FFE0E99AF}"/>
            </c:ext>
          </c:extLst>
        </c:ser>
        <c:ser>
          <c:idx val="4"/>
          <c:order val="4"/>
          <c:tx>
            <c:strRef>
              <c:f>PIME!$H$24</c:f>
              <c:strCache>
                <c:ptCount val="1"/>
                <c:pt idx="0">
                  <c:v>Pròrroga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chemeClr val="accent1"/>
              </a:contourClr>
            </a:sp3d>
          </c:spPr>
          <c:invertIfNegative val="0"/>
          <c:dLbls>
            <c:dLbl>
              <c:idx val="3"/>
              <c:layout>
                <c:manualLayout>
                  <c:x val="2.2826888456948774E-2"/>
                  <c:y val="-5.7591229807996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A82-4705-96BB-616FFE0E9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PIME!$B$25:$C$28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PIME!$H$25:$H$28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40412.29</c:v>
                </c:pt>
                <c:pt idx="2">
                  <c:v>72721.25</c:v>
                </c:pt>
                <c:pt idx="3">
                  <c:v>430410.76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82-4705-96BB-616FFE0E99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7254616"/>
        <c:axId val="967255008"/>
        <c:axId val="0"/>
      </c:bar3DChart>
      <c:catAx>
        <c:axId val="967254616"/>
        <c:scaling>
          <c:orientation val="minMax"/>
        </c:scaling>
        <c:delete val="0"/>
        <c:axPos val="b"/>
        <c:numFmt formatCode="#,###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55008"/>
        <c:crossesAt val="0"/>
        <c:auto val="1"/>
        <c:lblAlgn val="ctr"/>
        <c:lblOffset val="100"/>
        <c:noMultiLvlLbl val="1"/>
      </c:catAx>
      <c:valAx>
        <c:axId val="967255008"/>
        <c:scaling>
          <c:orientation val="minMax"/>
          <c:max val="7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546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NOMBRE CONTRACTES SEGONS PROCEDIMENT I CONTRACTISTA</a:t>
            </a:r>
          </a:p>
          <a:p>
            <a:pPr>
              <a:defRPr/>
            </a:pPr>
            <a:endParaRPr lang="ca-ES"/>
          </a:p>
        </c:rich>
      </c:tx>
      <c:layout>
        <c:manualLayout>
          <c:xMode val="edge"/>
          <c:yMode val="edge"/>
          <c:x val="0.18882641419340193"/>
          <c:y val="2.1504915086629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657016270122386E-2"/>
          <c:y val="0.17415397067655253"/>
          <c:w val="0.93047205664210031"/>
          <c:h val="0.6673660938043267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PIME!$M$24</c:f>
              <c:strCache>
                <c:ptCount val="1"/>
                <c:pt idx="0">
                  <c:v>Obert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1"/>
              <c:layout>
                <c:manualLayout>
                  <c:x val="8.3468350169667985E-2"/>
                  <c:y val="-5.376228771657312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4.0878750993154571E-2"/>
                      <c:h val="3.93720564794704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90D-4B80-ABFA-871F4BCFAB4A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0D-4B80-ABFA-871F4BCFAB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PIME!$K$25:$L$28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PIME!$M$25:$M$28</c:f>
              <c:numCache>
                <c:formatCode>0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D-4B80-ABFA-871F4BCFAB4A}"/>
            </c:ext>
          </c:extLst>
        </c:ser>
        <c:ser>
          <c:idx val="1"/>
          <c:order val="1"/>
          <c:tx>
            <c:strRef>
              <c:f>PIME!$N$24</c:f>
              <c:strCache>
                <c:ptCount val="1"/>
                <c:pt idx="0">
                  <c:v>Obert simplificat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PIME!$K$25:$L$28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PIME!$N$25:$N$28</c:f>
              <c:numCache>
                <c:formatCode>0</c:formatCode>
                <c:ptCount val="4"/>
                <c:pt idx="1">
                  <c:v>2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D-4B80-ABFA-871F4BCFAB4A}"/>
            </c:ext>
          </c:extLst>
        </c:ser>
        <c:ser>
          <c:idx val="2"/>
          <c:order val="2"/>
          <c:tx>
            <c:strRef>
              <c:f>PIME!$O$24</c:f>
              <c:strCache>
                <c:ptCount val="1"/>
                <c:pt idx="0">
                  <c:v>Obert Harmonitzat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PIME!$K$25:$L$28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PIME!$O$25:$O$28</c:f>
              <c:numCache>
                <c:formatCode>0</c:formatCode>
                <c:ptCount val="4"/>
                <c:pt idx="1">
                  <c:v>5</c:v>
                </c:pt>
                <c:pt idx="2">
                  <c:v>5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D-4B80-ABFA-871F4BCFAB4A}"/>
            </c:ext>
          </c:extLst>
        </c:ser>
        <c:ser>
          <c:idx val="3"/>
          <c:order val="3"/>
          <c:tx>
            <c:strRef>
              <c:f>PIME!$P$24</c:f>
              <c:strCache>
                <c:ptCount val="1"/>
                <c:pt idx="0">
                  <c:v>Derivat d'acord marc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PIME!$K$25:$L$28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PIME!$P$25:$P$28</c:f>
              <c:numCache>
                <c:formatCode>0</c:formatCode>
                <c:ptCount val="4"/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D-4B80-ABFA-871F4BCFAB4A}"/>
            </c:ext>
          </c:extLst>
        </c:ser>
        <c:ser>
          <c:idx val="4"/>
          <c:order val="4"/>
          <c:tx>
            <c:strRef>
              <c:f>PIME!$Q$24</c:f>
              <c:strCache>
                <c:ptCount val="1"/>
                <c:pt idx="0">
                  <c:v>Pròrroga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PIME!$K$25:$L$28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PIME!$Q$25:$Q$28</c:f>
              <c:numCache>
                <c:formatCode>0</c:formatCode>
                <c:ptCount val="4"/>
                <c:pt idx="1">
                  <c:v>6</c:v>
                </c:pt>
                <c:pt idx="2">
                  <c:v>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D-4B80-ABFA-871F4BCF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7258144"/>
        <c:axId val="967249912"/>
        <c:axId val="0"/>
      </c:bar3DChart>
      <c:catAx>
        <c:axId val="9672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49912"/>
        <c:crosses val="autoZero"/>
        <c:auto val="1"/>
        <c:lblAlgn val="ctr"/>
        <c:lblOffset val="100"/>
        <c:noMultiLvlLbl val="1"/>
      </c:catAx>
      <c:valAx>
        <c:axId val="96724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5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iMPorT CONTRACTES PER CONTRACTISTA I</a:t>
            </a:r>
            <a:r>
              <a:rPr lang="ca-ES" baseline="0"/>
              <a:t> PROCEDIMENT</a:t>
            </a:r>
            <a:endParaRPr lang="ca-ES"/>
          </a:p>
        </c:rich>
      </c:tx>
      <c:layout>
        <c:manualLayout>
          <c:xMode val="edge"/>
          <c:yMode val="edge"/>
          <c:x val="0.15983907579819767"/>
          <c:y val="1.8206436911661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74936068086832E-2"/>
          <c:y val="0.18598856539970485"/>
          <c:w val="0.96893847095955843"/>
          <c:h val="0.675942797754022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56D9-4A8B-890B-05EE8ED2D9E1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56D9-4A8B-890B-05EE8ED2D9E1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6D9-4A8B-890B-05EE8ED2D9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56D9-4A8B-890B-05EE8ED2D9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6D9-4A8B-890B-05EE8ED2D9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6D9-4A8B-890B-05EE8ED2D9E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D9-4A8B-890B-05EE8ED2D9E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56D9-4A8B-890B-05EE8ED2D9E1}"/>
                </c:ext>
              </c:extLst>
            </c:dLbl>
            <c:dLbl>
              <c:idx val="2"/>
              <c:layout>
                <c:manualLayout>
                  <c:x val="-1.701129303568942E-2"/>
                  <c:y val="3.2603783983565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0.22772623215689286"/>
                      <c:h val="9.80748359999529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6D9-4A8B-890B-05EE8ED2D9E1}"/>
                </c:ext>
              </c:extLst>
            </c:dLbl>
            <c:dLbl>
              <c:idx val="3"/>
              <c:layout>
                <c:manualLayout>
                  <c:x val="-1.4415421251361216E-2"/>
                  <c:y val="-7.15613100114836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6D9-4A8B-890B-05EE8ED2D9E1}"/>
                </c:ext>
              </c:extLst>
            </c:dLbl>
            <c:dLbl>
              <c:idx val="4"/>
              <c:layout>
                <c:manualLayout>
                  <c:x val="0.63502872283761758"/>
                  <c:y val="0.479460777076940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D9-4A8B-890B-05EE8ED2D9E1}"/>
                </c:ext>
              </c:extLst>
            </c:dLbl>
            <c:dLbl>
              <c:idx val="5"/>
              <c:layout>
                <c:manualLayout>
                  <c:x val="5.0522746721159369E-2"/>
                  <c:y val="2.5046599372739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0.27612956647577597"/>
                      <c:h val="0.1417925375640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6D9-4A8B-890B-05EE8ED2D9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PIME!$B$25:$C$28</c:f>
              <c:strCache>
                <c:ptCount val="4"/>
                <c:pt idx="0">
                  <c:v>Petita empresa</c:v>
                </c:pt>
                <c:pt idx="1">
                  <c:v>Microempresa</c:v>
                </c:pt>
                <c:pt idx="2">
                  <c:v>Mitjana empresa</c:v>
                </c:pt>
                <c:pt idx="3">
                  <c:v>NO PIME</c:v>
                </c:pt>
              </c:strCache>
            </c:strRef>
          </c:cat>
          <c:val>
            <c:numRef>
              <c:f>PIME!$I$25:$I$28</c:f>
              <c:numCache>
                <c:formatCode>#,##0.00\ [$€-403];[Red]\-#,##0.00\ [$€-403]</c:formatCode>
                <c:ptCount val="4"/>
                <c:pt idx="0">
                  <c:v>0</c:v>
                </c:pt>
                <c:pt idx="1">
                  <c:v>681424.28</c:v>
                </c:pt>
                <c:pt idx="2">
                  <c:v>552038.52</c:v>
                </c:pt>
                <c:pt idx="3">
                  <c:v>1983386.5700000003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D9-4A8B-890B-05EE8ED2D9E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NOMBRE DE CONTRACTES SEGONS CONTRACTISTA i procediment</a:t>
            </a:r>
          </a:p>
        </c:rich>
      </c:tx>
      <c:layout>
        <c:manualLayout>
          <c:xMode val="edge"/>
          <c:yMode val="edge"/>
          <c:x val="0.16770132018206371"/>
          <c:y val="3.7470506128411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553602985998213E-2"/>
          <c:y val="0.23592325829068506"/>
          <c:w val="0.95141171209574094"/>
          <c:h val="0.665283744987285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663-4833-A3BB-5A876302156A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663-4833-A3BB-5A876302156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663-4833-A3BB-5A87630215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663-4833-A3BB-5A87630215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663-4833-A3BB-5A87630215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D663-4833-A3BB-5A876302156A}"/>
              </c:ext>
            </c:extLst>
          </c:dPt>
          <c:dLbls>
            <c:dLbl>
              <c:idx val="0"/>
              <c:layout>
                <c:manualLayout>
                  <c:x val="2.3926307158485373E-3"/>
                  <c:y val="-7.528069367757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63-4833-A3BB-5A876302156A}"/>
                </c:ext>
              </c:extLst>
            </c:dLbl>
            <c:dLbl>
              <c:idx val="1"/>
              <c:layout>
                <c:manualLayout>
                  <c:x val="-2.4820445108604362E-2"/>
                  <c:y val="4.53013767054573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63-4833-A3BB-5A876302156A}"/>
                </c:ext>
              </c:extLst>
            </c:dLbl>
            <c:dLbl>
              <c:idx val="2"/>
              <c:layout>
                <c:manualLayout>
                  <c:x val="-1.7202521219815699E-2"/>
                  <c:y val="1.082382257128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63-4833-A3BB-5A876302156A}"/>
                </c:ext>
              </c:extLst>
            </c:dLbl>
            <c:dLbl>
              <c:idx val="3"/>
              <c:layout>
                <c:manualLayout>
                  <c:x val="7.0491800253549017E-3"/>
                  <c:y val="-3.16387791261060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63-4833-A3BB-5A876302156A}"/>
                </c:ext>
              </c:extLst>
            </c:dLbl>
            <c:dLbl>
              <c:idx val="4"/>
              <c:layout>
                <c:manualLayout>
                  <c:x val="-6.6658116614105459E-3"/>
                  <c:y val="-1.05463537978080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63-4833-A3BB-5A876302156A}"/>
                </c:ext>
              </c:extLst>
            </c:dLbl>
            <c:dLbl>
              <c:idx val="5"/>
              <c:layout>
                <c:manualLayout>
                  <c:x val="2.3127430844529905E-2"/>
                  <c:y val="-0.104139704257240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0.23893736994232098"/>
                      <c:h val="9.8259229223925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663-4833-A3BB-5A8763021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PIME!$K$26:$K$28</c:f>
              <c:strCache>
                <c:ptCount val="3"/>
                <c:pt idx="0">
                  <c:v>Microempresa</c:v>
                </c:pt>
                <c:pt idx="1">
                  <c:v>Mitjana empresa</c:v>
                </c:pt>
                <c:pt idx="2">
                  <c:v>NO PIME</c:v>
                </c:pt>
              </c:strCache>
            </c:strRef>
          </c:cat>
          <c:val>
            <c:numRef>
              <c:f>PIME!$R$26:$R$28</c:f>
              <c:numCache>
                <c:formatCode>0</c:formatCode>
                <c:ptCount val="3"/>
                <c:pt idx="0">
                  <c:v>16</c:v>
                </c:pt>
                <c:pt idx="1">
                  <c:v>13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63-4833-A3BB-5A876302156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649996</xdr:colOff>
      <xdr:row>0</xdr:row>
      <xdr:rowOff>41412</xdr:rowOff>
    </xdr:from>
    <xdr:to>
      <xdr:col>4</xdr:col>
      <xdr:colOff>336177</xdr:colOff>
      <xdr:row>1</xdr:row>
      <xdr:rowOff>123265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49996" y="41412"/>
          <a:ext cx="2896106" cy="53905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604075</xdr:colOff>
      <xdr:row>2</xdr:row>
      <xdr:rowOff>26994</xdr:rowOff>
    </xdr:from>
    <xdr:to>
      <xdr:col>8</xdr:col>
      <xdr:colOff>616323</xdr:colOff>
      <xdr:row>20</xdr:row>
      <xdr:rowOff>126309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48600</xdr:colOff>
      <xdr:row>2</xdr:row>
      <xdr:rowOff>47624</xdr:rowOff>
    </xdr:from>
    <xdr:to>
      <xdr:col>17</xdr:col>
      <xdr:colOff>810722</xdr:colOff>
      <xdr:row>20</xdr:row>
      <xdr:rowOff>162000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60120</xdr:colOff>
      <xdr:row>30</xdr:row>
      <xdr:rowOff>7608</xdr:rowOff>
    </xdr:from>
    <xdr:to>
      <xdr:col>8</xdr:col>
      <xdr:colOff>661147</xdr:colOff>
      <xdr:row>45</xdr:row>
      <xdr:rowOff>123265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23812</xdr:colOff>
      <xdr:row>30</xdr:row>
      <xdr:rowOff>2215</xdr:rowOff>
    </xdr:from>
    <xdr:to>
      <xdr:col>18</xdr:col>
      <xdr:colOff>64313</xdr:colOff>
      <xdr:row>45</xdr:row>
      <xdr:rowOff>112059</xdr:rowOff>
    </xdr:to>
    <xdr:graphicFrame macro="">
      <xdr:nvGraphicFramePr>
        <xdr:cNvPr id="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%20GRAFICS%202023%20P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àfics"/>
      <sheetName val="gràfics (2)"/>
    </sheetNames>
    <sheetDataSet>
      <sheetData sheetId="0" refreshError="1"/>
      <sheetData sheetId="1" refreshError="1"/>
      <sheetData sheetId="2">
        <row r="24">
          <cell r="D24" t="str">
            <v>Obert</v>
          </cell>
          <cell r="E24" t="str">
            <v>Obert simplificat</v>
          </cell>
          <cell r="F24" t="str">
            <v>Obert Harmonitzat</v>
          </cell>
          <cell r="G24" t="str">
            <v>Derivat d'acord marc</v>
          </cell>
          <cell r="H24" t="str">
            <v>Pròrroga</v>
          </cell>
          <cell r="M24" t="str">
            <v>Obert</v>
          </cell>
          <cell r="N24" t="str">
            <v>Obert simplificat</v>
          </cell>
          <cell r="O24" t="str">
            <v>Obert Harmonitzat</v>
          </cell>
          <cell r="P24" t="str">
            <v>Derivat d'acord marc</v>
          </cell>
          <cell r="Q24" t="str">
            <v>Pròrroga</v>
          </cell>
        </row>
        <row r="25">
          <cell r="B25" t="str">
            <v>Petita empresa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Petita empresa</v>
          </cell>
        </row>
        <row r="26">
          <cell r="B26" t="str">
            <v>Microempresa</v>
          </cell>
          <cell r="D26">
            <v>299821.26</v>
          </cell>
          <cell r="E26">
            <v>77494.33</v>
          </cell>
          <cell r="F26">
            <v>262346.39999999997</v>
          </cell>
          <cell r="G26">
            <v>1350</v>
          </cell>
          <cell r="H26">
            <v>40412.29</v>
          </cell>
          <cell r="I26">
            <v>681424.28</v>
          </cell>
          <cell r="K26" t="str">
            <v>Microempresa</v>
          </cell>
          <cell r="M26">
            <v>2</v>
          </cell>
          <cell r="N26">
            <v>2</v>
          </cell>
          <cell r="O26">
            <v>5</v>
          </cell>
          <cell r="P26">
            <v>1</v>
          </cell>
          <cell r="Q26">
            <v>6</v>
          </cell>
          <cell r="R26">
            <v>16</v>
          </cell>
        </row>
        <row r="27">
          <cell r="B27" t="str">
            <v>Mitjana empresa</v>
          </cell>
          <cell r="D27">
            <v>0</v>
          </cell>
          <cell r="E27">
            <v>22588.77</v>
          </cell>
          <cell r="F27">
            <v>455184</v>
          </cell>
          <cell r="G27">
            <v>1544.5</v>
          </cell>
          <cell r="H27">
            <v>72721.25</v>
          </cell>
          <cell r="I27">
            <v>552038.52</v>
          </cell>
          <cell r="K27" t="str">
            <v>Mitjana empresa</v>
          </cell>
          <cell r="N27">
            <v>1</v>
          </cell>
          <cell r="O27">
            <v>5</v>
          </cell>
          <cell r="P27">
            <v>2</v>
          </cell>
          <cell r="Q27">
            <v>5</v>
          </cell>
          <cell r="R27">
            <v>13</v>
          </cell>
        </row>
        <row r="28">
          <cell r="B28" t="str">
            <v>NO PIME</v>
          </cell>
          <cell r="D28">
            <v>0</v>
          </cell>
          <cell r="E28">
            <v>68317.81</v>
          </cell>
          <cell r="F28">
            <v>1484658.0000000002</v>
          </cell>
          <cell r="G28">
            <v>0</v>
          </cell>
          <cell r="H28">
            <v>430410.76</v>
          </cell>
          <cell r="I28">
            <v>1983386.5700000003</v>
          </cell>
          <cell r="K28" t="str">
            <v>NO PIME</v>
          </cell>
          <cell r="N28">
            <v>4</v>
          </cell>
          <cell r="O28">
            <v>15</v>
          </cell>
          <cell r="Q28">
            <v>23</v>
          </cell>
          <cell r="R28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2"/>
  <sheetViews>
    <sheetView showGridLines="0" tabSelected="1" zoomScale="85" zoomScaleNormal="85" workbookViewId="0">
      <selection activeCell="J60" sqref="J60"/>
    </sheetView>
  </sheetViews>
  <sheetFormatPr baseColWidth="10" defaultColWidth="9.140625" defaultRowHeight="15" x14ac:dyDescent="0.25"/>
  <cols>
    <col min="1" max="2" width="10.7109375" customWidth="1"/>
    <col min="3" max="3" width="12.28515625" customWidth="1"/>
    <col min="4" max="7" width="14.42578125" customWidth="1"/>
    <col min="8" max="8" width="13.140625" customWidth="1"/>
    <col min="9" max="9" width="13.42578125" customWidth="1"/>
    <col min="10" max="10" width="6.42578125" customWidth="1"/>
    <col min="11" max="11" width="10.7109375" customWidth="1"/>
    <col min="12" max="12" width="12.7109375" customWidth="1"/>
    <col min="13" max="13" width="10.5703125" customWidth="1"/>
    <col min="14" max="16" width="13.140625" customWidth="1"/>
    <col min="17" max="17" width="11" customWidth="1"/>
    <col min="18" max="18" width="12.42578125" customWidth="1"/>
    <col min="19" max="1019" width="10.7109375" customWidth="1"/>
  </cols>
  <sheetData>
    <row r="1" spans="2:18" ht="3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8" ht="1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23" spans="2:18" x14ac:dyDescent="0.25">
      <c r="B23" s="3" t="s">
        <v>2</v>
      </c>
      <c r="C23" s="3"/>
      <c r="D23" s="4" t="s">
        <v>3</v>
      </c>
      <c r="E23" s="5"/>
      <c r="F23" s="5"/>
      <c r="G23" s="5"/>
      <c r="H23" s="6"/>
      <c r="I23" s="7" t="s">
        <v>1</v>
      </c>
      <c r="K23" s="3" t="s">
        <v>4</v>
      </c>
      <c r="L23" s="3"/>
      <c r="M23" s="4" t="s">
        <v>3</v>
      </c>
      <c r="N23" s="5"/>
      <c r="O23" s="5"/>
      <c r="P23" s="5"/>
      <c r="Q23" s="6"/>
      <c r="R23" s="7" t="s">
        <v>1</v>
      </c>
    </row>
    <row r="24" spans="2:18" ht="30" x14ac:dyDescent="0.25">
      <c r="B24" s="8" t="s">
        <v>5</v>
      </c>
      <c r="C24" s="8"/>
      <c r="D24" s="9" t="s">
        <v>6</v>
      </c>
      <c r="E24" s="9" t="s">
        <v>7</v>
      </c>
      <c r="F24" s="9" t="s">
        <v>8</v>
      </c>
      <c r="G24" s="9" t="s">
        <v>9</v>
      </c>
      <c r="H24" s="9" t="s">
        <v>10</v>
      </c>
      <c r="I24" s="7"/>
      <c r="K24" s="8" t="s">
        <v>5</v>
      </c>
      <c r="L24" s="8"/>
      <c r="M24" s="9" t="s">
        <v>6</v>
      </c>
      <c r="N24" s="9" t="s">
        <v>7</v>
      </c>
      <c r="O24" s="9" t="s">
        <v>8</v>
      </c>
      <c r="P24" s="9" t="s">
        <v>9</v>
      </c>
      <c r="Q24" s="9" t="s">
        <v>10</v>
      </c>
      <c r="R24" s="7"/>
    </row>
    <row r="25" spans="2:18" ht="15" customHeight="1" x14ac:dyDescent="0.25">
      <c r="B25" s="10" t="s">
        <v>11</v>
      </c>
      <c r="C25" s="10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2">
        <f>SUM(D25:H25)</f>
        <v>0</v>
      </c>
      <c r="K25" s="13" t="s">
        <v>11</v>
      </c>
      <c r="L25" s="14"/>
      <c r="M25" s="15"/>
      <c r="N25" s="15"/>
      <c r="O25" s="15"/>
      <c r="P25" s="15"/>
      <c r="Q25" s="15"/>
      <c r="R25" s="15">
        <v>0</v>
      </c>
    </row>
    <row r="26" spans="2:18" ht="15" customHeight="1" x14ac:dyDescent="0.25">
      <c r="B26" s="10" t="s">
        <v>12</v>
      </c>
      <c r="C26" s="10"/>
      <c r="D26" s="11">
        <v>299821.26</v>
      </c>
      <c r="E26" s="11">
        <v>77494.33</v>
      </c>
      <c r="F26" s="11">
        <v>262346.39999999997</v>
      </c>
      <c r="G26" s="11">
        <v>1350</v>
      </c>
      <c r="H26" s="11">
        <v>40412.29</v>
      </c>
      <c r="I26" s="12">
        <f t="shared" ref="I26:I27" si="0">SUM(D26:H26)</f>
        <v>681424.28</v>
      </c>
      <c r="K26" s="16" t="s">
        <v>12</v>
      </c>
      <c r="L26" s="16"/>
      <c r="M26" s="15">
        <v>2</v>
      </c>
      <c r="N26" s="15">
        <v>2</v>
      </c>
      <c r="O26" s="15">
        <v>5</v>
      </c>
      <c r="P26" s="15">
        <v>1</v>
      </c>
      <c r="Q26" s="15">
        <v>6</v>
      </c>
      <c r="R26" s="15">
        <f>SUM(M26:Q26)</f>
        <v>16</v>
      </c>
    </row>
    <row r="27" spans="2:18" x14ac:dyDescent="0.25">
      <c r="B27" s="10" t="s">
        <v>13</v>
      </c>
      <c r="C27" s="10"/>
      <c r="D27" s="11">
        <v>0</v>
      </c>
      <c r="E27" s="11">
        <v>22588.77</v>
      </c>
      <c r="F27" s="11">
        <v>455184</v>
      </c>
      <c r="G27" s="11">
        <v>1544.5</v>
      </c>
      <c r="H27" s="11">
        <v>72721.25</v>
      </c>
      <c r="I27" s="12">
        <f t="shared" si="0"/>
        <v>552038.52</v>
      </c>
      <c r="K27" s="16" t="s">
        <v>13</v>
      </c>
      <c r="L27" s="16"/>
      <c r="M27" s="15"/>
      <c r="N27" s="15">
        <v>1</v>
      </c>
      <c r="O27" s="15">
        <v>5</v>
      </c>
      <c r="P27" s="15">
        <v>2</v>
      </c>
      <c r="Q27" s="15">
        <v>5</v>
      </c>
      <c r="R27" s="15">
        <f t="shared" ref="R27:R29" si="1">SUM(M27:Q27)</f>
        <v>13</v>
      </c>
    </row>
    <row r="28" spans="2:18" x14ac:dyDescent="0.25">
      <c r="B28" s="10" t="s">
        <v>14</v>
      </c>
      <c r="C28" s="10"/>
      <c r="D28" s="11">
        <v>0</v>
      </c>
      <c r="E28" s="11">
        <v>68317.81</v>
      </c>
      <c r="F28" s="11">
        <v>1484658.0000000002</v>
      </c>
      <c r="G28" s="11">
        <v>0</v>
      </c>
      <c r="H28" s="11">
        <v>430410.76</v>
      </c>
      <c r="I28" s="12">
        <f>SUM(D28:H28)</f>
        <v>1983386.5700000003</v>
      </c>
      <c r="K28" s="17" t="s">
        <v>14</v>
      </c>
      <c r="L28" s="18"/>
      <c r="M28" s="15"/>
      <c r="N28" s="15">
        <v>4</v>
      </c>
      <c r="O28" s="15">
        <v>15</v>
      </c>
      <c r="P28" s="15"/>
      <c r="Q28" s="15">
        <v>23</v>
      </c>
      <c r="R28" s="15">
        <f t="shared" si="1"/>
        <v>42</v>
      </c>
    </row>
    <row r="29" spans="2:18" x14ac:dyDescent="0.25">
      <c r="B29" s="19" t="s">
        <v>1</v>
      </c>
      <c r="C29" s="19"/>
      <c r="D29" s="20">
        <f>SUM(D25:D28)</f>
        <v>299821.26</v>
      </c>
      <c r="E29" s="20">
        <f>SUM(E25:E28)</f>
        <v>168400.91</v>
      </c>
      <c r="F29" s="20">
        <f>SUM(F25:F28)</f>
        <v>2202188.4000000004</v>
      </c>
      <c r="G29" s="20">
        <f t="shared" ref="G29:H29" si="2">SUM(G25:G28)</f>
        <v>2894.5</v>
      </c>
      <c r="H29" s="20">
        <f t="shared" si="2"/>
        <v>543544.30000000005</v>
      </c>
      <c r="I29" s="21">
        <f>SUM(I25:I28)</f>
        <v>3216849.37</v>
      </c>
      <c r="K29" s="19" t="s">
        <v>1</v>
      </c>
      <c r="L29" s="19"/>
      <c r="M29" s="22">
        <f>SUM(M26:M28)</f>
        <v>2</v>
      </c>
      <c r="N29" s="22">
        <f>SUM(N26:N28)</f>
        <v>7</v>
      </c>
      <c r="O29" s="22">
        <f>SUM(O26:O28)</f>
        <v>25</v>
      </c>
      <c r="P29" s="22">
        <f>SUM(P26:P28)</f>
        <v>3</v>
      </c>
      <c r="Q29" s="22">
        <f>SUM(Q26:Q28)</f>
        <v>34</v>
      </c>
      <c r="R29" s="22">
        <f t="shared" si="1"/>
        <v>71</v>
      </c>
    </row>
    <row r="30" spans="2:18" x14ac:dyDescent="0.25">
      <c r="K30" s="23" t="s">
        <v>15</v>
      </c>
      <c r="M30" s="24"/>
      <c r="N30" s="24"/>
      <c r="O30" s="24"/>
      <c r="P30" s="24"/>
    </row>
    <row r="32" spans="2:18" ht="21.75" customHeight="1" x14ac:dyDescent="0.25"/>
    <row r="47" spans="2:15" ht="15.75" thickBot="1" x14ac:dyDescent="0.3">
      <c r="B47" s="25" t="s">
        <v>16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 ht="13.5" customHeight="1" thickBot="1" x14ac:dyDescent="0.3">
      <c r="D48" s="26" t="s">
        <v>17</v>
      </c>
      <c r="E48" s="27" t="s">
        <v>18</v>
      </c>
      <c r="F48" s="27" t="s">
        <v>19</v>
      </c>
      <c r="G48" s="27" t="s">
        <v>20</v>
      </c>
    </row>
    <row r="49" spans="4:8" ht="15.75" thickBot="1" x14ac:dyDescent="0.3">
      <c r="D49" s="28" t="s">
        <v>21</v>
      </c>
      <c r="E49" s="29" t="s">
        <v>22</v>
      </c>
      <c r="F49" s="29" t="s">
        <v>23</v>
      </c>
      <c r="G49" s="29" t="s">
        <v>24</v>
      </c>
    </row>
    <row r="50" spans="4:8" ht="15.75" thickBot="1" x14ac:dyDescent="0.3">
      <c r="D50" s="28" t="s">
        <v>25</v>
      </c>
      <c r="E50" s="29" t="s">
        <v>26</v>
      </c>
      <c r="F50" s="29" t="s">
        <v>27</v>
      </c>
      <c r="G50" s="29" t="s">
        <v>27</v>
      </c>
      <c r="H50" s="30"/>
    </row>
    <row r="51" spans="4:8" ht="15.75" thickBot="1" x14ac:dyDescent="0.3">
      <c r="D51" s="28" t="s">
        <v>28</v>
      </c>
      <c r="E51" s="29" t="s">
        <v>29</v>
      </c>
      <c r="F51" s="29" t="s">
        <v>30</v>
      </c>
      <c r="G51" s="29" t="s">
        <v>30</v>
      </c>
      <c r="H51" s="30"/>
    </row>
    <row r="52" spans="4:8" x14ac:dyDescent="0.25">
      <c r="G52" s="30"/>
      <c r="H52" s="30"/>
    </row>
  </sheetData>
  <mergeCells count="16">
    <mergeCell ref="B47:O47"/>
    <mergeCell ref="B25:C25"/>
    <mergeCell ref="K25:L25"/>
    <mergeCell ref="B26:C26"/>
    <mergeCell ref="B27:C27"/>
    <mergeCell ref="B28:C28"/>
    <mergeCell ref="K28:L28"/>
    <mergeCell ref="B1:R1"/>
    <mergeCell ref="B23:C23"/>
    <mergeCell ref="D23:H23"/>
    <mergeCell ref="I23:I24"/>
    <mergeCell ref="K23:L23"/>
    <mergeCell ref="M23:Q23"/>
    <mergeCell ref="R23:R24"/>
    <mergeCell ref="B24:C24"/>
    <mergeCell ref="K24:L24"/>
  </mergeCells>
  <printOptions horizontalCentered="1" verticalCentered="1"/>
  <pageMargins left="0.25" right="0.25" top="0.75" bottom="0.75" header="0.3" footer="0.3"/>
  <pageSetup paperSize="9" scale="62" firstPageNumber="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PIME</vt:lpstr>
      <vt:lpstr>PIME!Área_de_impresión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Jofré Anguera</dc:creator>
  <cp:lastModifiedBy>Sílvia Jofré Anguera</cp:lastModifiedBy>
  <dcterms:created xsi:type="dcterms:W3CDTF">2024-03-05T11:15:17Z</dcterms:created>
  <dcterms:modified xsi:type="dcterms:W3CDTF">2024-03-05T11:17:13Z</dcterms:modified>
</cp:coreProperties>
</file>