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20" yWindow="-120" windowWidth="23256" windowHeight="13176" activeTab="1"/>
  </bookViews>
  <sheets>
    <sheet name="Dades Personals" sheetId="13" r:id="rId1"/>
    <sheet name="Experiència professional" sheetId="5" r:id="rId2"/>
    <sheet name="bbdd" sheetId="4" state="hidden" r:id="rId3"/>
  </sheets>
  <definedNames>
    <definedName name="COEF_dies">bbdd!$D$3</definedName>
    <definedName name="DP_NOPROCES">bbdd!#REF!</definedName>
    <definedName name="EP_CAT">bbdd!#REF!</definedName>
    <definedName name="EP_Categoria">bbdd!$B$3:$B$13</definedName>
    <definedName name="EP_ENS14">bbdd!$A$53:$A$56</definedName>
    <definedName name="EP_GC">bbdd!$C$3:$C$5</definedName>
    <definedName name="FO_ACTIC">bbdd!$F$32:$F$34</definedName>
    <definedName name="FO_ACTIC_punts">bbdd!$F$32:$F$34</definedName>
    <definedName name="FO_Cert">bbdd!$A$20:$A$21</definedName>
    <definedName name="FO_CERT_APROF_PUNTS">bbdd!$B$20:$C$24</definedName>
    <definedName name="FO_CERT_ASSIST_PUNTS">bbdd!$B$20:$D$25</definedName>
    <definedName name="FO_CertHores">bbdd!$B$20:$B$23</definedName>
    <definedName name="FO_formadors">bbdd!$I$32:$I$33</definedName>
    <definedName name="G_hores_certificat">bbdd!$B$20:$B$24</definedName>
    <definedName name="G_tipus_empresa">bbdd!$A$90:$A$91</definedName>
    <definedName name="G_titulacio">bbdd!$A$96:$A$104</definedName>
    <definedName name="P_hores_certificats">bbdd!$B$20:$C$24</definedName>
    <definedName name="P_titulacio">bbdd!$A$97:$B$104</definedName>
    <definedName name="Tipus_de_procés">bbdd!$A$43:$A$44</definedName>
    <definedName name="Tipus_empresa">bbdd!$A$3:$A$4</definedName>
    <definedName name="TIT_llistat">bbdd!$A$32:$A$38</definedName>
    <definedName name="TIT_puntuació">bbdd!$A$32:$B$38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" i="13"/>
  <c r="B8"/>
  <c r="D82" i="4" l="1"/>
  <c r="C82"/>
  <c r="B82"/>
  <c r="A82"/>
  <c r="E82" l="1"/>
  <c r="F82" s="1"/>
  <c r="D3" s="1"/>
  <c r="B1" i="5"/>
  <c r="F3" i="4" l="1"/>
  <c r="B3" i="5" l="1"/>
  <c r="B2"/>
</calcChain>
</file>

<file path=xl/sharedStrings.xml><?xml version="1.0" encoding="utf-8"?>
<sst xmlns="http://schemas.openxmlformats.org/spreadsheetml/2006/main" count="89" uniqueCount="85">
  <si>
    <t>Experiència professional</t>
  </si>
  <si>
    <t>Categoria</t>
  </si>
  <si>
    <t>Grup de Classificació</t>
  </si>
  <si>
    <t>A1</t>
  </si>
  <si>
    <t>A2</t>
  </si>
  <si>
    <t>B</t>
  </si>
  <si>
    <t>Funcions realitzades</t>
  </si>
  <si>
    <t>Puntuació</t>
  </si>
  <si>
    <t>Nom</t>
  </si>
  <si>
    <t>Primer cognom</t>
  </si>
  <si>
    <t>Segon cognom</t>
  </si>
  <si>
    <t>DNI</t>
  </si>
  <si>
    <t>Edat</t>
  </si>
  <si>
    <t>Certificat</t>
  </si>
  <si>
    <t>Formació</t>
  </si>
  <si>
    <t>Hores</t>
  </si>
  <si>
    <t>Coef. Dies</t>
  </si>
  <si>
    <t>Cat. Tècnic/a superior</t>
  </si>
  <si>
    <t>Cat. Tècnic/a mitja</t>
  </si>
  <si>
    <t>Cat. Oficial</t>
  </si>
  <si>
    <t>Cat. Administratiu/va</t>
  </si>
  <si>
    <t>Cat. Aux. Administratiu/va</t>
  </si>
  <si>
    <t>Cat. Peo</t>
  </si>
  <si>
    <t>G.C. A1</t>
  </si>
  <si>
    <t>G.C. A2</t>
  </si>
  <si>
    <t>G.C. C1</t>
  </si>
  <si>
    <t>G.C. C2</t>
  </si>
  <si>
    <t>G.C. AP</t>
  </si>
  <si>
    <t>Titulació</t>
  </si>
  <si>
    <t>Doctorat</t>
  </si>
  <si>
    <t>Diploma d'estudis avançat (DEA)</t>
  </si>
  <si>
    <t>Master o mestratge (60 crèdits)</t>
  </si>
  <si>
    <t>Master o mestratge (90 crèdits)</t>
  </si>
  <si>
    <t>Diploma de postgrau</t>
  </si>
  <si>
    <t>Segona titulació universitària.</t>
  </si>
  <si>
    <t>Titulació universitaria no requisit d'accés</t>
  </si>
  <si>
    <t>Tipus</t>
  </si>
  <si>
    <t>ACTIC</t>
  </si>
  <si>
    <t>Nivell avançat</t>
  </si>
  <si>
    <t>Nivell mitjà</t>
  </si>
  <si>
    <t>Nivell bàsic</t>
  </si>
  <si>
    <t>formador</t>
  </si>
  <si>
    <t>Acció formativa</t>
  </si>
  <si>
    <t>Tutoria pràcticum</t>
  </si>
  <si>
    <t>Dades identificatives</t>
  </si>
  <si>
    <t>Denominació de la plaça:</t>
  </si>
  <si>
    <t>SI</t>
  </si>
  <si>
    <t>NO</t>
  </si>
  <si>
    <t>Ens Depenent</t>
  </si>
  <si>
    <t>tipus procés</t>
  </si>
  <si>
    <t>Concurs de mèrits</t>
  </si>
  <si>
    <t>Concurs-oposició</t>
  </si>
  <si>
    <t>Tipus de procés</t>
  </si>
  <si>
    <t>Experiència</t>
  </si>
  <si>
    <t>PMAXEXP</t>
  </si>
  <si>
    <t>PMAXFORM</t>
  </si>
  <si>
    <t>Consell Comarcal de la Selva</t>
  </si>
  <si>
    <t>Ens14</t>
  </si>
  <si>
    <t>Consorci Mediambiental de la Selva</t>
  </si>
  <si>
    <t>Consorci de Benestar Social de la Selva</t>
  </si>
  <si>
    <t>Cal emplenar les cel·les  de color verd</t>
  </si>
  <si>
    <t>Data de naixement</t>
  </si>
  <si>
    <t>Correu electrònic avís de notificació</t>
  </si>
  <si>
    <t>Telèfon mòbil avís de notificació</t>
  </si>
  <si>
    <t>Altra administració</t>
  </si>
  <si>
    <t>Data inici
dd/mm/aa</t>
  </si>
  <si>
    <t>Data fi
dd/mm/aa</t>
  </si>
  <si>
    <t>Nom administració pública/Empresa Privada</t>
  </si>
  <si>
    <t>Tipus empresa</t>
  </si>
  <si>
    <t>Administració pública</t>
  </si>
  <si>
    <t>Empresa privada</t>
  </si>
  <si>
    <t>Més de 100h</t>
  </si>
  <si>
    <t>Grau</t>
  </si>
  <si>
    <t>Llicenciatura</t>
  </si>
  <si>
    <t>Diplomatura</t>
  </si>
  <si>
    <t>Postgrau universitari (30 crèdits)</t>
  </si>
  <si>
    <t>Postgrau universitari (60 crèdits)</t>
  </si>
  <si>
    <t>Màster universitari (60 crèdits)</t>
  </si>
  <si>
    <t>Màster universitari (90/120 crèdits)</t>
  </si>
  <si>
    <t>Grau superior</t>
  </si>
  <si>
    <t>Annex II (Experiència professional) i Annex III (Formació), a ser revisats pel Tribunal</t>
  </si>
  <si>
    <t>de més de 10h a 30h.</t>
  </si>
  <si>
    <t>de més de 30h a 60h.</t>
  </si>
  <si>
    <t>de més de 60h a 100h.</t>
  </si>
  <si>
    <t>fins a 10h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</si>
</sst>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b/>
      <u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1" fillId="2" borderId="1" xfId="0" applyFont="1" applyFill="1" applyBorder="1" applyAlignment="1" applyProtection="1">
      <alignment horizontal="center" vertical="top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wrapText="1"/>
      <protection hidden="1"/>
    </xf>
    <xf numFmtId="0" fontId="4" fillId="0" borderId="7" xfId="0" applyFont="1" applyBorder="1" applyProtection="1">
      <protection hidden="1"/>
    </xf>
    <xf numFmtId="0" fontId="4" fillId="0" borderId="0" xfId="0" applyFont="1" applyProtection="1">
      <protection hidden="1"/>
    </xf>
    <xf numFmtId="0" fontId="4" fillId="0" borderId="7" xfId="0" applyFont="1" applyBorder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2" borderId="4" xfId="0" applyFont="1" applyFill="1" applyBorder="1" applyProtection="1">
      <protection hidden="1"/>
    </xf>
    <xf numFmtId="0" fontId="4" fillId="2" borderId="5" xfId="0" applyFont="1" applyFill="1" applyBorder="1" applyProtection="1">
      <protection hidden="1"/>
    </xf>
    <xf numFmtId="0" fontId="4" fillId="0" borderId="6" xfId="0" applyFont="1" applyBorder="1" applyProtection="1">
      <protection hidden="1"/>
    </xf>
    <xf numFmtId="14" fontId="4" fillId="0" borderId="0" xfId="0" applyNumberFormat="1" applyFont="1" applyProtection="1">
      <protection hidden="1"/>
    </xf>
    <xf numFmtId="0" fontId="4" fillId="0" borderId="8" xfId="0" applyFont="1" applyBorder="1" applyProtection="1">
      <protection hidden="1"/>
    </xf>
    <xf numFmtId="0" fontId="2" fillId="0" borderId="0" xfId="0" applyFont="1" applyAlignment="1" applyProtection="1">
      <alignment vertical="top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 hidden="1"/>
    </xf>
    <xf numFmtId="14" fontId="2" fillId="0" borderId="1" xfId="0" applyNumberFormat="1" applyFont="1" applyBorder="1" applyAlignment="1" applyProtection="1">
      <alignment horizontal="center" vertical="top" wrapText="1"/>
      <protection locked="0" hidden="1"/>
    </xf>
    <xf numFmtId="0" fontId="2" fillId="0" borderId="0" xfId="0" applyFont="1" applyAlignment="1" applyProtection="1">
      <alignment vertical="top"/>
      <protection hidden="1"/>
    </xf>
    <xf numFmtId="0" fontId="4" fillId="0" borderId="9" xfId="0" applyFont="1" applyBorder="1" applyProtection="1">
      <protection hidden="1"/>
    </xf>
    <xf numFmtId="0" fontId="4" fillId="0" borderId="0" xfId="0" applyFont="1" applyBorder="1" applyAlignment="1" applyProtection="1">
      <alignment horizontal="left" vertical="center" wrapText="1"/>
      <protection hidden="1"/>
    </xf>
    <xf numFmtId="0" fontId="5" fillId="2" borderId="12" xfId="0" applyFont="1" applyFill="1" applyBorder="1" applyAlignment="1" applyProtection="1">
      <alignment horizontal="left"/>
      <protection hidden="1"/>
    </xf>
    <xf numFmtId="0" fontId="4" fillId="3" borderId="7" xfId="0" applyFont="1" applyFill="1" applyBorder="1" applyProtection="1">
      <protection locked="0" hidden="1"/>
    </xf>
    <xf numFmtId="14" fontId="4" fillId="3" borderId="7" xfId="0" applyNumberFormat="1" applyFont="1" applyFill="1" applyBorder="1" applyAlignment="1" applyProtection="1">
      <alignment horizontal="left"/>
      <protection locked="0" hidden="1"/>
    </xf>
    <xf numFmtId="0" fontId="6" fillId="3" borderId="7" xfId="1" applyFont="1" applyFill="1" applyBorder="1" applyAlignment="1" applyProtection="1">
      <protection locked="0" hidden="1"/>
    </xf>
    <xf numFmtId="0" fontId="4" fillId="3" borderId="7" xfId="0" applyFont="1" applyFill="1" applyBorder="1" applyAlignment="1" applyProtection="1">
      <alignment horizontal="left"/>
      <protection locked="0" hidden="1"/>
    </xf>
    <xf numFmtId="0" fontId="0" fillId="0" borderId="0" xfId="0"/>
    <xf numFmtId="0" fontId="2" fillId="0" borderId="1" xfId="0" applyFont="1" applyBorder="1" applyAlignment="1" applyProtection="1">
      <alignment vertical="top" wrapText="1"/>
      <protection locked="0" hidden="1"/>
    </xf>
    <xf numFmtId="0" fontId="2" fillId="0" borderId="0" xfId="0" applyFont="1" applyAlignment="1" applyProtection="1">
      <alignment vertical="top"/>
      <protection hidden="1"/>
    </xf>
    <xf numFmtId="0" fontId="1" fillId="4" borderId="1" xfId="0" applyFont="1" applyFill="1" applyBorder="1" applyAlignment="1" applyProtection="1">
      <alignment horizontal="center" vertical="top" wrapText="1"/>
      <protection hidden="1"/>
    </xf>
    <xf numFmtId="0" fontId="4" fillId="4" borderId="14" xfId="0" applyFont="1" applyFill="1" applyBorder="1" applyAlignment="1" applyProtection="1">
      <alignment horizontal="center" vertical="center" wrapText="1"/>
      <protection hidden="1"/>
    </xf>
    <xf numFmtId="0" fontId="4" fillId="3" borderId="8" xfId="0" applyFont="1" applyFill="1" applyBorder="1" applyAlignment="1" applyProtection="1">
      <alignment horizontal="left" vertical="center" wrapText="1"/>
      <protection locked="0" hidden="1"/>
    </xf>
    <xf numFmtId="0" fontId="4" fillId="3" borderId="11" xfId="0" applyFont="1" applyFill="1" applyBorder="1" applyAlignment="1" applyProtection="1">
      <alignment horizontal="left" vertical="center" wrapText="1"/>
      <protection locked="0" hidden="1"/>
    </xf>
    <xf numFmtId="0" fontId="4" fillId="3" borderId="9" xfId="0" applyFont="1" applyFill="1" applyBorder="1" applyAlignment="1" applyProtection="1">
      <alignment horizontal="left" vertical="center" wrapText="1"/>
      <protection locked="0" hidden="1"/>
    </xf>
    <xf numFmtId="0" fontId="5" fillId="2" borderId="12" xfId="0" applyFont="1" applyFill="1" applyBorder="1" applyAlignment="1" applyProtection="1">
      <alignment horizontal="center"/>
      <protection hidden="1"/>
    </xf>
    <xf numFmtId="0" fontId="5" fillId="2" borderId="13" xfId="0" applyFont="1" applyFill="1" applyBorder="1" applyAlignment="1" applyProtection="1">
      <alignment horizontal="center"/>
      <protection hidden="1"/>
    </xf>
    <xf numFmtId="0" fontId="5" fillId="2" borderId="14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/>
      <protection hidden="1"/>
    </xf>
    <xf numFmtId="0" fontId="4" fillId="2" borderId="10" xfId="0" applyFont="1" applyFill="1" applyBorder="1" applyAlignment="1" applyProtection="1">
      <alignment horizontal="left"/>
      <protection hidden="1"/>
    </xf>
    <xf numFmtId="0" fontId="4" fillId="2" borderId="5" xfId="0" applyFont="1" applyFill="1" applyBorder="1" applyAlignment="1" applyProtection="1">
      <alignment horizontal="left"/>
      <protection hidden="1"/>
    </xf>
    <xf numFmtId="0" fontId="7" fillId="5" borderId="2" xfId="0" applyFont="1" applyFill="1" applyBorder="1" applyAlignment="1" applyProtection="1">
      <alignment horizontal="center"/>
      <protection hidden="1"/>
    </xf>
    <xf numFmtId="0" fontId="7" fillId="5" borderId="3" xfId="0" applyFont="1" applyFill="1" applyBorder="1" applyAlignment="1" applyProtection="1">
      <alignment horizontal="center"/>
      <protection hidden="1"/>
    </xf>
  </cellXfs>
  <cellStyles count="2">
    <cellStyle name="Hipervínculo" xfId="1" builtinId="8"/>
    <cellStyle name="Normal" xfId="0" builtinId="0"/>
  </cellStyles>
  <dxfs count="1">
    <dxf>
      <fill>
        <patternFill>
          <bgColor theme="6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A2:E25"/>
  <sheetViews>
    <sheetView zoomScaleNormal="100" workbookViewId="0">
      <selection activeCell="D8" sqref="D8"/>
    </sheetView>
  </sheetViews>
  <sheetFormatPr baseColWidth="10" defaultColWidth="11.5546875" defaultRowHeight="13.8"/>
  <cols>
    <col min="1" max="1" width="42.6640625" style="9" customWidth="1"/>
    <col min="2" max="2" width="37.109375" style="9" customWidth="1"/>
    <col min="3" max="3" width="9.44140625" style="9" customWidth="1"/>
    <col min="4" max="4" width="39.5546875" style="9" customWidth="1"/>
    <col min="5" max="5" width="10.6640625" style="9" customWidth="1"/>
    <col min="6" max="16384" width="11.5546875" style="9"/>
  </cols>
  <sheetData>
    <row r="2" spans="1:5">
      <c r="A2" s="37" t="s">
        <v>80</v>
      </c>
      <c r="B2" s="38"/>
      <c r="C2" s="38"/>
      <c r="D2" s="38"/>
      <c r="E2" s="39"/>
    </row>
    <row r="3" spans="1:5">
      <c r="A3" s="11"/>
      <c r="B3" s="11"/>
    </row>
    <row r="4" spans="1:5">
      <c r="A4" s="11"/>
      <c r="B4" s="11"/>
    </row>
    <row r="5" spans="1:5">
      <c r="A5" s="40" t="s">
        <v>45</v>
      </c>
      <c r="B5" s="41"/>
      <c r="C5" s="41"/>
      <c r="D5" s="41"/>
      <c r="E5" s="42"/>
    </row>
    <row r="6" spans="1:5" ht="40.200000000000003" customHeight="1">
      <c r="A6" s="34"/>
      <c r="B6" s="35"/>
      <c r="C6" s="35"/>
      <c r="D6" s="35"/>
      <c r="E6" s="36"/>
    </row>
    <row r="7" spans="1:5">
      <c r="A7" s="23"/>
      <c r="B7" s="23"/>
      <c r="C7" s="23"/>
      <c r="D7" s="23"/>
      <c r="E7" s="23"/>
    </row>
    <row r="8" spans="1:5" ht="41.4">
      <c r="A8" s="24" t="s">
        <v>52</v>
      </c>
      <c r="B8" s="33" t="str">
        <f>IF(OR(A6="",B13="",B14="",B17="",B18="",B21="",B22=""),"Cal introduir la denominanció de la plaça i totes les dades identificatives a sota","Selecció")</f>
        <v>Cal introduir la denominanció de la plaça i totes les dades identificatives a sota</v>
      </c>
      <c r="C8" s="23"/>
    </row>
    <row r="11" spans="1:5">
      <c r="A11" s="12" t="s">
        <v>44</v>
      </c>
      <c r="B11" s="13"/>
    </row>
    <row r="12" spans="1:5">
      <c r="A12" s="14"/>
      <c r="B12" s="8"/>
    </row>
    <row r="13" spans="1:5">
      <c r="A13" s="14" t="s">
        <v>8</v>
      </c>
      <c r="B13" s="25"/>
    </row>
    <row r="14" spans="1:5">
      <c r="A14" s="14" t="s">
        <v>9</v>
      </c>
      <c r="B14" s="25"/>
    </row>
    <row r="15" spans="1:5">
      <c r="A15" s="14" t="s">
        <v>10</v>
      </c>
      <c r="B15" s="25"/>
    </row>
    <row r="16" spans="1:5">
      <c r="A16" s="14"/>
      <c r="B16" s="8"/>
    </row>
    <row r="17" spans="1:3">
      <c r="A17" s="14" t="s">
        <v>11</v>
      </c>
      <c r="B17" s="25"/>
    </row>
    <row r="18" spans="1:3">
      <c r="A18" s="14" t="s">
        <v>61</v>
      </c>
      <c r="B18" s="26"/>
    </row>
    <row r="19" spans="1:3">
      <c r="A19" s="14" t="s">
        <v>12</v>
      </c>
      <c r="B19" s="10" t="str">
        <f ca="1">IF(B18="","",DATEDIF(B18,TODAY(),"y")&amp;" anys")</f>
        <v/>
      </c>
      <c r="C19" s="15"/>
    </row>
    <row r="20" spans="1:3">
      <c r="A20" s="14"/>
      <c r="B20" s="8"/>
    </row>
    <row r="21" spans="1:3">
      <c r="A21" s="14" t="s">
        <v>62</v>
      </c>
      <c r="B21" s="27"/>
    </row>
    <row r="22" spans="1:3">
      <c r="A22" s="14" t="s">
        <v>63</v>
      </c>
      <c r="B22" s="28"/>
    </row>
    <row r="23" spans="1:3">
      <c r="A23" s="16"/>
      <c r="B23" s="22"/>
    </row>
    <row r="24" spans="1:3" ht="14.4" thickBot="1"/>
    <row r="25" spans="1:3" ht="18" thickBot="1">
      <c r="A25" s="43" t="s">
        <v>60</v>
      </c>
      <c r="B25" s="44"/>
    </row>
  </sheetData>
  <sheetProtection password="8A7C" sheet="1" objects="1" scenarios="1"/>
  <mergeCells count="4">
    <mergeCell ref="A6:E6"/>
    <mergeCell ref="A2:E2"/>
    <mergeCell ref="A5:E5"/>
    <mergeCell ref="A25:B25"/>
  </mergeCells>
  <conditionalFormatting sqref="B8">
    <cfRule type="containsText" dxfId="0" priority="1" operator="containsText" text="Selecció">
      <formula>NOT(ISERROR(SEARCH("Selecció",B8)))</formula>
    </cfRule>
  </conditionalFormatting>
  <dataValidations count="1">
    <dataValidation type="textLength" operator="greaterThan" allowBlank="1" showInputMessage="1" showErrorMessage="1" sqref="A6:E6">
      <formula1>5</formula1>
    </dataValidation>
  </dataValidations>
  <pageMargins left="0.7" right="0.7" top="1.125" bottom="0.75" header="0.3" footer="0.3"/>
  <pageSetup paperSize="9" scale="94" fitToHeight="0" orientation="landscape" horizontalDpi="300" verticalDpi="300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>
    <pageSetUpPr fitToPage="1"/>
  </sheetPr>
  <dimension ref="A1:F35"/>
  <sheetViews>
    <sheetView tabSelected="1" zoomScale="70" zoomScaleNormal="70" workbookViewId="0">
      <selection activeCell="D6" sqref="D6"/>
    </sheetView>
  </sheetViews>
  <sheetFormatPr baseColWidth="10" defaultColWidth="11.44140625" defaultRowHeight="15.6"/>
  <cols>
    <col min="1" max="1" width="5.44140625" style="6" bestFit="1" customWidth="1"/>
    <col min="2" max="2" width="35" style="3" customWidth="1"/>
    <col min="3" max="3" width="41.21875" style="3" customWidth="1"/>
    <col min="4" max="4" width="79.77734375" style="7" customWidth="1"/>
    <col min="5" max="6" width="13.5546875" style="2" customWidth="1"/>
    <col min="7" max="16384" width="11.44140625" style="3"/>
  </cols>
  <sheetData>
    <row r="1" spans="1:6" ht="20.25" customHeight="1">
      <c r="A1" s="4"/>
      <c r="B1" s="5" t="str">
        <f>"Annex II Experiència professional (Només aquelles relacionades amb el lloc de treball a proveir )"</f>
        <v>Annex II Experiència professional (Només aquelles relacionades amb el lloc de treball a proveir )</v>
      </c>
    </row>
    <row r="2" spans="1:6" ht="20.25" customHeight="1">
      <c r="B2" s="3" t="str">
        <f>"Nom i cognoms:           "&amp;'Dades Personals'!B14&amp;" "&amp;'Dades Personals'!B15&amp;", "&amp;'Dades Personals'!B13</f>
        <v xml:space="preserve">Nom i cognoms:            , </v>
      </c>
      <c r="C2" s="5"/>
    </row>
    <row r="3" spans="1:6" ht="20.25" customHeight="1">
      <c r="B3" s="3" t="str">
        <f>"DNI/NIE/Passaport:     "&amp;'Dades Personals'!B17</f>
        <v xml:space="preserve">DNI/NIE/Passaport:     </v>
      </c>
      <c r="C3" s="5"/>
    </row>
    <row r="5" spans="1:6" s="17" customFormat="1" ht="51" customHeight="1">
      <c r="A5" s="1"/>
      <c r="B5" s="1" t="s">
        <v>36</v>
      </c>
      <c r="C5" s="32" t="s">
        <v>67</v>
      </c>
      <c r="D5" s="1" t="s">
        <v>6</v>
      </c>
      <c r="E5" s="1" t="s">
        <v>65</v>
      </c>
      <c r="F5" s="1" t="s">
        <v>66</v>
      </c>
    </row>
    <row r="6" spans="1:6" s="21" customFormat="1" ht="46.5" customHeight="1">
      <c r="A6" s="18">
        <v>1</v>
      </c>
      <c r="B6" s="19"/>
      <c r="C6" s="30"/>
      <c r="D6" s="30"/>
      <c r="E6" s="20"/>
      <c r="F6" s="20"/>
    </row>
    <row r="7" spans="1:6" s="21" customFormat="1" ht="46.5" customHeight="1">
      <c r="A7" s="18">
        <v>2</v>
      </c>
      <c r="B7" s="19"/>
      <c r="C7" s="30"/>
      <c r="D7" s="30"/>
      <c r="E7" s="20"/>
      <c r="F7" s="20"/>
    </row>
    <row r="8" spans="1:6" s="21" customFormat="1" ht="46.5" customHeight="1">
      <c r="A8" s="18">
        <v>3</v>
      </c>
      <c r="B8" s="19"/>
      <c r="C8" s="30"/>
      <c r="D8" s="30"/>
      <c r="E8" s="20"/>
      <c r="F8" s="20"/>
    </row>
    <row r="9" spans="1:6" s="21" customFormat="1" ht="46.5" customHeight="1">
      <c r="A9" s="18">
        <v>4</v>
      </c>
      <c r="B9" s="19"/>
      <c r="C9" s="30"/>
      <c r="D9" s="30"/>
      <c r="E9" s="20"/>
      <c r="F9" s="20"/>
    </row>
    <row r="10" spans="1:6" s="21" customFormat="1" ht="46.5" customHeight="1">
      <c r="A10" s="18">
        <v>5</v>
      </c>
      <c r="B10" s="19"/>
      <c r="C10" s="30"/>
      <c r="D10" s="30"/>
      <c r="E10" s="20"/>
      <c r="F10" s="20"/>
    </row>
    <row r="11" spans="1:6" s="21" customFormat="1" ht="46.5" customHeight="1">
      <c r="A11" s="18">
        <v>6</v>
      </c>
      <c r="B11" s="19"/>
      <c r="C11" s="30"/>
      <c r="D11" s="30"/>
      <c r="E11" s="20"/>
      <c r="F11" s="20"/>
    </row>
    <row r="12" spans="1:6" s="21" customFormat="1" ht="46.5" customHeight="1">
      <c r="A12" s="18">
        <v>7</v>
      </c>
      <c r="B12" s="19"/>
      <c r="C12" s="30"/>
      <c r="D12" s="30"/>
      <c r="E12" s="20"/>
      <c r="F12" s="20"/>
    </row>
    <row r="13" spans="1:6" s="21" customFormat="1" ht="46.5" customHeight="1">
      <c r="A13" s="18">
        <v>8</v>
      </c>
      <c r="B13" s="19"/>
      <c r="C13" s="30"/>
      <c r="D13" s="30"/>
      <c r="E13" s="20"/>
      <c r="F13" s="20"/>
    </row>
    <row r="14" spans="1:6" s="21" customFormat="1" ht="46.5" customHeight="1">
      <c r="A14" s="18">
        <v>9</v>
      </c>
      <c r="B14" s="19"/>
      <c r="C14" s="30"/>
      <c r="D14" s="30"/>
      <c r="E14" s="20"/>
      <c r="F14" s="20"/>
    </row>
    <row r="15" spans="1:6" s="21" customFormat="1" ht="46.5" customHeight="1">
      <c r="A15" s="18">
        <v>10</v>
      </c>
      <c r="B15" s="19"/>
      <c r="C15" s="30"/>
      <c r="D15" s="30"/>
      <c r="E15" s="20"/>
      <c r="F15" s="20"/>
    </row>
    <row r="16" spans="1:6" s="21" customFormat="1" ht="46.5" customHeight="1">
      <c r="A16" s="18">
        <v>11</v>
      </c>
      <c r="B16" s="19"/>
      <c r="C16" s="30"/>
      <c r="D16" s="30"/>
      <c r="E16" s="20"/>
      <c r="F16" s="20"/>
    </row>
    <row r="17" spans="1:6" s="21" customFormat="1" ht="46.5" customHeight="1">
      <c r="A17" s="18">
        <v>12</v>
      </c>
      <c r="B17" s="19"/>
      <c r="C17" s="30"/>
      <c r="D17" s="30"/>
      <c r="E17" s="20"/>
      <c r="F17" s="20"/>
    </row>
    <row r="18" spans="1:6" s="21" customFormat="1" ht="46.5" customHeight="1">
      <c r="A18" s="18">
        <v>13</v>
      </c>
      <c r="B18" s="19"/>
      <c r="C18" s="30"/>
      <c r="D18" s="30"/>
      <c r="E18" s="20"/>
      <c r="F18" s="20"/>
    </row>
    <row r="19" spans="1:6" s="21" customFormat="1" ht="46.5" customHeight="1">
      <c r="A19" s="18">
        <v>14</v>
      </c>
      <c r="B19" s="19"/>
      <c r="C19" s="30"/>
      <c r="D19" s="30"/>
      <c r="E19" s="20"/>
      <c r="F19" s="20"/>
    </row>
    <row r="20" spans="1:6" s="21" customFormat="1" ht="46.5" customHeight="1">
      <c r="A20" s="18">
        <v>15</v>
      </c>
      <c r="B20" s="19"/>
      <c r="C20" s="30"/>
      <c r="D20" s="30"/>
      <c r="E20" s="20"/>
      <c r="F20" s="20"/>
    </row>
    <row r="21" spans="1:6" s="31" customFormat="1" ht="46.5" customHeight="1">
      <c r="A21" s="18">
        <v>16</v>
      </c>
      <c r="B21" s="19"/>
      <c r="C21" s="30"/>
      <c r="D21" s="30"/>
      <c r="E21" s="20"/>
      <c r="F21" s="20"/>
    </row>
    <row r="22" spans="1:6" s="31" customFormat="1" ht="46.5" customHeight="1">
      <c r="A22" s="18">
        <v>17</v>
      </c>
      <c r="B22" s="19"/>
      <c r="C22" s="30"/>
      <c r="D22" s="30"/>
      <c r="E22" s="20"/>
      <c r="F22" s="20"/>
    </row>
    <row r="23" spans="1:6" s="31" customFormat="1" ht="46.5" customHeight="1">
      <c r="A23" s="18">
        <v>18</v>
      </c>
      <c r="B23" s="19"/>
      <c r="C23" s="30"/>
      <c r="D23" s="30"/>
      <c r="E23" s="20"/>
      <c r="F23" s="20"/>
    </row>
    <row r="24" spans="1:6" s="31" customFormat="1" ht="46.5" customHeight="1">
      <c r="A24" s="18">
        <v>19</v>
      </c>
      <c r="B24" s="19"/>
      <c r="C24" s="30"/>
      <c r="D24" s="30"/>
      <c r="E24" s="20"/>
      <c r="F24" s="20"/>
    </row>
    <row r="25" spans="1:6" s="31" customFormat="1" ht="46.5" customHeight="1">
      <c r="A25" s="18">
        <v>20</v>
      </c>
      <c r="B25" s="19"/>
      <c r="C25" s="30"/>
      <c r="D25" s="30"/>
      <c r="E25" s="20"/>
      <c r="F25" s="20"/>
    </row>
    <row r="26" spans="1:6" s="31" customFormat="1" ht="46.5" customHeight="1">
      <c r="A26" s="18">
        <v>21</v>
      </c>
      <c r="B26" s="19"/>
      <c r="C26" s="30"/>
      <c r="D26" s="30"/>
      <c r="E26" s="20"/>
      <c r="F26" s="20"/>
    </row>
    <row r="27" spans="1:6" s="31" customFormat="1" ht="46.5" customHeight="1">
      <c r="A27" s="18">
        <v>22</v>
      </c>
      <c r="B27" s="19"/>
      <c r="C27" s="30"/>
      <c r="D27" s="30"/>
      <c r="E27" s="20"/>
      <c r="F27" s="20"/>
    </row>
    <row r="28" spans="1:6" s="31" customFormat="1" ht="46.5" customHeight="1">
      <c r="A28" s="18">
        <v>23</v>
      </c>
      <c r="B28" s="19"/>
      <c r="C28" s="30"/>
      <c r="D28" s="30"/>
      <c r="E28" s="20"/>
      <c r="F28" s="20"/>
    </row>
    <row r="29" spans="1:6" s="31" customFormat="1" ht="46.5" customHeight="1">
      <c r="A29" s="18">
        <v>24</v>
      </c>
      <c r="B29" s="19"/>
      <c r="C29" s="30"/>
      <c r="D29" s="30"/>
      <c r="E29" s="20"/>
      <c r="F29" s="20"/>
    </row>
    <row r="30" spans="1:6" s="31" customFormat="1" ht="46.5" customHeight="1">
      <c r="A30" s="18">
        <v>25</v>
      </c>
      <c r="B30" s="19"/>
      <c r="C30" s="30"/>
      <c r="D30" s="30"/>
      <c r="E30" s="20"/>
      <c r="F30" s="20"/>
    </row>
    <row r="31" spans="1:6" s="31" customFormat="1" ht="46.5" customHeight="1">
      <c r="A31" s="18">
        <v>26</v>
      </c>
      <c r="B31" s="19"/>
      <c r="C31" s="30"/>
      <c r="D31" s="30"/>
      <c r="E31" s="20"/>
      <c r="F31" s="20"/>
    </row>
    <row r="32" spans="1:6" s="31" customFormat="1" ht="46.5" customHeight="1">
      <c r="A32" s="18">
        <v>27</v>
      </c>
      <c r="B32" s="19"/>
      <c r="C32" s="30"/>
      <c r="D32" s="30"/>
      <c r="E32" s="20"/>
      <c r="F32" s="20"/>
    </row>
    <row r="33" spans="1:6" s="31" customFormat="1" ht="46.5" customHeight="1">
      <c r="A33" s="18">
        <v>28</v>
      </c>
      <c r="B33" s="19"/>
      <c r="C33" s="30"/>
      <c r="D33" s="30"/>
      <c r="E33" s="20"/>
      <c r="F33" s="20"/>
    </row>
    <row r="34" spans="1:6" s="31" customFormat="1" ht="46.5" customHeight="1">
      <c r="A34" s="18">
        <v>29</v>
      </c>
      <c r="B34" s="19"/>
      <c r="C34" s="30"/>
      <c r="D34" s="30"/>
      <c r="E34" s="20"/>
      <c r="F34" s="20"/>
    </row>
    <row r="35" spans="1:6" s="31" customFormat="1" ht="46.5" customHeight="1">
      <c r="A35" s="18">
        <v>30</v>
      </c>
      <c r="B35" s="19"/>
      <c r="C35" s="30"/>
      <c r="D35" s="30"/>
      <c r="E35" s="20"/>
      <c r="F35" s="20"/>
    </row>
  </sheetData>
  <sheetProtection password="8A7C" sheet="1" objects="1" scenarios="1"/>
  <dataValidations count="2">
    <dataValidation type="date" allowBlank="1" showInputMessage="1" showErrorMessage="1" errorTitle="valor no permés" sqref="E6:F35">
      <formula1>1</formula1>
      <formula2>401769</formula2>
    </dataValidation>
    <dataValidation type="list" allowBlank="1" showInputMessage="1" showErrorMessage="1" errorTitle="Valor no permés" sqref="B6:B35">
      <formula1>G_tipus_empresa</formula1>
    </dataValidation>
  </dataValidations>
  <pageMargins left="0.7" right="0.7" top="0.82968750000000002" bottom="0.75" header="0.3" footer="0.3"/>
  <pageSetup paperSize="9" scale="69" fitToHeight="0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5"/>
  <dimension ref="A1:I104"/>
  <sheetViews>
    <sheetView zoomScale="70" zoomScaleNormal="70" workbookViewId="0">
      <selection activeCell="F8" sqref="F8"/>
    </sheetView>
  </sheetViews>
  <sheetFormatPr baseColWidth="10" defaultRowHeight="14.4"/>
  <cols>
    <col min="1" max="1" width="35.6640625" bestFit="1" customWidth="1"/>
    <col min="2" max="2" width="26.44140625" bestFit="1" customWidth="1"/>
    <col min="3" max="3" width="6.33203125" customWidth="1"/>
    <col min="4" max="4" width="12" bestFit="1" customWidth="1"/>
    <col min="6" max="6" width="12.6640625" bestFit="1" customWidth="1"/>
    <col min="9" max="9" width="15.44140625" bestFit="1" customWidth="1"/>
  </cols>
  <sheetData>
    <row r="1" spans="1:6">
      <c r="A1" t="s">
        <v>0</v>
      </c>
    </row>
    <row r="2" spans="1:6">
      <c r="A2" t="s">
        <v>48</v>
      </c>
      <c r="B2" t="s">
        <v>1</v>
      </c>
      <c r="C2" t="s">
        <v>2</v>
      </c>
      <c r="D2" t="s">
        <v>16</v>
      </c>
    </row>
    <row r="3" spans="1:6">
      <c r="A3" t="s">
        <v>46</v>
      </c>
      <c r="B3" t="s">
        <v>17</v>
      </c>
      <c r="C3" t="s">
        <v>3</v>
      </c>
      <c r="D3">
        <f>+F82</f>
        <v>3.2854209445585217E-2</v>
      </c>
      <c r="F3">
        <f>+D3-COEF_dies</f>
        <v>0</v>
      </c>
    </row>
    <row r="4" spans="1:6">
      <c r="A4" t="s">
        <v>47</v>
      </c>
      <c r="B4" t="s">
        <v>18</v>
      </c>
      <c r="C4" t="s">
        <v>4</v>
      </c>
    </row>
    <row r="5" spans="1:6">
      <c r="B5" t="s">
        <v>20</v>
      </c>
      <c r="C5" t="s">
        <v>5</v>
      </c>
    </row>
    <row r="6" spans="1:6">
      <c r="B6" t="s">
        <v>21</v>
      </c>
    </row>
    <row r="7" spans="1:6">
      <c r="B7" t="s">
        <v>19</v>
      </c>
    </row>
    <row r="8" spans="1:6">
      <c r="B8" t="s">
        <v>22</v>
      </c>
    </row>
    <row r="9" spans="1:6">
      <c r="B9" t="s">
        <v>23</v>
      </c>
    </row>
    <row r="10" spans="1:6">
      <c r="B10" t="s">
        <v>24</v>
      </c>
    </row>
    <row r="11" spans="1:6">
      <c r="B11" t="s">
        <v>25</v>
      </c>
    </row>
    <row r="12" spans="1:6">
      <c r="B12" t="s">
        <v>26</v>
      </c>
    </row>
    <row r="13" spans="1:6">
      <c r="B13" t="s">
        <v>27</v>
      </c>
    </row>
    <row r="18" spans="1:9">
      <c r="A18" t="s">
        <v>14</v>
      </c>
    </row>
    <row r="19" spans="1:9">
      <c r="A19" t="s">
        <v>13</v>
      </c>
      <c r="B19" t="s">
        <v>15</v>
      </c>
    </row>
    <row r="20" spans="1:9">
      <c r="A20" s="29" t="s">
        <v>46</v>
      </c>
      <c r="B20" s="29" t="s">
        <v>84</v>
      </c>
      <c r="C20">
        <v>0.1</v>
      </c>
    </row>
    <row r="21" spans="1:9">
      <c r="A21" s="29" t="s">
        <v>47</v>
      </c>
      <c r="B21" s="29" t="s">
        <v>81</v>
      </c>
      <c r="C21">
        <v>0.25</v>
      </c>
    </row>
    <row r="22" spans="1:9">
      <c r="B22" s="29" t="s">
        <v>82</v>
      </c>
      <c r="C22">
        <v>0.3</v>
      </c>
    </row>
    <row r="23" spans="1:9">
      <c r="B23" s="29" t="s">
        <v>83</v>
      </c>
      <c r="C23">
        <v>0.4</v>
      </c>
    </row>
    <row r="24" spans="1:9">
      <c r="B24" s="29" t="s">
        <v>71</v>
      </c>
      <c r="C24">
        <v>0.45</v>
      </c>
    </row>
    <row r="31" spans="1:9">
      <c r="A31" t="s">
        <v>28</v>
      </c>
      <c r="F31" t="s">
        <v>37</v>
      </c>
      <c r="I31" t="s">
        <v>41</v>
      </c>
    </row>
    <row r="32" spans="1:9">
      <c r="A32" t="s">
        <v>29</v>
      </c>
      <c r="B32">
        <v>1.25</v>
      </c>
      <c r="F32" t="s">
        <v>38</v>
      </c>
      <c r="G32">
        <v>1</v>
      </c>
      <c r="I32" t="s">
        <v>42</v>
      </c>
    </row>
    <row r="33" spans="1:9">
      <c r="A33" t="s">
        <v>30</v>
      </c>
      <c r="B33">
        <v>1</v>
      </c>
      <c r="F33" t="s">
        <v>39</v>
      </c>
      <c r="G33">
        <v>0.75</v>
      </c>
      <c r="I33" t="s">
        <v>43</v>
      </c>
    </row>
    <row r="34" spans="1:9">
      <c r="A34" t="s">
        <v>31</v>
      </c>
      <c r="B34">
        <v>1</v>
      </c>
      <c r="F34" t="s">
        <v>40</v>
      </c>
      <c r="G34">
        <v>0.25</v>
      </c>
    </row>
    <row r="35" spans="1:9">
      <c r="A35" t="s">
        <v>32</v>
      </c>
      <c r="B35">
        <v>1.25</v>
      </c>
    </row>
    <row r="36" spans="1:9">
      <c r="A36" t="s">
        <v>33</v>
      </c>
      <c r="B36">
        <v>1</v>
      </c>
    </row>
    <row r="37" spans="1:9">
      <c r="A37" t="s">
        <v>34</v>
      </c>
      <c r="B37">
        <v>1</v>
      </c>
    </row>
    <row r="38" spans="1:9">
      <c r="A38" t="s">
        <v>35</v>
      </c>
      <c r="B38">
        <v>1</v>
      </c>
    </row>
    <row r="42" spans="1:9">
      <c r="A42" t="s">
        <v>49</v>
      </c>
      <c r="B42" t="s">
        <v>53</v>
      </c>
      <c r="C42" t="s">
        <v>14</v>
      </c>
      <c r="E42" t="s">
        <v>54</v>
      </c>
      <c r="F42" t="s">
        <v>55</v>
      </c>
    </row>
    <row r="43" spans="1:9">
      <c r="A43" t="s">
        <v>50</v>
      </c>
      <c r="B43">
        <v>70</v>
      </c>
      <c r="C43">
        <v>30</v>
      </c>
      <c r="E43">
        <v>14</v>
      </c>
      <c r="F43">
        <v>6</v>
      </c>
    </row>
    <row r="44" spans="1:9">
      <c r="A44" t="s">
        <v>51</v>
      </c>
      <c r="B44">
        <v>90</v>
      </c>
      <c r="C44">
        <v>10</v>
      </c>
      <c r="E44">
        <v>18</v>
      </c>
      <c r="F44">
        <v>2</v>
      </c>
    </row>
    <row r="52" spans="1:1">
      <c r="A52" t="s">
        <v>57</v>
      </c>
    </row>
    <row r="53" spans="1:1">
      <c r="A53" t="s">
        <v>56</v>
      </c>
    </row>
    <row r="54" spans="1:1">
      <c r="A54" t="s">
        <v>59</v>
      </c>
    </row>
    <row r="55" spans="1:1">
      <c r="A55" t="s">
        <v>58</v>
      </c>
    </row>
    <row r="56" spans="1:1">
      <c r="A56" s="29" t="s">
        <v>64</v>
      </c>
    </row>
    <row r="70" spans="1:6" ht="15">
      <c r="A70" s="31">
        <v>31</v>
      </c>
      <c r="B70" s="31">
        <v>31</v>
      </c>
      <c r="C70" s="31">
        <v>31</v>
      </c>
      <c r="D70" s="31">
        <v>31</v>
      </c>
      <c r="E70" s="31"/>
      <c r="F70" s="31"/>
    </row>
    <row r="71" spans="1:6" ht="15">
      <c r="A71" s="31">
        <v>28</v>
      </c>
      <c r="B71" s="31">
        <v>28</v>
      </c>
      <c r="C71" s="31">
        <v>28</v>
      </c>
      <c r="D71" s="31">
        <v>29</v>
      </c>
      <c r="E71" s="31"/>
      <c r="F71" s="31"/>
    </row>
    <row r="72" spans="1:6" ht="15">
      <c r="A72" s="31">
        <v>31</v>
      </c>
      <c r="B72" s="31">
        <v>31</v>
      </c>
      <c r="C72" s="31">
        <v>31</v>
      </c>
      <c r="D72" s="31">
        <v>31</v>
      </c>
      <c r="E72" s="31"/>
      <c r="F72" s="31"/>
    </row>
    <row r="73" spans="1:6" ht="15">
      <c r="A73" s="31">
        <v>30</v>
      </c>
      <c r="B73" s="31">
        <v>30</v>
      </c>
      <c r="C73" s="31">
        <v>30</v>
      </c>
      <c r="D73" s="31">
        <v>30</v>
      </c>
      <c r="E73" s="31"/>
      <c r="F73" s="31"/>
    </row>
    <row r="74" spans="1:6" ht="15">
      <c r="A74" s="31">
        <v>31</v>
      </c>
      <c r="B74" s="31">
        <v>31</v>
      </c>
      <c r="C74" s="31">
        <v>31</v>
      </c>
      <c r="D74" s="31">
        <v>31</v>
      </c>
      <c r="E74" s="31"/>
      <c r="F74" s="31"/>
    </row>
    <row r="75" spans="1:6" ht="15">
      <c r="A75" s="31">
        <v>30</v>
      </c>
      <c r="B75" s="31">
        <v>30</v>
      </c>
      <c r="C75" s="31">
        <v>30</v>
      </c>
      <c r="D75" s="31">
        <v>30</v>
      </c>
      <c r="E75" s="31"/>
      <c r="F75" s="31"/>
    </row>
    <row r="76" spans="1:6" ht="15">
      <c r="A76" s="31">
        <v>31</v>
      </c>
      <c r="B76" s="31">
        <v>31</v>
      </c>
      <c r="C76" s="31">
        <v>31</v>
      </c>
      <c r="D76" s="31">
        <v>31</v>
      </c>
      <c r="E76" s="31"/>
      <c r="F76" s="31"/>
    </row>
    <row r="77" spans="1:6" ht="15">
      <c r="A77" s="31">
        <v>31</v>
      </c>
      <c r="B77" s="31">
        <v>31</v>
      </c>
      <c r="C77" s="31">
        <v>31</v>
      </c>
      <c r="D77" s="31">
        <v>31</v>
      </c>
      <c r="E77" s="31"/>
      <c r="F77" s="31"/>
    </row>
    <row r="78" spans="1:6" ht="15">
      <c r="A78" s="31">
        <v>30</v>
      </c>
      <c r="B78" s="31">
        <v>30</v>
      </c>
      <c r="C78" s="31">
        <v>30</v>
      </c>
      <c r="D78" s="31">
        <v>30</v>
      </c>
      <c r="E78" s="31"/>
      <c r="F78" s="31"/>
    </row>
    <row r="79" spans="1:6" ht="15">
      <c r="A79" s="31">
        <v>31</v>
      </c>
      <c r="B79" s="31">
        <v>31</v>
      </c>
      <c r="C79" s="31">
        <v>31</v>
      </c>
      <c r="D79" s="31">
        <v>31</v>
      </c>
      <c r="E79" s="31"/>
      <c r="F79" s="31"/>
    </row>
    <row r="80" spans="1:6" ht="15">
      <c r="A80" s="31">
        <v>30</v>
      </c>
      <c r="B80" s="31">
        <v>30</v>
      </c>
      <c r="C80" s="31">
        <v>30</v>
      </c>
      <c r="D80" s="31">
        <v>30</v>
      </c>
      <c r="E80" s="31"/>
      <c r="F80" s="31"/>
    </row>
    <row r="81" spans="1:6" ht="15">
      <c r="A81" s="31">
        <v>31</v>
      </c>
      <c r="B81" s="31">
        <v>31</v>
      </c>
      <c r="C81" s="31">
        <v>31</v>
      </c>
      <c r="D81" s="31">
        <v>31</v>
      </c>
      <c r="E81" s="31"/>
      <c r="F81" s="31"/>
    </row>
    <row r="82" spans="1:6" ht="15">
      <c r="A82" s="31">
        <f>+SUM(A70:A81)/12</f>
        <v>30.416666666666668</v>
      </c>
      <c r="B82" s="31">
        <f t="shared" ref="B82:D82" si="0">+SUM(B70:B81)/12</f>
        <v>30.416666666666668</v>
      </c>
      <c r="C82" s="31">
        <f t="shared" si="0"/>
        <v>30.416666666666668</v>
      </c>
      <c r="D82" s="31">
        <f t="shared" si="0"/>
        <v>30.5</v>
      </c>
      <c r="E82" s="31">
        <f>+AVERAGE(A82:D82)</f>
        <v>30.4375</v>
      </c>
      <c r="F82" s="31">
        <f>1/E82</f>
        <v>3.2854209445585217E-2</v>
      </c>
    </row>
    <row r="89" spans="1:6">
      <c r="A89" s="29" t="s">
        <v>68</v>
      </c>
      <c r="B89" s="29" t="s">
        <v>7</v>
      </c>
    </row>
    <row r="90" spans="1:6">
      <c r="A90" s="29" t="s">
        <v>69</v>
      </c>
      <c r="B90">
        <v>0.2</v>
      </c>
    </row>
    <row r="91" spans="1:6">
      <c r="A91" s="29" t="s">
        <v>70</v>
      </c>
      <c r="B91">
        <v>0.1</v>
      </c>
    </row>
    <row r="96" spans="1:6">
      <c r="A96" s="29" t="s">
        <v>79</v>
      </c>
    </row>
    <row r="97" spans="1:2">
      <c r="A97" t="s">
        <v>72</v>
      </c>
      <c r="B97">
        <v>1.5</v>
      </c>
    </row>
    <row r="98" spans="1:2">
      <c r="A98" t="s">
        <v>73</v>
      </c>
      <c r="B98">
        <v>1.75</v>
      </c>
    </row>
    <row r="99" spans="1:2">
      <c r="A99" t="s">
        <v>74</v>
      </c>
      <c r="B99">
        <v>1.25</v>
      </c>
    </row>
    <row r="100" spans="1:2">
      <c r="A100" t="s">
        <v>75</v>
      </c>
      <c r="B100">
        <v>0.5</v>
      </c>
    </row>
    <row r="101" spans="1:2">
      <c r="A101" t="s">
        <v>76</v>
      </c>
      <c r="B101">
        <v>1</v>
      </c>
    </row>
    <row r="102" spans="1:2">
      <c r="A102" s="29" t="s">
        <v>77</v>
      </c>
      <c r="B102">
        <v>1.1499999999999999</v>
      </c>
    </row>
    <row r="103" spans="1:2">
      <c r="A103" s="29" t="s">
        <v>78</v>
      </c>
      <c r="B103">
        <v>1.7</v>
      </c>
    </row>
    <row r="104" spans="1:2">
      <c r="A104" t="s">
        <v>29</v>
      </c>
      <c r="B104">
        <v>1.85</v>
      </c>
    </row>
  </sheetData>
  <sheetProtection password="8A7C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20</vt:i4>
      </vt:variant>
    </vt:vector>
  </HeadingPairs>
  <TitlesOfParts>
    <vt:vector size="23" baseType="lpstr">
      <vt:lpstr>Dades Personals</vt:lpstr>
      <vt:lpstr>Experiència professional</vt:lpstr>
      <vt:lpstr>bbdd</vt:lpstr>
      <vt:lpstr>COEF_dies</vt:lpstr>
      <vt:lpstr>EP_Categoria</vt:lpstr>
      <vt:lpstr>EP_ENS14</vt:lpstr>
      <vt:lpstr>EP_GC</vt:lpstr>
      <vt:lpstr>FO_ACTIC</vt:lpstr>
      <vt:lpstr>FO_ACTIC_punts</vt:lpstr>
      <vt:lpstr>FO_Cert</vt:lpstr>
      <vt:lpstr>FO_CERT_APROF_PUNTS</vt:lpstr>
      <vt:lpstr>FO_CERT_ASSIST_PUNTS</vt:lpstr>
      <vt:lpstr>FO_CertHores</vt:lpstr>
      <vt:lpstr>FO_formadors</vt:lpstr>
      <vt:lpstr>G_hores_certificat</vt:lpstr>
      <vt:lpstr>G_tipus_empresa</vt:lpstr>
      <vt:lpstr>G_titulacio</vt:lpstr>
      <vt:lpstr>P_hores_certificats</vt:lpstr>
      <vt:lpstr>P_titulacio</vt:lpstr>
      <vt:lpstr>Tipus_de_procés</vt:lpstr>
      <vt:lpstr>Tipus_empresa</vt:lpstr>
      <vt:lpstr>TIT_llistat</vt:lpstr>
      <vt:lpstr>TIT_puntuació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Gubern Magem</dc:creator>
  <cp:lastModifiedBy>David Gubern Magem</cp:lastModifiedBy>
  <cp:lastPrinted>2024-06-07T07:22:30Z</cp:lastPrinted>
  <dcterms:created xsi:type="dcterms:W3CDTF">2022-06-14T15:24:25Z</dcterms:created>
  <dcterms:modified xsi:type="dcterms:W3CDTF">2024-09-02T09:38:37Z</dcterms:modified>
</cp:coreProperties>
</file>