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definedNames>
    <definedName name="_xlnm.Print_Area" localSheetId="0">Hoja1!$A$1:$K$65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I31" i="1" l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8" i="1"/>
  <c r="A9" i="1" s="1"/>
  <c r="A10" i="1" s="1"/>
</calcChain>
</file>

<file path=xl/sharedStrings.xml><?xml version="1.0" encoding="utf-8"?>
<sst xmlns="http://schemas.openxmlformats.org/spreadsheetml/2006/main" count="325" uniqueCount="250">
  <si>
    <t>Data destrucció</t>
  </si>
  <si>
    <t>Codi TAD</t>
  </si>
  <si>
    <t>Sèries recapitulatives</t>
  </si>
  <si>
    <t>Suport de substitució</t>
  </si>
  <si>
    <t>Abast cronològic</t>
  </si>
  <si>
    <t>Volum   0, 00 m/l</t>
  </si>
  <si>
    <t>nº ordre</t>
  </si>
  <si>
    <t>Títol sèrie documental</t>
  </si>
  <si>
    <t>nº Acta</t>
  </si>
  <si>
    <t>Unitats instal·lació</t>
  </si>
  <si>
    <t>1/2007</t>
  </si>
  <si>
    <t>BOPB, BOE, DOGC</t>
  </si>
  <si>
    <t>2000-2005</t>
  </si>
  <si>
    <t>186 capses</t>
  </si>
  <si>
    <t>2/2007</t>
  </si>
  <si>
    <t>1983-1988</t>
  </si>
  <si>
    <t>6 capses</t>
  </si>
  <si>
    <t>Informatius setmanals i mensuals (Federació Municipis Catalunya i Federacions Española de Municipios)</t>
  </si>
  <si>
    <t>3/2007</t>
  </si>
  <si>
    <t>Recull de legislació (Diputació de Barcelona)</t>
  </si>
  <si>
    <t>1982-1989</t>
  </si>
  <si>
    <t>9 capses</t>
  </si>
  <si>
    <t>116 capses</t>
  </si>
  <si>
    <t>312 capses</t>
  </si>
  <si>
    <t>1/2008_TRE</t>
  </si>
  <si>
    <t>2/2008_TRE</t>
  </si>
  <si>
    <t>1/2009_PER</t>
  </si>
  <si>
    <t>284</t>
  </si>
  <si>
    <t>1987-1999</t>
  </si>
  <si>
    <t>1973-1999</t>
  </si>
  <si>
    <t>28 capses</t>
  </si>
  <si>
    <t>Fulls de salaris (rebuts de nòmina): Personal laboral, Brigada d'obres</t>
  </si>
  <si>
    <t>Fulls de salaris (rebuts de nòmina): Personal funcionari i regidors</t>
  </si>
  <si>
    <t>Departament - unitat administrativa</t>
  </si>
  <si>
    <t>Diputació de Barcelona</t>
  </si>
  <si>
    <t>Tresoreria</t>
  </si>
  <si>
    <t>Personal</t>
  </si>
  <si>
    <t>Llibres de registre de manaments d’ingrés, llibres de VIAP, llibres diaris d’intervenció d’ingressos i llibres de caixa</t>
  </si>
  <si>
    <t>Llibres de registre de manaments de pagament, llibres de VIAP, llibres diaris d’intervenció de despeses i llibres de caixa</t>
  </si>
  <si>
    <t>Llistats de nòmina</t>
  </si>
  <si>
    <t>Ordres d’ingrés</t>
  </si>
  <si>
    <t>Ordres de pagament</t>
  </si>
  <si>
    <t>1965-1992</t>
  </si>
  <si>
    <t>02/2009_PER</t>
  </si>
  <si>
    <t>1970-2006</t>
  </si>
  <si>
    <t>62 capses</t>
  </si>
  <si>
    <t>03/2009_PER</t>
  </si>
  <si>
    <t>04/2009_PER</t>
  </si>
  <si>
    <t>05/2009_PER</t>
  </si>
  <si>
    <t>06/2009_PER</t>
  </si>
  <si>
    <t>07/2009_PER</t>
  </si>
  <si>
    <t>08/2009_PER</t>
  </si>
  <si>
    <t>01/2010_URB</t>
  </si>
  <si>
    <t>02/2010_TRE</t>
  </si>
  <si>
    <t>Expedients de convocatòries de selecció de personal</t>
  </si>
  <si>
    <t>Incidències i permisos del personal</t>
  </si>
  <si>
    <t>Comunicats de vacances del personal</t>
  </si>
  <si>
    <t>Control horari del personal</t>
  </si>
  <si>
    <t>Comunicats de baixes i altes per incapacitat temporal</t>
  </si>
  <si>
    <t>Expedients de bestreta</t>
  </si>
  <si>
    <t>Varis de Serveis Socials</t>
  </si>
  <si>
    <t>Còpies, fotocòpies, esborranys...</t>
  </si>
  <si>
    <t>Llicències d’obres particulars, parcel·lació, segregació, agrupació</t>
  </si>
  <si>
    <t>Expedients de convocatòria de sessions del Ple</t>
  </si>
  <si>
    <t>Expedients de convocatòria de sessions de la Comissió de Govern</t>
  </si>
  <si>
    <t>Actes del Ple de l’Ajuntament</t>
  </si>
  <si>
    <t>Dates o baixes de valors</t>
  </si>
  <si>
    <t xml:space="preserve">Documentació infectada per fongs. </t>
  </si>
  <si>
    <t>Serveis Socials</t>
  </si>
  <si>
    <t>Varis departaments</t>
  </si>
  <si>
    <t>Urbanisme</t>
  </si>
  <si>
    <t>Ple/ Secretaria</t>
  </si>
  <si>
    <t>Comissió de Govern/ Secretaria</t>
  </si>
  <si>
    <t>Expedients originals</t>
  </si>
  <si>
    <t>Llibre d’actes del Ple</t>
  </si>
  <si>
    <t>Llibre d’actes de la Comissió de Govern</t>
  </si>
  <si>
    <t>Compte general de recaptació</t>
  </si>
  <si>
    <t>Vegeu comunicació Generalitat de data 04/09/2009</t>
  </si>
  <si>
    <t>Federació de Municipis de Catalunya/ Federación Española de municipios</t>
  </si>
  <si>
    <t>9</t>
  </si>
  <si>
    <t>10</t>
  </si>
  <si>
    <t>12</t>
  </si>
  <si>
    <t>1977-2000</t>
  </si>
  <si>
    <t>5 capses</t>
  </si>
  <si>
    <t>8 i 19</t>
  </si>
  <si>
    <t>18</t>
  </si>
  <si>
    <t>1979-2005</t>
  </si>
  <si>
    <t>3 capses</t>
  </si>
  <si>
    <t>1987-2003</t>
  </si>
  <si>
    <t>1 capsa</t>
  </si>
  <si>
    <t>1969-2000</t>
  </si>
  <si>
    <t>1981-2000</t>
  </si>
  <si>
    <t>Expedients de variació de nòmina</t>
  </si>
  <si>
    <t>285</t>
  </si>
  <si>
    <t>1977-1993</t>
  </si>
  <si>
    <t>8 capses</t>
  </si>
  <si>
    <t>1990-1999</t>
  </si>
  <si>
    <t>12 capses</t>
  </si>
  <si>
    <t>09/2009_SSO</t>
  </si>
  <si>
    <t>10/2009_COP</t>
  </si>
  <si>
    <t>1961-2005</t>
  </si>
  <si>
    <t>167 capses</t>
  </si>
  <si>
    <t>11/2009_URB</t>
  </si>
  <si>
    <t>67</t>
  </si>
  <si>
    <t>1991-2007</t>
  </si>
  <si>
    <t>17 capses</t>
  </si>
  <si>
    <t>12/2009_PLE</t>
  </si>
  <si>
    <t>448</t>
  </si>
  <si>
    <t>1964-2000</t>
  </si>
  <si>
    <t>24 capses</t>
  </si>
  <si>
    <t>13/2009_COM</t>
  </si>
  <si>
    <t>449</t>
  </si>
  <si>
    <t>59 capses</t>
  </si>
  <si>
    <t>62</t>
  </si>
  <si>
    <t>14/2009_PLE</t>
  </si>
  <si>
    <t>1945 / 1971</t>
  </si>
  <si>
    <t>15/2009_COM</t>
  </si>
  <si>
    <t>57</t>
  </si>
  <si>
    <t>Actes de la Comissió de Govern</t>
  </si>
  <si>
    <t>1954 / 1971</t>
  </si>
  <si>
    <t>16/2009_TRE</t>
  </si>
  <si>
    <t>583</t>
  </si>
  <si>
    <t>1971-2003</t>
  </si>
  <si>
    <t>174 capses</t>
  </si>
  <si>
    <t>17/2009_TRE</t>
  </si>
  <si>
    <t>7 capses</t>
  </si>
  <si>
    <t>18/2009_TRE</t>
  </si>
  <si>
    <t>1965-1993</t>
  </si>
  <si>
    <t>18 capses</t>
  </si>
  <si>
    <t>Llicències d’obra menor</t>
  </si>
  <si>
    <t>Càrrecs</t>
  </si>
  <si>
    <t>Còpies, esborranys, fotocòpies, llistats d’ordinadors</t>
  </si>
  <si>
    <t>Expedients de liquidacions tributàries per ingrés directe</t>
  </si>
  <si>
    <t xml:space="preserve">Control horari del personal </t>
  </si>
  <si>
    <t>Expedients llicències i permisos</t>
  </si>
  <si>
    <t>Relació d’indisposats, incidències</t>
  </si>
  <si>
    <t>Fulls de salari</t>
  </si>
  <si>
    <t>Fallits i baixes (càrrecs i dates)</t>
  </si>
  <si>
    <t>Llicències obres particulars</t>
  </si>
  <si>
    <t>Talons de càrrec</t>
  </si>
  <si>
    <t>Expedients sancionadors en matèria de trànsit i circulació de vehicles a motor (multes)</t>
  </si>
  <si>
    <t>Expedients de retirada de vehicles per la grua municipal</t>
  </si>
  <si>
    <t>Documentació diversa</t>
  </si>
  <si>
    <t>Instal·lació de tanques i fitons</t>
  </si>
  <si>
    <t>22 capses</t>
  </si>
  <si>
    <t>85 capses</t>
  </si>
  <si>
    <t>16 capses</t>
  </si>
  <si>
    <t>39 capses</t>
  </si>
  <si>
    <t>4 capses</t>
  </si>
  <si>
    <t>20 capses</t>
  </si>
  <si>
    <t>½ capsa</t>
  </si>
  <si>
    <t>¼ capsa</t>
  </si>
  <si>
    <t>13 capses</t>
  </si>
  <si>
    <t>19 capses</t>
  </si>
  <si>
    <t>176 capses</t>
  </si>
  <si>
    <t>91 capses</t>
  </si>
  <si>
    <t>55 capses</t>
  </si>
  <si>
    <t>81 capses</t>
  </si>
  <si>
    <t>¾ capsa</t>
  </si>
  <si>
    <t>57 capses</t>
  </si>
  <si>
    <t>½  capsa</t>
  </si>
  <si>
    <t>Tresoreria / Recaptació</t>
  </si>
  <si>
    <t>38</t>
  </si>
  <si>
    <t>39</t>
  </si>
  <si>
    <t>1956-1994</t>
  </si>
  <si>
    <t>1970-1999</t>
  </si>
  <si>
    <t>03/2010_TRE</t>
  </si>
  <si>
    <t>1967-1999</t>
  </si>
  <si>
    <t>04/2010_PER</t>
  </si>
  <si>
    <t>2003-2007</t>
  </si>
  <si>
    <t>05/2010_TRE</t>
  </si>
  <si>
    <t>06/2010_PER</t>
  </si>
  <si>
    <t>2005-2007</t>
  </si>
  <si>
    <t>07/2010_PER</t>
  </si>
  <si>
    <t>1993-2007</t>
  </si>
  <si>
    <t>08/2010_PER</t>
  </si>
  <si>
    <t>Comunitats de baixes i altes per incapacitat laboral temporal</t>
  </si>
  <si>
    <t>1984-2004</t>
  </si>
  <si>
    <t>2003-2006</t>
  </si>
  <si>
    <t>09/2010_PER</t>
  </si>
  <si>
    <t>10/2010_PER</t>
  </si>
  <si>
    <t>1975-2004</t>
  </si>
  <si>
    <t>11/2010_PER</t>
  </si>
  <si>
    <t>1987-1998</t>
  </si>
  <si>
    <t>12/2010_PER</t>
  </si>
  <si>
    <t>1979-1996</t>
  </si>
  <si>
    <t>13/2010_TRE</t>
  </si>
  <si>
    <t>1971-1976 / 1981 / 1980-1986 / 1988-1989 / 1992-1999</t>
  </si>
  <si>
    <t>14/2010_URB</t>
  </si>
  <si>
    <t>67 i 104</t>
  </si>
  <si>
    <t>1963-1998</t>
  </si>
  <si>
    <t>15/2010_TRE</t>
  </si>
  <si>
    <t>1950-1999</t>
  </si>
  <si>
    <t>16/2010_PL</t>
  </si>
  <si>
    <t>Policia local</t>
  </si>
  <si>
    <t>1965-2004</t>
  </si>
  <si>
    <t>17/2010_PL</t>
  </si>
  <si>
    <t>Expedients sancionadors en matèria de trànsit i circulació de vehicles a motor (còpies butlletes de multes)</t>
  </si>
  <si>
    <t>1969-2004</t>
  </si>
  <si>
    <t>18/2010_PL</t>
  </si>
  <si>
    <t>1986 / 1990-2004</t>
  </si>
  <si>
    <t>Expedients de retirada de vehicles abandonats /donats</t>
  </si>
  <si>
    <t>1986-2004</t>
  </si>
  <si>
    <t>19/2010_PL</t>
  </si>
  <si>
    <t>20/2010_PL</t>
  </si>
  <si>
    <t>21/2010_URB</t>
  </si>
  <si>
    <t>Urbanisme / Policia local</t>
  </si>
  <si>
    <t>Permisos d’ocupació temporal de la via pública</t>
  </si>
  <si>
    <t>1987-2002</t>
  </si>
  <si>
    <t>22/2010_PL</t>
  </si>
  <si>
    <t>1996-2002</t>
  </si>
  <si>
    <t>Operacions de càrrega-descàrrega / talls de carrer (Expedients d’autorització d’operacions de càrrega i descàrrega)</t>
  </si>
  <si>
    <t>23/2010_URB</t>
  </si>
  <si>
    <t>1987-1994</t>
  </si>
  <si>
    <t>24/2010_URB</t>
  </si>
  <si>
    <t>Reserva estacionament (zones de càrrega i descàrrega i reserva estacionament )</t>
  </si>
  <si>
    <t>25/2010_URB</t>
  </si>
  <si>
    <t>128</t>
  </si>
  <si>
    <t>Instal·lació rètols i publicitat (Expedients de publicitat. Anuncis transitoris)</t>
  </si>
  <si>
    <t>1994-1995</t>
  </si>
  <si>
    <t>Total documentació eliminada (metres lineals)</t>
  </si>
  <si>
    <t>2021/1_TRE</t>
  </si>
  <si>
    <t>Manaments d'ingrés</t>
  </si>
  <si>
    <t>1994-2006</t>
  </si>
  <si>
    <t>2021/2_TRE</t>
  </si>
  <si>
    <t>Manaments de pagament</t>
  </si>
  <si>
    <t>168 capses</t>
  </si>
  <si>
    <t>2021/3_OAC</t>
  </si>
  <si>
    <t>30</t>
  </si>
  <si>
    <t>Expedients d'edició d'edictes i anuncis</t>
  </si>
  <si>
    <t>1963-2007</t>
  </si>
  <si>
    <t>35 capses</t>
  </si>
  <si>
    <t>2021/4_TRE</t>
  </si>
  <si>
    <t>585</t>
  </si>
  <si>
    <t>Ordres de domiciliació bancària</t>
  </si>
  <si>
    <t>1996-2007</t>
  </si>
  <si>
    <t>11 capses</t>
  </si>
  <si>
    <t>2021/5_TRE</t>
  </si>
  <si>
    <t>Ordres de pagament (per macrotransferència</t>
  </si>
  <si>
    <t>1995-2006</t>
  </si>
  <si>
    <t>149 capses</t>
  </si>
  <si>
    <t>2021/6_TRE</t>
  </si>
  <si>
    <t>278</t>
  </si>
  <si>
    <t>Talons de càrrec. Ingrés directe</t>
  </si>
  <si>
    <t>2000-2003</t>
  </si>
  <si>
    <t>21 capses</t>
  </si>
  <si>
    <t>OAC (Oficina d'Atenció al Ciutadà)</t>
  </si>
  <si>
    <t>70 capses</t>
  </si>
  <si>
    <t>REGISTRE ELIMINACIÓ DE DOCUMENTACIÓ PÚBLICA ARXIU MUNICIPAL DE RIPOLLET (2007-2022)</t>
  </si>
  <si>
    <t>Data actualització: 17/02/2023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</si>
</sst>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;[Red]0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/>
    <xf numFmtId="49" fontId="0" fillId="0" borderId="0" xfId="1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/>
    </xf>
    <xf numFmtId="49" fontId="0" fillId="0" borderId="2" xfId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3" fillId="0" borderId="2" xfId="0" applyNumberFormat="1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164" fontId="0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2</xdr:col>
      <xdr:colOff>703371</xdr:colOff>
      <xdr:row>3</xdr:row>
      <xdr:rowOff>9525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00050"/>
          <a:ext cx="1636821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tabSelected="1" topLeftCell="A49" workbookViewId="0">
      <selection activeCell="A5" sqref="A5:K5"/>
    </sheetView>
  </sheetViews>
  <sheetFormatPr baseColWidth="10" defaultColWidth="9.140625" defaultRowHeight="15" x14ac:dyDescent="0.25"/>
  <cols>
    <col min="1" max="1" width="6" style="16" customWidth="1"/>
    <col min="2" max="2" width="14.140625" style="8" customWidth="1"/>
    <col min="3" max="3" width="11.140625" style="9" customWidth="1"/>
    <col min="4" max="4" width="8.140625" style="4" customWidth="1"/>
    <col min="5" max="5" width="14.5703125" style="4" customWidth="1"/>
    <col min="6" max="6" width="33" style="10" customWidth="1"/>
    <col min="7" max="8" width="10.5703125" style="6" customWidth="1"/>
    <col min="9" max="9" width="8.28515625" style="6" customWidth="1"/>
    <col min="10" max="10" width="34.7109375" style="7" customWidth="1"/>
    <col min="11" max="11" width="10.5703125" style="6" customWidth="1"/>
    <col min="12" max="12" width="12.42578125" style="5" customWidth="1"/>
    <col min="13" max="13" width="46.140625" style="1" customWidth="1"/>
    <col min="14" max="14" width="9.7109375" customWidth="1"/>
    <col min="15" max="15" width="9.140625" customWidth="1"/>
    <col min="16" max="16" width="12.5703125" customWidth="1"/>
  </cols>
  <sheetData>
    <row r="1" spans="1:17" x14ac:dyDescent="0.25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3"/>
      <c r="M1" s="3"/>
      <c r="N1" s="3"/>
      <c r="O1" s="3"/>
      <c r="P1" s="3"/>
    </row>
    <row r="2" spans="1:17" x14ac:dyDescent="0.25">
      <c r="A2" s="15"/>
      <c r="B2" s="11"/>
      <c r="C2" s="11"/>
      <c r="D2" s="11"/>
      <c r="E2" s="11"/>
      <c r="F2" s="11"/>
      <c r="G2" s="11"/>
      <c r="H2" s="11"/>
      <c r="I2" s="11"/>
      <c r="J2" s="11"/>
      <c r="K2" s="11"/>
      <c r="L2" s="3"/>
      <c r="M2" s="3"/>
      <c r="N2" s="3"/>
      <c r="O2" s="3"/>
      <c r="P2" s="3"/>
    </row>
    <row r="3" spans="1:17" x14ac:dyDescent="0.25">
      <c r="A3" s="54" t="s">
        <v>248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3"/>
      <c r="M3" s="3"/>
      <c r="N3" s="3"/>
      <c r="O3" s="3"/>
      <c r="P3" s="3"/>
    </row>
    <row r="4" spans="1:17" x14ac:dyDescent="0.25">
      <c r="E4" s="13"/>
      <c r="F4" s="13"/>
      <c r="G4" s="13"/>
      <c r="H4" s="13"/>
    </row>
    <row r="5" spans="1:17" x14ac:dyDescent="0.25">
      <c r="A5" s="53" t="s">
        <v>249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7" ht="45" x14ac:dyDescent="0.25">
      <c r="A6" s="27" t="s">
        <v>6</v>
      </c>
      <c r="B6" s="28" t="s">
        <v>8</v>
      </c>
      <c r="C6" s="29" t="s">
        <v>0</v>
      </c>
      <c r="D6" s="30" t="s">
        <v>1</v>
      </c>
      <c r="E6" s="30" t="s">
        <v>33</v>
      </c>
      <c r="F6" s="31" t="s">
        <v>7</v>
      </c>
      <c r="G6" s="31" t="s">
        <v>4</v>
      </c>
      <c r="H6" s="31" t="s">
        <v>9</v>
      </c>
      <c r="I6" s="31" t="s">
        <v>5</v>
      </c>
      <c r="J6" s="31" t="s">
        <v>2</v>
      </c>
      <c r="K6" s="31" t="s">
        <v>3</v>
      </c>
      <c r="L6" s="2"/>
      <c r="M6" s="2"/>
      <c r="N6" s="2"/>
      <c r="O6" s="2"/>
      <c r="P6" s="2"/>
      <c r="Q6" s="2"/>
    </row>
    <row r="7" spans="1:17" x14ac:dyDescent="0.25">
      <c r="A7" s="32">
        <v>1</v>
      </c>
      <c r="B7" s="33" t="s">
        <v>10</v>
      </c>
      <c r="C7" s="34">
        <v>39352</v>
      </c>
      <c r="D7" s="35"/>
      <c r="E7" s="36"/>
      <c r="F7" s="37" t="s">
        <v>11</v>
      </c>
      <c r="G7" s="38" t="s">
        <v>12</v>
      </c>
      <c r="H7" s="38" t="s">
        <v>13</v>
      </c>
      <c r="I7" s="38"/>
      <c r="J7" s="37"/>
      <c r="K7" s="38"/>
    </row>
    <row r="8" spans="1:17" ht="90" x14ac:dyDescent="0.25">
      <c r="A8" s="32">
        <f>SUM(A7,1)</f>
        <v>2</v>
      </c>
      <c r="B8" s="33" t="s">
        <v>14</v>
      </c>
      <c r="C8" s="34">
        <v>39384</v>
      </c>
      <c r="D8" s="35"/>
      <c r="E8" s="36" t="s">
        <v>78</v>
      </c>
      <c r="F8" s="37" t="s">
        <v>17</v>
      </c>
      <c r="G8" s="38" t="s">
        <v>15</v>
      </c>
      <c r="H8" s="38" t="s">
        <v>16</v>
      </c>
      <c r="I8" s="38">
        <v>0.69</v>
      </c>
      <c r="J8" s="37"/>
      <c r="K8" s="38"/>
    </row>
    <row r="9" spans="1:17" ht="30" x14ac:dyDescent="0.25">
      <c r="A9" s="32">
        <f t="shared" ref="A9:A10" si="0">SUM(A8,1)</f>
        <v>3</v>
      </c>
      <c r="B9" s="33" t="s">
        <v>18</v>
      </c>
      <c r="C9" s="34">
        <v>39384</v>
      </c>
      <c r="D9" s="35"/>
      <c r="E9" s="36" t="s">
        <v>34</v>
      </c>
      <c r="F9" s="37" t="s">
        <v>19</v>
      </c>
      <c r="G9" s="38" t="s">
        <v>20</v>
      </c>
      <c r="H9" s="38" t="s">
        <v>21</v>
      </c>
      <c r="I9" s="38">
        <v>1.04</v>
      </c>
      <c r="J9" s="37"/>
      <c r="K9" s="38"/>
    </row>
    <row r="10" spans="1:17" ht="60" x14ac:dyDescent="0.25">
      <c r="A10" s="32">
        <f t="shared" si="0"/>
        <v>4</v>
      </c>
      <c r="B10" s="33" t="s">
        <v>24</v>
      </c>
      <c r="C10" s="34">
        <v>39596</v>
      </c>
      <c r="D10" s="35" t="s">
        <v>163</v>
      </c>
      <c r="E10" s="36" t="s">
        <v>35</v>
      </c>
      <c r="F10" s="37" t="s">
        <v>40</v>
      </c>
      <c r="G10" s="38" t="s">
        <v>42</v>
      </c>
      <c r="H10" s="38" t="s">
        <v>22</v>
      </c>
      <c r="I10" s="38">
        <v>13.34</v>
      </c>
      <c r="J10" s="37" t="s">
        <v>37</v>
      </c>
      <c r="K10" s="38"/>
    </row>
    <row r="11" spans="1:17" ht="60" x14ac:dyDescent="0.25">
      <c r="A11" s="32">
        <v>5</v>
      </c>
      <c r="B11" s="33" t="s">
        <v>25</v>
      </c>
      <c r="C11" s="34">
        <v>39594</v>
      </c>
      <c r="D11" s="35" t="s">
        <v>162</v>
      </c>
      <c r="E11" s="36" t="s">
        <v>35</v>
      </c>
      <c r="F11" s="37" t="s">
        <v>41</v>
      </c>
      <c r="G11" s="38" t="s">
        <v>42</v>
      </c>
      <c r="H11" s="38" t="s">
        <v>23</v>
      </c>
      <c r="I11" s="38">
        <v>35.950000000000003</v>
      </c>
      <c r="J11" s="37" t="s">
        <v>38</v>
      </c>
      <c r="K11" s="38"/>
    </row>
    <row r="12" spans="1:17" ht="30" x14ac:dyDescent="0.25">
      <c r="A12" s="58">
        <v>6</v>
      </c>
      <c r="B12" s="57" t="s">
        <v>26</v>
      </c>
      <c r="C12" s="56">
        <v>40105</v>
      </c>
      <c r="D12" s="51" t="s">
        <v>27</v>
      </c>
      <c r="E12" s="36" t="s">
        <v>36</v>
      </c>
      <c r="F12" s="37" t="s">
        <v>32</v>
      </c>
      <c r="G12" s="38" t="s">
        <v>28</v>
      </c>
      <c r="H12" s="55" t="s">
        <v>30</v>
      </c>
      <c r="I12" s="55">
        <v>3.22</v>
      </c>
      <c r="J12" s="52" t="s">
        <v>39</v>
      </c>
      <c r="K12" s="38"/>
    </row>
    <row r="13" spans="1:17" ht="30" x14ac:dyDescent="0.25">
      <c r="A13" s="58"/>
      <c r="B13" s="57"/>
      <c r="C13" s="56"/>
      <c r="D13" s="51"/>
      <c r="E13" s="36"/>
      <c r="F13" s="37" t="s">
        <v>31</v>
      </c>
      <c r="G13" s="38" t="s">
        <v>29</v>
      </c>
      <c r="H13" s="55"/>
      <c r="I13" s="55"/>
      <c r="J13" s="52"/>
      <c r="K13" s="38"/>
    </row>
    <row r="14" spans="1:17" ht="30" x14ac:dyDescent="0.25">
      <c r="A14" s="32">
        <f>1+A12</f>
        <v>7</v>
      </c>
      <c r="B14" s="33" t="s">
        <v>43</v>
      </c>
      <c r="C14" s="34">
        <v>40105</v>
      </c>
      <c r="D14" s="35">
        <v>16</v>
      </c>
      <c r="E14" s="36" t="s">
        <v>36</v>
      </c>
      <c r="F14" s="37" t="s">
        <v>54</v>
      </c>
      <c r="G14" s="38" t="s">
        <v>44</v>
      </c>
      <c r="H14" s="38" t="s">
        <v>45</v>
      </c>
      <c r="I14" s="38">
        <v>7.36</v>
      </c>
      <c r="J14" s="39"/>
      <c r="K14" s="38"/>
    </row>
    <row r="15" spans="1:17" x14ac:dyDescent="0.25">
      <c r="A15" s="32">
        <f>1+A14</f>
        <v>8</v>
      </c>
      <c r="B15" s="33" t="s">
        <v>46</v>
      </c>
      <c r="C15" s="34">
        <v>40105</v>
      </c>
      <c r="D15" s="35" t="s">
        <v>84</v>
      </c>
      <c r="E15" s="36" t="s">
        <v>36</v>
      </c>
      <c r="F15" s="37" t="s">
        <v>55</v>
      </c>
      <c r="G15" s="38" t="s">
        <v>82</v>
      </c>
      <c r="H15" s="38" t="s">
        <v>83</v>
      </c>
      <c r="I15" s="38">
        <v>0.46</v>
      </c>
      <c r="J15" s="39"/>
      <c r="K15" s="38"/>
    </row>
    <row r="16" spans="1:17" ht="30" x14ac:dyDescent="0.25">
      <c r="A16" s="32">
        <f>1+A15</f>
        <v>9</v>
      </c>
      <c r="B16" s="33" t="s">
        <v>47</v>
      </c>
      <c r="C16" s="34">
        <v>40105</v>
      </c>
      <c r="D16" s="35" t="s">
        <v>79</v>
      </c>
      <c r="E16" s="36" t="s">
        <v>36</v>
      </c>
      <c r="F16" s="37" t="s">
        <v>56</v>
      </c>
      <c r="G16" s="38" t="s">
        <v>86</v>
      </c>
      <c r="H16" s="38" t="s">
        <v>87</v>
      </c>
      <c r="I16" s="38">
        <v>0.34499999999999997</v>
      </c>
      <c r="J16" s="39"/>
      <c r="K16" s="38"/>
    </row>
    <row r="17" spans="1:11" x14ac:dyDescent="0.25">
      <c r="A17" s="32">
        <f t="shared" ref="A17:A56" si="1">1+A16</f>
        <v>10</v>
      </c>
      <c r="B17" s="33" t="s">
        <v>48</v>
      </c>
      <c r="C17" s="34">
        <v>40105</v>
      </c>
      <c r="D17" s="35" t="s">
        <v>81</v>
      </c>
      <c r="E17" s="36" t="s">
        <v>36</v>
      </c>
      <c r="F17" s="37" t="s">
        <v>57</v>
      </c>
      <c r="G17" s="38" t="s">
        <v>88</v>
      </c>
      <c r="H17" s="38" t="s">
        <v>89</v>
      </c>
      <c r="I17" s="38">
        <v>0.12</v>
      </c>
      <c r="J17" s="39"/>
      <c r="K17" s="38"/>
    </row>
    <row r="18" spans="1:11" ht="30" x14ac:dyDescent="0.25">
      <c r="A18" s="32">
        <f t="shared" si="1"/>
        <v>11</v>
      </c>
      <c r="B18" s="33" t="s">
        <v>49</v>
      </c>
      <c r="C18" s="34">
        <v>40105</v>
      </c>
      <c r="D18" s="35" t="s">
        <v>85</v>
      </c>
      <c r="E18" s="36" t="s">
        <v>36</v>
      </c>
      <c r="F18" s="37" t="s">
        <v>58</v>
      </c>
      <c r="G18" s="38" t="s">
        <v>90</v>
      </c>
      <c r="H18" s="38" t="s">
        <v>89</v>
      </c>
      <c r="I18" s="38">
        <v>0.12</v>
      </c>
      <c r="J18" s="39"/>
      <c r="K18" s="38"/>
    </row>
    <row r="19" spans="1:11" x14ac:dyDescent="0.25">
      <c r="A19" s="32">
        <f t="shared" si="1"/>
        <v>12</v>
      </c>
      <c r="B19" s="33" t="s">
        <v>50</v>
      </c>
      <c r="C19" s="34">
        <v>40105</v>
      </c>
      <c r="D19" s="35" t="s">
        <v>80</v>
      </c>
      <c r="E19" s="36" t="s">
        <v>36</v>
      </c>
      <c r="F19" s="37" t="s">
        <v>59</v>
      </c>
      <c r="G19" s="38" t="s">
        <v>91</v>
      </c>
      <c r="H19" s="38" t="s">
        <v>160</v>
      </c>
      <c r="I19" s="38">
        <v>0.06</v>
      </c>
      <c r="J19" s="39"/>
      <c r="K19" s="38"/>
    </row>
    <row r="20" spans="1:11" x14ac:dyDescent="0.25">
      <c r="A20" s="32">
        <f t="shared" si="1"/>
        <v>13</v>
      </c>
      <c r="B20" s="33" t="s">
        <v>51</v>
      </c>
      <c r="C20" s="34">
        <v>40105</v>
      </c>
      <c r="D20" s="35" t="s">
        <v>93</v>
      </c>
      <c r="E20" s="36" t="s">
        <v>36</v>
      </c>
      <c r="F20" s="37" t="s">
        <v>92</v>
      </c>
      <c r="G20" s="38" t="s">
        <v>94</v>
      </c>
      <c r="H20" s="38" t="s">
        <v>95</v>
      </c>
      <c r="I20" s="38">
        <v>0.96</v>
      </c>
      <c r="J20" s="37" t="s">
        <v>39</v>
      </c>
      <c r="K20" s="38"/>
    </row>
    <row r="21" spans="1:11" x14ac:dyDescent="0.25">
      <c r="A21" s="32">
        <f t="shared" si="1"/>
        <v>14</v>
      </c>
      <c r="B21" s="33" t="s">
        <v>98</v>
      </c>
      <c r="C21" s="34">
        <v>40105</v>
      </c>
      <c r="D21" s="35"/>
      <c r="E21" s="36" t="s">
        <v>68</v>
      </c>
      <c r="F21" s="37" t="s">
        <v>60</v>
      </c>
      <c r="G21" s="38" t="s">
        <v>96</v>
      </c>
      <c r="H21" s="38" t="s">
        <v>97</v>
      </c>
      <c r="I21" s="38">
        <v>1.44</v>
      </c>
      <c r="J21" s="39"/>
      <c r="K21" s="38"/>
    </row>
    <row r="22" spans="1:11" ht="30" x14ac:dyDescent="0.25">
      <c r="A22" s="32">
        <f t="shared" si="1"/>
        <v>15</v>
      </c>
      <c r="B22" s="33" t="s">
        <v>99</v>
      </c>
      <c r="C22" s="34">
        <v>40105</v>
      </c>
      <c r="D22" s="35"/>
      <c r="E22" s="36" t="s">
        <v>69</v>
      </c>
      <c r="F22" s="37" t="s">
        <v>61</v>
      </c>
      <c r="G22" s="38" t="s">
        <v>100</v>
      </c>
      <c r="H22" s="38" t="s">
        <v>101</v>
      </c>
      <c r="I22" s="38">
        <v>20.04</v>
      </c>
      <c r="J22" s="37"/>
      <c r="K22" s="38"/>
    </row>
    <row r="23" spans="1:11" ht="30" x14ac:dyDescent="0.25">
      <c r="A23" s="32">
        <f t="shared" si="1"/>
        <v>16</v>
      </c>
      <c r="B23" s="33" t="s">
        <v>102</v>
      </c>
      <c r="C23" s="34">
        <v>40105</v>
      </c>
      <c r="D23" s="35" t="s">
        <v>103</v>
      </c>
      <c r="E23" s="36" t="s">
        <v>70</v>
      </c>
      <c r="F23" s="37" t="s">
        <v>62</v>
      </c>
      <c r="G23" s="38" t="s">
        <v>104</v>
      </c>
      <c r="H23" s="38" t="s">
        <v>105</v>
      </c>
      <c r="I23" s="38">
        <v>2.04</v>
      </c>
      <c r="J23" s="37" t="s">
        <v>73</v>
      </c>
      <c r="K23" s="38"/>
    </row>
    <row r="24" spans="1:11" ht="30" x14ac:dyDescent="0.25">
      <c r="A24" s="32">
        <f t="shared" si="1"/>
        <v>17</v>
      </c>
      <c r="B24" s="33" t="s">
        <v>106</v>
      </c>
      <c r="C24" s="34">
        <v>40105</v>
      </c>
      <c r="D24" s="35" t="s">
        <v>107</v>
      </c>
      <c r="E24" s="36" t="s">
        <v>71</v>
      </c>
      <c r="F24" s="37" t="s">
        <v>63</v>
      </c>
      <c r="G24" s="38" t="s">
        <v>108</v>
      </c>
      <c r="H24" s="38" t="s">
        <v>109</v>
      </c>
      <c r="I24" s="38">
        <v>2.88</v>
      </c>
      <c r="J24" s="37" t="s">
        <v>74</v>
      </c>
      <c r="K24" s="38"/>
    </row>
    <row r="25" spans="1:11" ht="45" x14ac:dyDescent="0.25">
      <c r="A25" s="32">
        <f t="shared" si="1"/>
        <v>18</v>
      </c>
      <c r="B25" s="33" t="s">
        <v>110</v>
      </c>
      <c r="C25" s="34">
        <v>40105</v>
      </c>
      <c r="D25" s="35" t="s">
        <v>111</v>
      </c>
      <c r="E25" s="36" t="s">
        <v>72</v>
      </c>
      <c r="F25" s="37" t="s">
        <v>64</v>
      </c>
      <c r="G25" s="38" t="s">
        <v>108</v>
      </c>
      <c r="H25" s="38" t="s">
        <v>112</v>
      </c>
      <c r="I25" s="38">
        <v>7.08</v>
      </c>
      <c r="J25" s="37" t="s">
        <v>75</v>
      </c>
      <c r="K25" s="38"/>
    </row>
    <row r="26" spans="1:11" x14ac:dyDescent="0.25">
      <c r="A26" s="32">
        <f t="shared" si="1"/>
        <v>19</v>
      </c>
      <c r="B26" s="33" t="s">
        <v>114</v>
      </c>
      <c r="C26" s="34">
        <v>40105</v>
      </c>
      <c r="D26" s="35" t="s">
        <v>113</v>
      </c>
      <c r="E26" s="36" t="s">
        <v>71</v>
      </c>
      <c r="F26" s="37" t="s">
        <v>65</v>
      </c>
      <c r="G26" s="38" t="s">
        <v>115</v>
      </c>
      <c r="H26" s="38" t="s">
        <v>160</v>
      </c>
      <c r="I26" s="38">
        <v>0.06</v>
      </c>
      <c r="J26" s="37" t="s">
        <v>74</v>
      </c>
      <c r="K26" s="38"/>
    </row>
    <row r="27" spans="1:11" ht="45" x14ac:dyDescent="0.25">
      <c r="A27" s="32">
        <f t="shared" si="1"/>
        <v>20</v>
      </c>
      <c r="B27" s="33" t="s">
        <v>116</v>
      </c>
      <c r="C27" s="34">
        <v>40105</v>
      </c>
      <c r="D27" s="35" t="s">
        <v>117</v>
      </c>
      <c r="E27" s="36" t="s">
        <v>72</v>
      </c>
      <c r="F27" s="37" t="s">
        <v>118</v>
      </c>
      <c r="G27" s="38" t="s">
        <v>119</v>
      </c>
      <c r="H27" s="38" t="s">
        <v>160</v>
      </c>
      <c r="I27" s="38">
        <v>0.06</v>
      </c>
      <c r="J27" s="37" t="s">
        <v>75</v>
      </c>
      <c r="K27" s="38"/>
    </row>
    <row r="28" spans="1:11" x14ac:dyDescent="0.25">
      <c r="A28" s="32">
        <f t="shared" si="1"/>
        <v>21</v>
      </c>
      <c r="B28" s="33" t="s">
        <v>120</v>
      </c>
      <c r="C28" s="34">
        <v>40105</v>
      </c>
      <c r="D28" s="35" t="s">
        <v>121</v>
      </c>
      <c r="E28" s="36" t="s">
        <v>35</v>
      </c>
      <c r="F28" s="37" t="s">
        <v>66</v>
      </c>
      <c r="G28" s="38" t="s">
        <v>122</v>
      </c>
      <c r="H28" s="38" t="s">
        <v>123</v>
      </c>
      <c r="I28" s="38">
        <v>20.88</v>
      </c>
      <c r="J28" s="37" t="s">
        <v>76</v>
      </c>
      <c r="K28" s="38"/>
    </row>
    <row r="29" spans="1:11" ht="60" x14ac:dyDescent="0.25">
      <c r="A29" s="32">
        <f t="shared" si="1"/>
        <v>22</v>
      </c>
      <c r="B29" s="33" t="s">
        <v>124</v>
      </c>
      <c r="C29" s="34">
        <v>40105</v>
      </c>
      <c r="D29" s="35" t="s">
        <v>163</v>
      </c>
      <c r="E29" s="36" t="s">
        <v>35</v>
      </c>
      <c r="F29" s="37" t="s">
        <v>40</v>
      </c>
      <c r="G29" s="38">
        <v>1993</v>
      </c>
      <c r="H29" s="38" t="s">
        <v>125</v>
      </c>
      <c r="I29" s="38">
        <v>0.84</v>
      </c>
      <c r="J29" s="37" t="s">
        <v>37</v>
      </c>
      <c r="K29" s="38"/>
    </row>
    <row r="30" spans="1:11" ht="60" x14ac:dyDescent="0.25">
      <c r="A30" s="32">
        <f t="shared" si="1"/>
        <v>23</v>
      </c>
      <c r="B30" s="33" t="s">
        <v>126</v>
      </c>
      <c r="C30" s="34">
        <v>40105</v>
      </c>
      <c r="D30" s="35" t="s">
        <v>162</v>
      </c>
      <c r="E30" s="36" t="s">
        <v>35</v>
      </c>
      <c r="F30" s="37" t="s">
        <v>41</v>
      </c>
      <c r="G30" s="38">
        <v>1993</v>
      </c>
      <c r="H30" s="38" t="s">
        <v>105</v>
      </c>
      <c r="I30" s="38">
        <v>2.16</v>
      </c>
      <c r="J30" s="37" t="s">
        <v>38</v>
      </c>
      <c r="K30" s="38"/>
    </row>
    <row r="31" spans="1:11" ht="30" x14ac:dyDescent="0.25">
      <c r="A31" s="32">
        <f t="shared" si="1"/>
        <v>24</v>
      </c>
      <c r="B31" s="33"/>
      <c r="C31" s="34">
        <v>40105</v>
      </c>
      <c r="D31" s="35"/>
      <c r="E31" s="36" t="s">
        <v>69</v>
      </c>
      <c r="F31" s="37" t="s">
        <v>67</v>
      </c>
      <c r="G31" s="38" t="s">
        <v>127</v>
      </c>
      <c r="H31" s="38" t="s">
        <v>128</v>
      </c>
      <c r="I31" s="38">
        <f>0.12*18</f>
        <v>2.16</v>
      </c>
      <c r="J31" s="37" t="s">
        <v>77</v>
      </c>
      <c r="K31" s="38"/>
    </row>
    <row r="32" spans="1:11" x14ac:dyDescent="0.25">
      <c r="A32" s="32">
        <f t="shared" si="1"/>
        <v>25</v>
      </c>
      <c r="B32" s="33" t="s">
        <v>52</v>
      </c>
      <c r="C32" s="34">
        <v>40276</v>
      </c>
      <c r="D32" s="35">
        <v>66</v>
      </c>
      <c r="E32" s="36" t="s">
        <v>70</v>
      </c>
      <c r="F32" s="37" t="s">
        <v>129</v>
      </c>
      <c r="G32" s="38" t="s">
        <v>164</v>
      </c>
      <c r="H32" s="38" t="s">
        <v>159</v>
      </c>
      <c r="I32" s="38">
        <v>6.84</v>
      </c>
      <c r="J32" s="37"/>
      <c r="K32" s="38"/>
    </row>
    <row r="33" spans="1:11" x14ac:dyDescent="0.25">
      <c r="A33" s="32">
        <f t="shared" si="1"/>
        <v>26</v>
      </c>
      <c r="B33" s="33" t="s">
        <v>53</v>
      </c>
      <c r="C33" s="34">
        <v>40276</v>
      </c>
      <c r="D33" s="35">
        <v>583</v>
      </c>
      <c r="E33" s="36" t="s">
        <v>35</v>
      </c>
      <c r="F33" s="37" t="s">
        <v>130</v>
      </c>
      <c r="G33" s="38" t="s">
        <v>165</v>
      </c>
      <c r="H33" s="38" t="s">
        <v>144</v>
      </c>
      <c r="I33" s="38">
        <v>2.64</v>
      </c>
      <c r="J33" s="37" t="s">
        <v>76</v>
      </c>
      <c r="K33" s="38"/>
    </row>
    <row r="34" spans="1:11" ht="30" x14ac:dyDescent="0.25">
      <c r="A34" s="32">
        <f t="shared" si="1"/>
        <v>27</v>
      </c>
      <c r="B34" s="33" t="s">
        <v>166</v>
      </c>
      <c r="C34" s="34">
        <v>40276</v>
      </c>
      <c r="D34" s="35"/>
      <c r="E34" s="36" t="s">
        <v>35</v>
      </c>
      <c r="F34" s="37" t="s">
        <v>131</v>
      </c>
      <c r="G34" s="38" t="s">
        <v>167</v>
      </c>
      <c r="H34" s="38" t="s">
        <v>145</v>
      </c>
      <c r="I34" s="38">
        <v>10.02</v>
      </c>
      <c r="J34" s="37"/>
      <c r="K34" s="38"/>
    </row>
    <row r="35" spans="1:11" ht="30" x14ac:dyDescent="0.25">
      <c r="A35" s="32">
        <f t="shared" si="1"/>
        <v>28</v>
      </c>
      <c r="B35" s="33" t="s">
        <v>168</v>
      </c>
      <c r="C35" s="34">
        <v>40276</v>
      </c>
      <c r="D35" s="35">
        <v>16</v>
      </c>
      <c r="E35" s="36" t="s">
        <v>36</v>
      </c>
      <c r="F35" s="37" t="s">
        <v>54</v>
      </c>
      <c r="G35" s="38" t="s">
        <v>169</v>
      </c>
      <c r="H35" s="38" t="s">
        <v>146</v>
      </c>
      <c r="I35" s="38">
        <v>1.92</v>
      </c>
      <c r="J35" s="37"/>
      <c r="K35" s="38"/>
    </row>
    <row r="36" spans="1:11" ht="30" x14ac:dyDescent="0.25">
      <c r="A36" s="32">
        <f t="shared" si="1"/>
        <v>29</v>
      </c>
      <c r="B36" s="33" t="s">
        <v>170</v>
      </c>
      <c r="C36" s="34">
        <v>40276</v>
      </c>
      <c r="D36" s="35">
        <v>276</v>
      </c>
      <c r="E36" s="36" t="s">
        <v>35</v>
      </c>
      <c r="F36" s="37" t="s">
        <v>132</v>
      </c>
      <c r="G36" s="38" t="s">
        <v>167</v>
      </c>
      <c r="H36" s="38" t="s">
        <v>147</v>
      </c>
      <c r="I36" s="38">
        <v>4.68</v>
      </c>
      <c r="J36" s="37"/>
      <c r="K36" s="38"/>
    </row>
    <row r="37" spans="1:11" x14ac:dyDescent="0.25">
      <c r="A37" s="32">
        <f t="shared" si="1"/>
        <v>30</v>
      </c>
      <c r="B37" s="33" t="s">
        <v>171</v>
      </c>
      <c r="C37" s="34">
        <v>40276</v>
      </c>
      <c r="D37" s="35">
        <v>12</v>
      </c>
      <c r="E37" s="36" t="s">
        <v>36</v>
      </c>
      <c r="F37" s="37" t="s">
        <v>133</v>
      </c>
      <c r="G37" s="38" t="s">
        <v>172</v>
      </c>
      <c r="H37" s="38" t="s">
        <v>148</v>
      </c>
      <c r="I37" s="38">
        <v>0.48</v>
      </c>
      <c r="J37" s="39"/>
      <c r="K37" s="38"/>
    </row>
    <row r="38" spans="1:11" x14ac:dyDescent="0.25">
      <c r="A38" s="32">
        <f t="shared" si="1"/>
        <v>31</v>
      </c>
      <c r="B38" s="33" t="s">
        <v>173</v>
      </c>
      <c r="C38" s="34">
        <v>40276</v>
      </c>
      <c r="D38" s="35">
        <v>8</v>
      </c>
      <c r="E38" s="36" t="s">
        <v>36</v>
      </c>
      <c r="F38" s="37" t="s">
        <v>134</v>
      </c>
      <c r="G38" s="38" t="s">
        <v>174</v>
      </c>
      <c r="H38" s="38" t="s">
        <v>149</v>
      </c>
      <c r="I38" s="38">
        <v>2.4</v>
      </c>
      <c r="J38" s="39"/>
      <c r="K38" s="38"/>
    </row>
    <row r="39" spans="1:11" ht="30" x14ac:dyDescent="0.25">
      <c r="A39" s="32">
        <f t="shared" si="1"/>
        <v>32</v>
      </c>
      <c r="B39" s="33" t="s">
        <v>175</v>
      </c>
      <c r="C39" s="34">
        <v>40276</v>
      </c>
      <c r="D39" s="35">
        <v>18</v>
      </c>
      <c r="E39" s="36" t="s">
        <v>36</v>
      </c>
      <c r="F39" s="37" t="s">
        <v>176</v>
      </c>
      <c r="G39" s="38" t="s">
        <v>177</v>
      </c>
      <c r="H39" s="38" t="s">
        <v>21</v>
      </c>
      <c r="I39" s="38">
        <v>1.08</v>
      </c>
      <c r="J39" s="39"/>
      <c r="K39" s="38"/>
    </row>
    <row r="40" spans="1:11" x14ac:dyDescent="0.25">
      <c r="A40" s="32">
        <f t="shared" si="1"/>
        <v>33</v>
      </c>
      <c r="B40" s="33" t="s">
        <v>179</v>
      </c>
      <c r="C40" s="34">
        <v>40276</v>
      </c>
      <c r="D40" s="35">
        <v>19</v>
      </c>
      <c r="E40" s="36" t="s">
        <v>36</v>
      </c>
      <c r="F40" s="37" t="s">
        <v>135</v>
      </c>
      <c r="G40" s="38" t="s">
        <v>178</v>
      </c>
      <c r="H40" s="38" t="s">
        <v>87</v>
      </c>
      <c r="I40" s="38">
        <v>0.36</v>
      </c>
      <c r="J40" s="39"/>
      <c r="K40" s="38"/>
    </row>
    <row r="41" spans="1:11" x14ac:dyDescent="0.25">
      <c r="A41" s="32">
        <f t="shared" si="1"/>
        <v>34</v>
      </c>
      <c r="B41" s="33" t="s">
        <v>180</v>
      </c>
      <c r="C41" s="34">
        <v>40276</v>
      </c>
      <c r="D41" s="35">
        <v>10</v>
      </c>
      <c r="E41" s="36" t="s">
        <v>36</v>
      </c>
      <c r="F41" s="37" t="s">
        <v>59</v>
      </c>
      <c r="G41" s="38" t="s">
        <v>181</v>
      </c>
      <c r="H41" s="38" t="s">
        <v>150</v>
      </c>
      <c r="I41" s="38">
        <v>0.06</v>
      </c>
      <c r="J41" s="39"/>
      <c r="K41" s="38"/>
    </row>
    <row r="42" spans="1:11" x14ac:dyDescent="0.25">
      <c r="A42" s="32">
        <f t="shared" si="1"/>
        <v>35</v>
      </c>
      <c r="B42" s="33" t="s">
        <v>182</v>
      </c>
      <c r="C42" s="34">
        <v>40276</v>
      </c>
      <c r="D42" s="35">
        <v>284</v>
      </c>
      <c r="E42" s="36" t="s">
        <v>36</v>
      </c>
      <c r="F42" s="37" t="s">
        <v>136</v>
      </c>
      <c r="G42" s="38" t="s">
        <v>183</v>
      </c>
      <c r="H42" s="38" t="s">
        <v>151</v>
      </c>
      <c r="I42" s="38">
        <v>0.03</v>
      </c>
      <c r="J42" s="39"/>
      <c r="K42" s="38"/>
    </row>
    <row r="43" spans="1:11" ht="30" x14ac:dyDescent="0.25">
      <c r="A43" s="32">
        <f t="shared" si="1"/>
        <v>36</v>
      </c>
      <c r="B43" s="33" t="s">
        <v>184</v>
      </c>
      <c r="C43" s="34">
        <v>40276</v>
      </c>
      <c r="D43" s="35">
        <v>9</v>
      </c>
      <c r="E43" s="36" t="s">
        <v>36</v>
      </c>
      <c r="F43" s="37" t="s">
        <v>56</v>
      </c>
      <c r="G43" s="38" t="s">
        <v>185</v>
      </c>
      <c r="H43" s="38" t="s">
        <v>151</v>
      </c>
      <c r="I43" s="38">
        <v>0.03</v>
      </c>
      <c r="J43" s="39"/>
      <c r="K43" s="38"/>
    </row>
    <row r="44" spans="1:11" ht="90" x14ac:dyDescent="0.25">
      <c r="A44" s="32">
        <f t="shared" si="1"/>
        <v>37</v>
      </c>
      <c r="B44" s="33" t="s">
        <v>186</v>
      </c>
      <c r="C44" s="34">
        <v>40276</v>
      </c>
      <c r="D44" s="35">
        <v>583</v>
      </c>
      <c r="E44" s="36" t="s">
        <v>35</v>
      </c>
      <c r="F44" s="37" t="s">
        <v>137</v>
      </c>
      <c r="G44" s="36" t="s">
        <v>187</v>
      </c>
      <c r="H44" s="38" t="s">
        <v>152</v>
      </c>
      <c r="I44" s="38">
        <v>1.56</v>
      </c>
      <c r="J44" s="39"/>
      <c r="K44" s="38"/>
    </row>
    <row r="45" spans="1:11" x14ac:dyDescent="0.25">
      <c r="A45" s="32">
        <f t="shared" si="1"/>
        <v>38</v>
      </c>
      <c r="B45" s="33" t="s">
        <v>188</v>
      </c>
      <c r="C45" s="34">
        <v>40276</v>
      </c>
      <c r="D45" s="35" t="s">
        <v>189</v>
      </c>
      <c r="E45" s="36" t="s">
        <v>70</v>
      </c>
      <c r="F45" s="37" t="s">
        <v>138</v>
      </c>
      <c r="G45" s="38" t="s">
        <v>190</v>
      </c>
      <c r="H45" s="38" t="s">
        <v>153</v>
      </c>
      <c r="I45" s="38">
        <v>2.2799999999999998</v>
      </c>
      <c r="J45" s="39"/>
      <c r="K45" s="38"/>
    </row>
    <row r="46" spans="1:11" ht="30" x14ac:dyDescent="0.25">
      <c r="A46" s="32">
        <f t="shared" si="1"/>
        <v>39</v>
      </c>
      <c r="B46" s="33" t="s">
        <v>191</v>
      </c>
      <c r="C46" s="34">
        <v>40276</v>
      </c>
      <c r="D46" s="35">
        <v>278</v>
      </c>
      <c r="E46" s="36" t="s">
        <v>161</v>
      </c>
      <c r="F46" s="37" t="s">
        <v>139</v>
      </c>
      <c r="G46" s="38" t="s">
        <v>192</v>
      </c>
      <c r="H46" s="38" t="s">
        <v>154</v>
      </c>
      <c r="I46" s="38">
        <v>21.12</v>
      </c>
      <c r="J46" s="39"/>
      <c r="K46" s="38"/>
    </row>
    <row r="47" spans="1:11" ht="45" x14ac:dyDescent="0.25">
      <c r="A47" s="32">
        <f t="shared" si="1"/>
        <v>40</v>
      </c>
      <c r="B47" s="33" t="s">
        <v>193</v>
      </c>
      <c r="C47" s="34">
        <v>40276</v>
      </c>
      <c r="D47" s="35">
        <v>29</v>
      </c>
      <c r="E47" s="36" t="s">
        <v>194</v>
      </c>
      <c r="F47" s="37" t="s">
        <v>140</v>
      </c>
      <c r="G47" s="38" t="s">
        <v>195</v>
      </c>
      <c r="H47" s="38" t="s">
        <v>155</v>
      </c>
      <c r="I47" s="38">
        <v>10.92</v>
      </c>
      <c r="J47" s="39"/>
      <c r="K47" s="38"/>
    </row>
    <row r="48" spans="1:11" ht="60" x14ac:dyDescent="0.25">
      <c r="A48" s="32">
        <f t="shared" si="1"/>
        <v>41</v>
      </c>
      <c r="B48" s="33" t="s">
        <v>196</v>
      </c>
      <c r="C48" s="34">
        <v>40276</v>
      </c>
      <c r="D48" s="35">
        <v>29</v>
      </c>
      <c r="E48" s="36" t="s">
        <v>194</v>
      </c>
      <c r="F48" s="37" t="s">
        <v>197</v>
      </c>
      <c r="G48" s="38" t="s">
        <v>198</v>
      </c>
      <c r="H48" s="38" t="s">
        <v>153</v>
      </c>
      <c r="I48" s="38">
        <v>2.2799999999999998</v>
      </c>
      <c r="J48" s="39"/>
      <c r="K48" s="38"/>
    </row>
    <row r="49" spans="1:13" ht="30" x14ac:dyDescent="0.25">
      <c r="A49" s="32">
        <f t="shared" si="1"/>
        <v>42</v>
      </c>
      <c r="B49" s="33" t="s">
        <v>199</v>
      </c>
      <c r="C49" s="34">
        <v>40276</v>
      </c>
      <c r="D49" s="35">
        <v>388</v>
      </c>
      <c r="E49" s="36" t="s">
        <v>194</v>
      </c>
      <c r="F49" s="37" t="s">
        <v>141</v>
      </c>
      <c r="G49" s="36" t="s">
        <v>200</v>
      </c>
      <c r="H49" s="38" t="s">
        <v>156</v>
      </c>
      <c r="I49" s="38">
        <v>6.6</v>
      </c>
      <c r="J49" s="39"/>
      <c r="K49" s="38"/>
    </row>
    <row r="50" spans="1:13" ht="30" x14ac:dyDescent="0.25">
      <c r="A50" s="32">
        <f t="shared" si="1"/>
        <v>43</v>
      </c>
      <c r="B50" s="33" t="s">
        <v>203</v>
      </c>
      <c r="C50" s="34">
        <v>40276</v>
      </c>
      <c r="D50" s="35">
        <v>387</v>
      </c>
      <c r="E50" s="36" t="s">
        <v>194</v>
      </c>
      <c r="F50" s="37" t="s">
        <v>201</v>
      </c>
      <c r="G50" s="38" t="s">
        <v>202</v>
      </c>
      <c r="H50" s="38" t="s">
        <v>157</v>
      </c>
      <c r="I50" s="38">
        <v>9.7200000000000006</v>
      </c>
      <c r="J50" s="39"/>
      <c r="K50" s="38"/>
    </row>
    <row r="51" spans="1:13" x14ac:dyDescent="0.25">
      <c r="A51" s="32">
        <f t="shared" si="1"/>
        <v>44</v>
      </c>
      <c r="B51" s="33" t="s">
        <v>204</v>
      </c>
      <c r="C51" s="34">
        <v>40276</v>
      </c>
      <c r="D51" s="35"/>
      <c r="E51" s="36" t="s">
        <v>194</v>
      </c>
      <c r="F51" s="37" t="s">
        <v>142</v>
      </c>
      <c r="G51" s="38"/>
      <c r="H51" s="38" t="s">
        <v>87</v>
      </c>
      <c r="I51" s="38">
        <v>0.36</v>
      </c>
      <c r="J51" s="39"/>
      <c r="K51" s="38"/>
    </row>
    <row r="52" spans="1:13" ht="30" x14ac:dyDescent="0.25">
      <c r="A52" s="32">
        <f t="shared" si="1"/>
        <v>45</v>
      </c>
      <c r="B52" s="33" t="s">
        <v>205</v>
      </c>
      <c r="C52" s="34">
        <v>40276</v>
      </c>
      <c r="D52" s="35">
        <v>293</v>
      </c>
      <c r="E52" s="36" t="s">
        <v>206</v>
      </c>
      <c r="F52" s="37" t="s">
        <v>207</v>
      </c>
      <c r="G52" s="38" t="s">
        <v>208</v>
      </c>
      <c r="H52" s="38" t="s">
        <v>125</v>
      </c>
      <c r="I52" s="38">
        <v>0.84</v>
      </c>
      <c r="J52" s="39"/>
      <c r="K52" s="38"/>
    </row>
    <row r="53" spans="1:13" ht="60" x14ac:dyDescent="0.25">
      <c r="A53" s="32">
        <f t="shared" si="1"/>
        <v>46</v>
      </c>
      <c r="B53" s="33" t="s">
        <v>209</v>
      </c>
      <c r="C53" s="34">
        <v>40276</v>
      </c>
      <c r="D53" s="35">
        <v>525</v>
      </c>
      <c r="E53" s="36" t="s">
        <v>194</v>
      </c>
      <c r="F53" s="37" t="s">
        <v>211</v>
      </c>
      <c r="G53" s="38" t="s">
        <v>210</v>
      </c>
      <c r="H53" s="38" t="s">
        <v>87</v>
      </c>
      <c r="I53" s="38">
        <v>0.36</v>
      </c>
      <c r="J53" s="39"/>
      <c r="K53" s="38"/>
    </row>
    <row r="54" spans="1:13" x14ac:dyDescent="0.25">
      <c r="A54" s="32">
        <f t="shared" si="1"/>
        <v>47</v>
      </c>
      <c r="B54" s="33" t="s">
        <v>212</v>
      </c>
      <c r="C54" s="34">
        <v>40276</v>
      </c>
      <c r="D54" s="35">
        <v>114</v>
      </c>
      <c r="E54" s="36" t="s">
        <v>70</v>
      </c>
      <c r="F54" s="37" t="s">
        <v>143</v>
      </c>
      <c r="G54" s="38" t="s">
        <v>213</v>
      </c>
      <c r="H54" s="38" t="s">
        <v>89</v>
      </c>
      <c r="I54" s="38">
        <v>0.12</v>
      </c>
      <c r="J54" s="39"/>
      <c r="K54" s="38"/>
    </row>
    <row r="55" spans="1:13" ht="45" x14ac:dyDescent="0.25">
      <c r="A55" s="32">
        <f t="shared" si="1"/>
        <v>48</v>
      </c>
      <c r="B55" s="33" t="s">
        <v>214</v>
      </c>
      <c r="C55" s="34">
        <v>40276</v>
      </c>
      <c r="D55" s="35">
        <v>120</v>
      </c>
      <c r="E55" s="36" t="s">
        <v>70</v>
      </c>
      <c r="F55" s="37" t="s">
        <v>215</v>
      </c>
      <c r="G55" s="38" t="s">
        <v>183</v>
      </c>
      <c r="H55" s="38" t="s">
        <v>158</v>
      </c>
      <c r="I55" s="38">
        <v>0.09</v>
      </c>
      <c r="J55" s="39"/>
      <c r="K55" s="38"/>
    </row>
    <row r="56" spans="1:13" s="18" customFormat="1" ht="45" x14ac:dyDescent="0.25">
      <c r="A56" s="40">
        <f t="shared" si="1"/>
        <v>49</v>
      </c>
      <c r="B56" s="41" t="s">
        <v>216</v>
      </c>
      <c r="C56" s="42">
        <v>40276</v>
      </c>
      <c r="D56" s="43" t="s">
        <v>217</v>
      </c>
      <c r="E56" s="44" t="s">
        <v>70</v>
      </c>
      <c r="F56" s="45" t="s">
        <v>218</v>
      </c>
      <c r="G56" s="46" t="s">
        <v>219</v>
      </c>
      <c r="H56" s="46" t="s">
        <v>151</v>
      </c>
      <c r="I56" s="46">
        <v>0.03</v>
      </c>
      <c r="J56" s="47"/>
      <c r="K56" s="46"/>
      <c r="M56" s="19"/>
    </row>
    <row r="57" spans="1:13" s="18" customFormat="1" x14ac:dyDescent="0.25">
      <c r="A57" s="40">
        <v>50</v>
      </c>
      <c r="B57" s="41" t="s">
        <v>221</v>
      </c>
      <c r="C57" s="48">
        <v>44543</v>
      </c>
      <c r="D57" s="43" t="s">
        <v>163</v>
      </c>
      <c r="E57" s="43" t="s">
        <v>35</v>
      </c>
      <c r="F57" s="45" t="s">
        <v>222</v>
      </c>
      <c r="G57" s="46" t="s">
        <v>223</v>
      </c>
      <c r="H57" s="46" t="s">
        <v>247</v>
      </c>
      <c r="I57" s="46">
        <v>8.4</v>
      </c>
      <c r="J57" s="47"/>
      <c r="K57" s="46"/>
      <c r="M57" s="19"/>
    </row>
    <row r="58" spans="1:13" s="18" customFormat="1" x14ac:dyDescent="0.25">
      <c r="A58" s="40">
        <v>51</v>
      </c>
      <c r="B58" s="41" t="s">
        <v>224</v>
      </c>
      <c r="C58" s="48">
        <v>44543</v>
      </c>
      <c r="D58" s="43" t="s">
        <v>162</v>
      </c>
      <c r="E58" s="43" t="s">
        <v>35</v>
      </c>
      <c r="F58" s="45" t="s">
        <v>225</v>
      </c>
      <c r="G58" s="46" t="s">
        <v>223</v>
      </c>
      <c r="H58" s="46" t="s">
        <v>226</v>
      </c>
      <c r="I58" s="46">
        <v>20.16</v>
      </c>
      <c r="J58" s="47"/>
      <c r="K58" s="46"/>
      <c r="M58" s="19"/>
    </row>
    <row r="59" spans="1:13" s="18" customFormat="1" ht="45" x14ac:dyDescent="0.25">
      <c r="A59" s="40">
        <v>52</v>
      </c>
      <c r="B59" s="41" t="s">
        <v>227</v>
      </c>
      <c r="C59" s="48">
        <v>44543</v>
      </c>
      <c r="D59" s="43" t="s">
        <v>228</v>
      </c>
      <c r="E59" s="49" t="s">
        <v>246</v>
      </c>
      <c r="F59" s="45" t="s">
        <v>229</v>
      </c>
      <c r="G59" s="46" t="s">
        <v>230</v>
      </c>
      <c r="H59" s="46" t="s">
        <v>231</v>
      </c>
      <c r="I59" s="46">
        <v>4.2</v>
      </c>
      <c r="J59" s="47"/>
      <c r="K59" s="46"/>
      <c r="M59" s="19"/>
    </row>
    <row r="60" spans="1:13" s="18" customFormat="1" x14ac:dyDescent="0.25">
      <c r="A60" s="40">
        <v>53</v>
      </c>
      <c r="B60" s="41" t="s">
        <v>232</v>
      </c>
      <c r="C60" s="48">
        <v>44543</v>
      </c>
      <c r="D60" s="43" t="s">
        <v>233</v>
      </c>
      <c r="E60" s="43" t="s">
        <v>35</v>
      </c>
      <c r="F60" s="45" t="s">
        <v>234</v>
      </c>
      <c r="G60" s="46" t="s">
        <v>235</v>
      </c>
      <c r="H60" s="46" t="s">
        <v>236</v>
      </c>
      <c r="I60" s="46">
        <v>1.32</v>
      </c>
      <c r="J60" s="47"/>
      <c r="K60" s="46"/>
      <c r="M60" s="19"/>
    </row>
    <row r="61" spans="1:13" s="18" customFormat="1" ht="30" x14ac:dyDescent="0.25">
      <c r="A61" s="40">
        <v>54</v>
      </c>
      <c r="B61" s="41" t="s">
        <v>237</v>
      </c>
      <c r="C61" s="48">
        <v>44543</v>
      </c>
      <c r="D61" s="43" t="s">
        <v>162</v>
      </c>
      <c r="E61" s="43" t="s">
        <v>35</v>
      </c>
      <c r="F61" s="45" t="s">
        <v>238</v>
      </c>
      <c r="G61" s="46" t="s">
        <v>239</v>
      </c>
      <c r="H61" s="46" t="s">
        <v>240</v>
      </c>
      <c r="I61" s="46">
        <v>17.760000000000002</v>
      </c>
      <c r="J61" s="47"/>
      <c r="K61" s="46"/>
      <c r="M61" s="19"/>
    </row>
    <row r="62" spans="1:13" s="18" customFormat="1" x14ac:dyDescent="0.25">
      <c r="A62" s="40">
        <v>55</v>
      </c>
      <c r="B62" s="41" t="s">
        <v>241</v>
      </c>
      <c r="C62" s="48">
        <v>44543</v>
      </c>
      <c r="D62" s="43" t="s">
        <v>242</v>
      </c>
      <c r="E62" s="43" t="s">
        <v>35</v>
      </c>
      <c r="F62" s="45" t="s">
        <v>243</v>
      </c>
      <c r="G62" s="46" t="s">
        <v>244</v>
      </c>
      <c r="H62" s="46" t="s">
        <v>245</v>
      </c>
      <c r="I62" s="46">
        <v>2.52</v>
      </c>
      <c r="J62" s="47"/>
      <c r="K62" s="46"/>
      <c r="M62" s="19"/>
    </row>
    <row r="63" spans="1:13" s="18" customFormat="1" x14ac:dyDescent="0.25">
      <c r="A63" s="24"/>
      <c r="B63" s="20"/>
      <c r="C63" s="25"/>
      <c r="D63" s="21"/>
      <c r="E63" s="21"/>
      <c r="F63" s="22"/>
      <c r="G63" s="17"/>
      <c r="H63" s="17"/>
      <c r="I63" s="17"/>
      <c r="J63" s="23"/>
      <c r="K63" s="17"/>
      <c r="M63" s="19"/>
    </row>
    <row r="64" spans="1:13" s="18" customFormat="1" x14ac:dyDescent="0.25">
      <c r="A64" s="24"/>
      <c r="B64" s="20"/>
      <c r="C64" s="25"/>
      <c r="D64" s="21"/>
      <c r="E64" s="21"/>
      <c r="F64" s="22"/>
      <c r="G64" s="17"/>
      <c r="H64" s="17"/>
      <c r="I64" s="17"/>
      <c r="J64" s="23"/>
      <c r="K64" s="17"/>
      <c r="M64" s="19"/>
    </row>
    <row r="65" spans="1:13" s="18" customFormat="1" ht="30" customHeight="1" x14ac:dyDescent="0.25">
      <c r="A65" s="24"/>
      <c r="B65" s="20"/>
      <c r="C65" s="25"/>
      <c r="D65" s="21"/>
      <c r="E65" s="21"/>
      <c r="F65" s="50" t="s">
        <v>220</v>
      </c>
      <c r="G65" s="50"/>
      <c r="H65" s="50"/>
      <c r="I65" s="26">
        <f>SUM(I7:I64)</f>
        <v>264.48500000000001</v>
      </c>
      <c r="J65" s="23"/>
      <c r="K65" s="17"/>
      <c r="M65" s="19"/>
    </row>
  </sheetData>
  <mergeCells count="10">
    <mergeCell ref="F65:H65"/>
    <mergeCell ref="D12:D13"/>
    <mergeCell ref="J12:J13"/>
    <mergeCell ref="A5:K5"/>
    <mergeCell ref="A3:K3"/>
    <mergeCell ref="H12:H13"/>
    <mergeCell ref="I12:I13"/>
    <mergeCell ref="C12:C13"/>
    <mergeCell ref="B12:B13"/>
    <mergeCell ref="A12:A13"/>
  </mergeCells>
  <printOptions horizontalCentered="1"/>
  <pageMargins left="0.23622047244094491" right="0.23622047244094491" top="0.23622047244094491" bottom="0.23622047244094491" header="0" footer="0"/>
  <pageSetup paperSize="9" scale="88" fitToHeight="0" orientation="landscape" r:id="rId1"/>
  <ignoredErrors>
    <ignoredError sqref="D12 D16:D17" numberStoredAsText="1"/>
    <ignoredError sqref="A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2023-02-17T14:13:03Z</dcterms:modified>
</cp:coreProperties>
</file>