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RRHH\Transparencia\"/>
    </mc:Choice>
  </mc:AlternateContent>
  <xr:revisionPtr revIDLastSave="0" documentId="13_ncr:1_{A0AF0737-A39A-4AD1-991A-F9B8241D62A0}" xr6:coauthVersionLast="47" xr6:coauthVersionMax="47" xr10:uidLastSave="{00000000-0000-0000-0000-000000000000}"/>
  <bookViews>
    <workbookView xWindow="-108" yWindow="-108" windowWidth="23256" windowHeight="12456" xr2:uid="{47578285-83BB-4280-BD73-62AD90A14F44}"/>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10" i="1" l="1"/>
  <c r="R11" i="1"/>
  <c r="R12" i="1"/>
  <c r="R13" i="1"/>
  <c r="R14" i="1"/>
  <c r="R15" i="1"/>
  <c r="R16" i="1"/>
  <c r="R17" i="1"/>
  <c r="R18" i="1"/>
  <c r="R19" i="1"/>
  <c r="R20" i="1"/>
  <c r="R21" i="1"/>
  <c r="R22" i="1"/>
  <c r="R23" i="1"/>
  <c r="R24" i="1"/>
  <c r="R25" i="1"/>
  <c r="R26" i="1"/>
  <c r="R27" i="1"/>
  <c r="R28" i="1"/>
  <c r="R29" i="1"/>
  <c r="R30" i="1"/>
  <c r="R31" i="1"/>
  <c r="R32" i="1"/>
  <c r="R33" i="1"/>
  <c r="R34" i="1"/>
  <c r="R35" i="1"/>
  <c r="R37" i="1"/>
  <c r="R38" i="1"/>
  <c r="R39" i="1"/>
  <c r="R40" i="1"/>
  <c r="R41" i="1"/>
  <c r="R42" i="1"/>
  <c r="R43" i="1"/>
  <c r="R44" i="1"/>
  <c r="R45" i="1"/>
  <c r="R46" i="1"/>
  <c r="R47" i="1"/>
  <c r="R48" i="1"/>
  <c r="R49" i="1"/>
  <c r="R50" i="1"/>
  <c r="R51" i="1"/>
  <c r="R52" i="1"/>
  <c r="R53" i="1"/>
  <c r="R54" i="1"/>
  <c r="R55" i="1"/>
  <c r="R9" i="1"/>
  <c r="E36" i="1"/>
  <c r="R36" i="1" s="1"/>
  <c r="X70" i="1" l="1"/>
  <c r="X71" i="1"/>
  <c r="X72" i="1"/>
  <c r="X73" i="1"/>
  <c r="X74" i="1"/>
  <c r="X75" i="1"/>
  <c r="X76" i="1"/>
  <c r="X77" i="1"/>
  <c r="X78" i="1"/>
  <c r="X79" i="1"/>
  <c r="X80" i="1"/>
  <c r="X81" i="1"/>
  <c r="X82" i="1"/>
  <c r="X83" i="1"/>
  <c r="X84" i="1"/>
  <c r="X85" i="1"/>
  <c r="X86" i="1"/>
  <c r="X87" i="1"/>
  <c r="X88" i="1"/>
  <c r="X89" i="1"/>
  <c r="X90" i="1"/>
  <c r="X91" i="1"/>
  <c r="X92" i="1"/>
  <c r="X93" i="1"/>
  <c r="X94" i="1"/>
  <c r="X95" i="1"/>
  <c r="X96" i="1"/>
  <c r="X97" i="1"/>
  <c r="X98" i="1"/>
  <c r="X99" i="1"/>
  <c r="X100" i="1"/>
  <c r="X69" i="1"/>
  <c r="X68" i="1"/>
</calcChain>
</file>

<file path=xl/sharedStrings.xml><?xml version="1.0" encoding="utf-8"?>
<sst xmlns="http://schemas.openxmlformats.org/spreadsheetml/2006/main" count="428" uniqueCount="231">
  <si>
    <t>-     RETRIBUCIONS MENSUAL DEL PERSONAL LABORAL</t>
  </si>
  <si>
    <t>Retribucions brutes mensuals SB i complements</t>
  </si>
  <si>
    <t>RETRIBUCIÓ BRUTA ANUAL</t>
  </si>
  <si>
    <t>X14</t>
  </si>
  <si>
    <t>Lloc de treball personal laboral</t>
  </si>
  <si>
    <t>Naturalesa</t>
  </si>
  <si>
    <t>Grup de titulació</t>
  </si>
  <si>
    <t>Sou</t>
  </si>
  <si>
    <t>COMP. 25 major i especial dedicació (JGL 21/05/2024)</t>
  </si>
  <si>
    <t>COMP. 26 assignació funcions caps setmana i  especial dedicació (JGL 25/07/23)</t>
  </si>
  <si>
    <t>COMP. 25 major responsabilitat àrea educació i especial dedicació (JGL 13/9/22)</t>
  </si>
  <si>
    <t>Tècnic d'Educació</t>
  </si>
  <si>
    <t>L</t>
  </si>
  <si>
    <t>Assimilat A2</t>
  </si>
  <si>
    <t>Directora Llar d'infants</t>
  </si>
  <si>
    <t>Mestre educació infantil</t>
  </si>
  <si>
    <t>Assistent Social</t>
  </si>
  <si>
    <t>Educadora Serveis Socials</t>
  </si>
  <si>
    <t>Educadora Serveis Socials- Respir</t>
  </si>
  <si>
    <t>Educadora Llar d'Infants</t>
  </si>
  <si>
    <t>Assimilat C1</t>
  </si>
  <si>
    <t>Tècnic/a auxiliar de Biblioteca</t>
  </si>
  <si>
    <t>Assimilat C2</t>
  </si>
  <si>
    <t>Oficial 1ª brigada d'obres</t>
  </si>
  <si>
    <t>Oficial 1ª lampisteria</t>
  </si>
  <si>
    <t>Bidell Equipaments</t>
  </si>
  <si>
    <t>Assimilat E/AP</t>
  </si>
  <si>
    <t>Bidell Equipaments Educatius</t>
  </si>
  <si>
    <t>Retribucions brutes mensuals SB+CD+CE</t>
  </si>
  <si>
    <t>COMPLEMENTS NO VARIABLES</t>
  </si>
  <si>
    <t>RETRIBUCIÓ ANUAL BURTA</t>
  </si>
  <si>
    <t>X12</t>
  </si>
  <si>
    <t>X2</t>
  </si>
  <si>
    <t>Lloc de treball personal funcionari</t>
  </si>
  <si>
    <t>Nivell CD</t>
  </si>
  <si>
    <t>SB</t>
  </si>
  <si>
    <t>SB paga extra</t>
  </si>
  <si>
    <t>CD</t>
  </si>
  <si>
    <t>CE</t>
  </si>
  <si>
    <t>FHCN</t>
  </si>
  <si>
    <t>A1</t>
  </si>
  <si>
    <t>FC</t>
  </si>
  <si>
    <t>tresorer/a</t>
  </si>
  <si>
    <t>arxiver/a</t>
  </si>
  <si>
    <t>tècnic/a medi ambient</t>
  </si>
  <si>
    <t>A2</t>
  </si>
  <si>
    <t>tècnic/a Recursos Humans</t>
  </si>
  <si>
    <t>tècnic/a mig d'administració general</t>
  </si>
  <si>
    <t>tècnic/a mig informàtica</t>
  </si>
  <si>
    <t>sots-inspector (Cap de la Policia Local)</t>
  </si>
  <si>
    <t>C1</t>
  </si>
  <si>
    <t>caporal</t>
  </si>
  <si>
    <t>agent (funcions de caporal)</t>
  </si>
  <si>
    <t>agent</t>
  </si>
  <si>
    <t>FI</t>
  </si>
  <si>
    <t>tècnic/a auxiliar informàtica</t>
  </si>
  <si>
    <t>C2</t>
  </si>
  <si>
    <t>auxiliar administratiu/va</t>
  </si>
  <si>
    <t>auxiliar administratiu/va (especial dedicació 3h)</t>
  </si>
  <si>
    <t>auxiliar administratiu/va (funcions cap d'unitat RRHH)</t>
  </si>
  <si>
    <t>auxiliar administratiu/va (funcions cap d'unitat governació)</t>
  </si>
  <si>
    <t>auxiliar administratiu/va (funcions cap d'unitat OAC)</t>
  </si>
  <si>
    <t>tècnic/a administració general àrea secretària</t>
  </si>
  <si>
    <t>tècnic/a administració general àrea econòmica</t>
  </si>
  <si>
    <t>Professor Escola Música (funcions de coordinador de l'escola de música)</t>
  </si>
  <si>
    <t>-     RETRIBUCIONS MENSUALS DEL PERSONAL FUNCIONARI</t>
  </si>
  <si>
    <t>Grup classificació</t>
  </si>
  <si>
    <t>Lloc de treball</t>
  </si>
  <si>
    <t xml:space="preserve">Preu Normals </t>
  </si>
  <si>
    <t>Preu Nocturnes o festives</t>
  </si>
  <si>
    <t>Sotsinspector</t>
  </si>
  <si>
    <t>Caporals</t>
  </si>
  <si>
    <t xml:space="preserve">Agents </t>
  </si>
  <si>
    <t>Grup classificació o assimilat</t>
  </si>
  <si>
    <t>Preu hora normal</t>
  </si>
  <si>
    <t>Preu hora festiva o nocturna</t>
  </si>
  <si>
    <t>Preu hora nocturna festiva</t>
  </si>
  <si>
    <t>E/AP</t>
  </si>
  <si>
    <t>D'altra banda, el personal de l’Ajuntament rep dietes i desplaçaments quan ha de realitzar desplaçaments fora del seu centre de treball per motius del servei. Les quanties a percebre i els requisits estan estipulats a la normativa interna.</t>
  </si>
  <si>
    <t>En l’àmbit del personal laboral i funcionari, aquests conceptes es troben previstos en el article 24 del Conveni col·lectiu del personal laboral de l’Ajuntament de Palafolls, aprovat pel Ple de sessió de data 26 de gener de 2018, i del Pacte de condicions del personal funcionari de l’Ajuntament de Palafolls, aprovat pel Ple de sessió de data 25 de maig de 2018, pel que fa als imports previstos amb el següent sentit:
“ Article 24 indemnitzacions per raó de servei ”
-	S’abonaran les despeses per raó de servei realitzades a partir del 18 de juliol de 2023, d’acord amb les quanties de la indemnització per l'ús de vehicle particular es troben fixades per Ordre HFP/793/2023, de 12 de juliol, per la qual es revisa l'import de la indemnització per ús de vehicle particular establerta en el Reial decret 462/2002, de 24 de maig, sobre indemnitzacions per raó del servei per un import de 0,26 euros per quilòmetre recorregut per l'ús d'automòbils i en 0,11 euros per quilòmetre pel de motocicletes, i les despeses d’aparcament, sempre i quan existeixi l’autorització prèvia per part del responsable del servei per al seu ús.</t>
  </si>
  <si>
    <t>-	Dietes per allotjament i manutenció en territori nacional - són d’aplicació les que fixa el RD 462/2002 de 24 de maig sobre indemnitzacions per raó del servei, segons la taula següent:</t>
  </si>
  <si>
    <t>-Pel que fa referència al personal funcionari i a tot el personal de l’Ajuntament a efectes d’indemnització o compensació per raó del servei, són d’aplicació:</t>
  </si>
  <si>
    <t xml:space="preserve"> Grups i subgrups i assimilats  </t>
  </si>
  <si>
    <t xml:space="preserve">Quanties </t>
  </si>
  <si>
    <t>Allotjament</t>
  </si>
  <si>
    <t>Manutenció</t>
  </si>
  <si>
    <t>Dieta sencera</t>
  </si>
  <si>
    <t>A i B</t>
  </si>
  <si>
    <t>C, D i E</t>
  </si>
  <si>
    <t>Categoria primera</t>
  </si>
  <si>
    <t>Categoria segona</t>
  </si>
  <si>
    <t>Categoria tercera</t>
  </si>
  <si>
    <t>Accés a places del grup A o categories de personal laboral assimilables</t>
  </si>
  <si>
    <t>Accés a places del grup B i C o categories de personal laboral assimilables</t>
  </si>
  <si>
    <t>Accés a places del grup D i E o categories de personal laboral assimilables</t>
  </si>
  <si>
    <t>Correspondria a aquesta categoria el subgrup A1</t>
  </si>
  <si>
    <t>Correspondrien a aquesta categoria el subgrup A2, el grup B i el subgrup C1</t>
  </si>
  <si>
    <t>Correspondrien a aquesta categoria el subgrup C2 i les agrupacions professionals</t>
  </si>
  <si>
    <t>Càrrec</t>
  </si>
  <si>
    <t>President i secretari</t>
  </si>
  <si>
    <t>Vocals</t>
  </si>
  <si>
    <t>Ajuntament de Palafolls</t>
  </si>
  <si>
    <t>En el cas que el festiu escaigui en dilluns o en canvi de torn també s’inclourà el torn de tarda de la setmana o torn següent del primer dia d’aquest nou torn o setmana.</t>
  </si>
  <si>
    <t>No obstant, els dos complement de guàrdia detallats als punts primer i segon del present informe, també es retribuiran les hores extraordinàries efectivament treballades que s’originen per atendre les incidències del servei que es generin, d'acord amb les condicions establertes del complement retributiu per l’assignació de guàrdies de lampisteria aprovat per Junta de Govern Local, de data 20 de maig de 2025.</t>
  </si>
  <si>
    <t>Que els agents que exerceixin aquestes funcions se'ls sigui retribuït proporcionalment durant els dies que estiguin assumint aquestes funcions com a responsable de torn per un import diari de 15,07€/bruts diaris.</t>
  </si>
  <si>
    <t xml:space="preserve"> * </t>
  </si>
  <si>
    <t>RETRIBUCIO ESTABLERTA CAPÍTOL II, ART. 6.2 RDLL 4/2024, ORDRE PJC/681/2025, D'1 DE JULIOL.</t>
  </si>
  <si>
    <t>Oficial 1a conductor</t>
  </si>
  <si>
    <t>Oficial 1ª fuster</t>
  </si>
  <si>
    <t>Redarcor/a Ràdio</t>
  </si>
  <si>
    <t>Director/a de Radio</t>
  </si>
  <si>
    <t>Tècnic/a auxiliar de joventut</t>
  </si>
  <si>
    <t>Dinamitzador/a Juvenil</t>
  </si>
  <si>
    <t>Tècnic/a auxiliar de cultura i turisme (funcions de tèc. entitats)</t>
  </si>
  <si>
    <t>Auxiliar administratiu/va</t>
  </si>
  <si>
    <t>Coordinador/a de Ràdio</t>
  </si>
  <si>
    <t>Coordinador/a de l'Àrea de lampisteria (funcions cap brigades )</t>
  </si>
  <si>
    <t>Encarregat/da vigilància i manteniment pavelló (coordinador esports)</t>
  </si>
  <si>
    <t>Encarregat/da vigilància i mant. Zones esportives</t>
  </si>
  <si>
    <t>Encarregat/da vigilància i mant. Zones esportives (minusv)</t>
  </si>
  <si>
    <t>Tècnic/a de promoció econòmica, comerç i turisme</t>
  </si>
  <si>
    <t>Tècnic/a d'ocupació</t>
  </si>
  <si>
    <t xml:space="preserve">Tècnic/a de comunicació </t>
  </si>
  <si>
    <t>Professors Escola d'Adults (20h/s un 53,33% jornada)</t>
  </si>
  <si>
    <t>Professor Escola Música-piano i música moderna (30h/s un 80,00% jornada)</t>
  </si>
  <si>
    <t>Professor Escola Música-piano i violí (22h/s un 58,66% jornada)</t>
  </si>
  <si>
    <t>Professor Escola Música-percussió (14h/s un 37,33% jornada)</t>
  </si>
  <si>
    <t>Professor Escola Música-trombó (7h/s un 18,66% jornada)</t>
  </si>
  <si>
    <t>Professor Escola Música-trompeta (8h/s un 21,33% jornada)</t>
  </si>
  <si>
    <t>Professor Escola Música-guitarra (10,5h/s un 28,00% jornada)</t>
  </si>
  <si>
    <t>Professor Escola vent-fusta (10h/s un 26,66% jornada)</t>
  </si>
  <si>
    <t>Auxiliar Llar d'Infants (20,5h/s un 54,66% jornada)</t>
  </si>
  <si>
    <t>Trienni mensual</t>
  </si>
  <si>
    <t xml:space="preserve">Trienni paga extra </t>
  </si>
  <si>
    <t xml:space="preserve">GRUP Classificació </t>
  </si>
  <si>
    <t>COMP. 25
major i especial dedicació (DEC20- 2844
25/11/20)</t>
  </si>
  <si>
    <t>COMP. 25
funcions caporal i especial dedicació (DEC24-4013 30/08/24)</t>
  </si>
  <si>
    <t>COMP. 194
major dedicació PRTR (3h/setman als JGL 22/4/25</t>
  </si>
  <si>
    <t>COMP. 24
major dedicació REPUC (3h/s  JGL 20/05/25)</t>
  </si>
  <si>
    <t>COMP. 24
major dedicació unitat ADM (3h/setman als (antic 2020 i
unificada JGL 1/01/202)</t>
  </si>
  <si>
    <t>COMP. 25
funcions cap d'unitat RRHH (JGL 9/1/24)</t>
  </si>
  <si>
    <t>COMP. 25
funcions cap d'unitat governació (JGL 9/1/24)</t>
  </si>
  <si>
    <t>COMP. 25
funcions cap d'unitat OAC (DEC22- 2387
31/08/22)</t>
  </si>
  <si>
    <t>COMP. 25
major i especial dedicació- tècnic esports i entitats (JGL 14/02/23)</t>
  </si>
  <si>
    <t>* COMP.
26 major responsa bilitat i dedicació tec. RRHH (JGL 16/05/
23)</t>
  </si>
  <si>
    <t>COMP. 25
major responsabili tat i especial dedicació (JGL 17/01/23)</t>
  </si>
  <si>
    <t>administratiu/va funcions cap d'unitat</t>
  </si>
  <si>
    <t>administratiu/va funcions cap d'unitat (especial dedicació REPUC 3h)</t>
  </si>
  <si>
    <t>administratiu/va</t>
  </si>
  <si>
    <t>inspector/a via pública</t>
  </si>
  <si>
    <t>administratiu/va (especial dedicació ADM 3h + especial dedicació PRTR 3h)</t>
  </si>
  <si>
    <t>secretari/ària  (especial dedicació PRTR 3h)</t>
  </si>
  <si>
    <t>interventor/a (especial dedicació PRTR 3h)</t>
  </si>
  <si>
    <t>arquitecte/a (especial dedicació PRTR 3h)</t>
  </si>
  <si>
    <t>arquitecte tècnic/a (especial dedicació PRTR 3h)</t>
  </si>
  <si>
    <t xml:space="preserve">arquitecte tècnic/a </t>
  </si>
  <si>
    <t>tècnic/a superior urbanisme</t>
  </si>
  <si>
    <t>enginyer/a</t>
  </si>
  <si>
    <t>sergent/a</t>
  </si>
  <si>
    <t>tècnic/a mig d'administració general (especial dedicació PRTR 3h)</t>
  </si>
  <si>
    <t>COMP. 78
funcions patrimoni i especial  dedicació (JGL 20/5/25)</t>
  </si>
  <si>
    <t>COMP. 25
funcions especial responsabilitat, coordinació, lideratge, mediació i dedicació (JGL 3/9/24)</t>
  </si>
  <si>
    <t>Agent interí</t>
  </si>
  <si>
    <t>Agent</t>
  </si>
  <si>
    <t>Oficial 2a brigada d'obres</t>
  </si>
  <si>
    <t>Oficial 2a de manteniment (funcions d'of. 1a)</t>
  </si>
  <si>
    <t>Oficial 2a de manteniment</t>
  </si>
  <si>
    <t>Oficial 2a lampisteria</t>
  </si>
  <si>
    <t>COMP. 87 funcions oficial 1a i especial dedicació (JGL 3/6/25)</t>
  </si>
  <si>
    <t>COMP. 78
funcions turisme i especial  dedicació (JGL 20/5/25)</t>
  </si>
  <si>
    <r>
      <rPr>
        <b/>
        <u/>
        <sz val="11"/>
        <rFont val="Calibri"/>
        <family val="2"/>
      </rPr>
      <t> RETRIBUCIONS, INDEMNITZACIONS I DIETES DEL EMPLEATS PÚBLIC DE L’AJUNTAMENT DE PALAFOLLS</t>
    </r>
  </si>
  <si>
    <r>
      <rPr>
        <b/>
        <sz val="11"/>
        <rFont val="Calibri"/>
        <family val="2"/>
      </rPr>
      <t xml:space="preserve">
</t>
    </r>
    <r>
      <rPr>
        <sz val="11"/>
        <rFont val="Calibri"/>
        <family val="2"/>
      </rPr>
      <t>Els complement retributius s’extingiran quan desapareguin les circumstàncies que l’han provocat.
Els  llocs de treball de secretari/ària,  interventor/a  en  aquest moments resten ocupats per personal funcionari de carrera  de  manera accidental, i tenen assignat un complement retributiu per assignació de funcions de tècnica de recursos humans.</t>
    </r>
  </si>
  <si>
    <r>
      <rPr>
        <sz val="11"/>
        <rFont val="Calibri"/>
        <family val="2"/>
      </rPr>
      <t xml:space="preserve">-     </t>
    </r>
    <r>
      <rPr>
        <b/>
        <sz val="11"/>
        <rFont val="Calibri"/>
        <family val="2"/>
      </rPr>
      <t>COMPLEMENT  ESPECÍFIC  FIX  (INCLOENT  TOTS  ELS  SUBFACTORS  INTEGRATS),  I  DELS  SUBFACTORS  VARIABLES  DEL  COMPLEMENT
ESPECÍFIC DE LA POLICIA LOCAL.</t>
    </r>
  </si>
  <si>
    <r>
      <rPr>
        <i/>
        <sz val="11"/>
        <rFont val="Calibri"/>
        <family val="1"/>
      </rPr>
      <t>Les quanties parcials i total definides al present quadre, són retribucions mensuals brutes aplicables com màxim per 12 mensualitats.</t>
    </r>
  </si>
  <si>
    <r>
      <rPr>
        <i/>
        <sz val="11"/>
        <rFont val="Calibri"/>
        <family val="1"/>
      </rPr>
      <t>Aquestes retribucions de caràcter variables només es retribuiran si efectivament el funcionari les ha realitzat.</t>
    </r>
  </si>
  <si>
    <r>
      <rPr>
        <sz val="11"/>
        <rFont val="Symbol"/>
        <family val="5"/>
      </rPr>
      <t></t>
    </r>
    <r>
      <rPr>
        <sz val="11"/>
        <rFont val="Times New Roman"/>
        <family val="1"/>
      </rPr>
      <t xml:space="preserve">    </t>
    </r>
    <r>
      <rPr>
        <b/>
        <u/>
        <sz val="11"/>
        <rFont val="Calibri"/>
        <family val="1"/>
      </rPr>
      <t>FESTIVITAT ESPECIALS:</t>
    </r>
  </si>
  <si>
    <r>
      <rPr>
        <u/>
        <sz val="11"/>
        <rFont val="Calibri"/>
        <family val="1"/>
      </rPr>
      <t xml:space="preserve">Subfactor Festa Major:
</t>
    </r>
    <r>
      <rPr>
        <sz val="11"/>
        <rFont val="Calibri"/>
        <family val="1"/>
      </rPr>
      <t>Del 7/9 a les 14:00h i fins el 8/09 a les 14:00h en funció dels torns de treball de la policia local                                                                                                                                                                    Del 10/9 a les 14:00h i fins el 11/09 a les 14:00h en funció dels torns de treball de la policia local</t>
    </r>
  </si>
  <si>
    <r>
      <rPr>
        <u/>
        <sz val="11"/>
        <rFont val="Calibri"/>
        <family val="1"/>
      </rPr>
      <t xml:space="preserve">Subfactor Sant Joan:
</t>
    </r>
    <r>
      <rPr>
        <sz val="11"/>
        <rFont val="Calibri"/>
        <family val="1"/>
      </rPr>
      <t>Del 23/6 a les 14:00h i fins el 24/06 a les 14:00h en funció dels torns de treball de la policia local</t>
    </r>
  </si>
  <si>
    <r>
      <rPr>
        <u/>
        <sz val="11"/>
        <rFont val="Calibri"/>
        <family val="1"/>
      </rPr>
      <t xml:space="preserve">Subfactor Festivitats de Nadal:
</t>
    </r>
    <r>
      <rPr>
        <sz val="11"/>
        <rFont val="Calibri"/>
        <family val="1"/>
      </rPr>
      <t>Del 24/12 a les 14:00h i fins el 26/12 a les 14:00h en funció dels torns de treball de la policia local                                                                                                                                                             Del 31/12 a les 14:00h i fins el 01/01 a les 14:00h en funció dels torns de treball de la policia local                                                                                                                                                             Del 05/01 a les 14:00h i fins el 06/01 a les 14:00h en funció dels torns de treball de la policia local</t>
    </r>
  </si>
  <si>
    <r>
      <rPr>
        <i/>
        <sz val="11"/>
        <rFont val="Calibri"/>
        <family val="1"/>
      </rPr>
      <t>Amb  caràcter  general  els  membres  de  la  policia  que  tinguin  programat  torn  de  treball  durant  la  setmana  de  la  Festa  Major,  i  que  aquesta programació no suposi una alteració de la freqüència de torns de treballs planificats de forma ordinària durant aquella anualitat, només percebran durant els dies de Festa Major els complements corresponents al subfactor Festa Major per un màxim de dos dies. La resta de membres que prestin servei durant els dies de la Festa Major, amb alteració de la freqüència de torns de treballs planificats de forma ordinària durant aquella anualitat, podran ser retribuïts amb un nombre de dies major, prèvia autorització per part de l’Alcaldia i comunicació a membres de la policia local.</t>
    </r>
  </si>
  <si>
    <r>
      <rPr>
        <sz val="11"/>
        <rFont val="Calibri"/>
        <family val="2"/>
      </rPr>
      <t xml:space="preserve">-     </t>
    </r>
    <r>
      <rPr>
        <b/>
        <sz val="11"/>
        <rFont val="Calibri"/>
        <family val="2"/>
      </rPr>
      <t>PREU DE TRIENNIS DEL PERSONAL FUNCIONARI I LABORAL DE L’AJUNTAMENT</t>
    </r>
  </si>
  <si>
    <r>
      <rPr>
        <b/>
        <sz val="11"/>
        <rFont val="Calibri"/>
        <family val="1"/>
      </rPr>
      <t>A1</t>
    </r>
  </si>
  <si>
    <r>
      <rPr>
        <b/>
        <sz val="11"/>
        <rFont val="Calibri"/>
        <family val="1"/>
      </rPr>
      <t>A2</t>
    </r>
  </si>
  <si>
    <r>
      <rPr>
        <b/>
        <sz val="11"/>
        <rFont val="Calibri"/>
        <family val="1"/>
      </rPr>
      <t>C1</t>
    </r>
  </si>
  <si>
    <r>
      <rPr>
        <b/>
        <sz val="11"/>
        <rFont val="Calibri"/>
        <family val="1"/>
      </rPr>
      <t>C2</t>
    </r>
  </si>
  <si>
    <r>
      <rPr>
        <b/>
        <sz val="11"/>
        <rFont val="Calibri"/>
        <family val="1"/>
      </rPr>
      <t>AP</t>
    </r>
  </si>
  <si>
    <r>
      <rPr>
        <sz val="11"/>
        <rFont val="Calibri"/>
        <family val="2"/>
      </rPr>
      <t xml:space="preserve">-     </t>
    </r>
    <r>
      <rPr>
        <b/>
        <sz val="11"/>
        <rFont val="Calibri"/>
        <family val="2"/>
      </rPr>
      <t>COMPLEMENT RETRIBUTIU PER LES FUNCIONS DE RESPONSABLE DE TORN ALS MEMBRES DE LA POLICIA D’ACORD AMB ELS CRITERIS FIXATS A L'ACORD DE JUNTA DE GOVERN LOCAL, DE DATA 5 DE FEBRER DE 2025.</t>
    </r>
  </si>
  <si>
    <r>
      <rPr>
        <sz val="11"/>
        <rFont val="Calibri"/>
        <family val="2"/>
      </rPr>
      <t xml:space="preserve">-     </t>
    </r>
    <r>
      <rPr>
        <b/>
        <sz val="11"/>
        <rFont val="Calibri"/>
        <family val="2"/>
      </rPr>
      <t>GRATIFICACIONS EXTRAORDINÀRIES MEMBRES DE LA POLICIA LOCAL.</t>
    </r>
  </si>
  <si>
    <t xml:space="preserve">Cap de l'area de la brigada </t>
  </si>
  <si>
    <r>
      <rPr>
        <b/>
        <sz val="11"/>
        <rFont val="Calibri"/>
        <family val="2"/>
      </rPr>
      <t>COMP. 28
major i especial dedicació coordinació àrea serveis socials (DEC20-1007,
20/05/20)</t>
    </r>
  </si>
  <si>
    <r>
      <rPr>
        <b/>
        <sz val="11"/>
        <rFont val="Calibri"/>
        <family val="2"/>
      </rPr>
      <t>COMP. 25
major responsabilitat funcions cap brigada i dedicació (JGL 21/05/2024)</t>
    </r>
  </si>
  <si>
    <r>
      <rPr>
        <b/>
        <sz val="11"/>
        <rFont val="Calibri"/>
        <family val="2"/>
      </rPr>
      <t>COMP. 31 de
producció (antic)</t>
    </r>
  </si>
  <si>
    <r>
      <rPr>
        <b/>
        <sz val="11"/>
        <rFont val="Calibri"/>
        <family val="2"/>
      </rPr>
      <t>COMP. 25
assignació funcions tec. Entitats i especial dedicació (DEC22- 2385 31/8/22 )</t>
    </r>
  </si>
  <si>
    <r>
      <rPr>
        <b/>
        <sz val="11"/>
        <rFont val="Calibri"/>
        <family val="2"/>
      </rPr>
      <t>COMP.25
assignació funcions coordinador escola música (JGL 27/12/18)</t>
    </r>
  </si>
  <si>
    <r>
      <rPr>
        <b/>
        <sz val="11"/>
        <rFont val="Calibri"/>
        <family val="2"/>
      </rPr>
      <t>COMP. 25
funcions cap d'unitat administrati u  (DEC20- 2852
26/11/20)</t>
    </r>
  </si>
  <si>
    <r>
      <rPr>
        <b/>
        <sz val="11"/>
        <rFont val="Symbol"/>
        <family val="5"/>
      </rPr>
      <t></t>
    </r>
    <r>
      <rPr>
        <b/>
        <sz val="11"/>
        <rFont val="Times New Roman"/>
        <family val="1"/>
      </rPr>
      <t xml:space="preserve">     </t>
    </r>
    <r>
      <rPr>
        <b/>
        <sz val="11"/>
        <rFont val="Calibri"/>
        <family val="1"/>
      </rPr>
      <t>DISTRIBUCIÓ DEL COMPLEMENT ESPECÍFIC AMB CARÀCTER FIX DELS MEMBRES DE LA POLICIA LOCAL, COM ES DETALLA:</t>
    </r>
  </si>
  <si>
    <r>
      <rPr>
        <b/>
        <sz val="11"/>
        <rFont val="Calibri"/>
        <family val="1"/>
      </rPr>
      <t>Subfactors integrats Complement específic fix</t>
    </r>
  </si>
  <si>
    <r>
      <rPr>
        <b/>
        <sz val="11"/>
        <rFont val="Calibri"/>
        <family val="1"/>
      </rPr>
      <t>Sotsinspector</t>
    </r>
  </si>
  <si>
    <r>
      <rPr>
        <b/>
        <sz val="11"/>
        <rFont val="Calibri"/>
        <family val="1"/>
      </rPr>
      <t>Sergent</t>
    </r>
  </si>
  <si>
    <r>
      <rPr>
        <b/>
        <sz val="11"/>
        <rFont val="Calibri"/>
        <family val="1"/>
      </rPr>
      <t>Caporal</t>
    </r>
  </si>
  <si>
    <r>
      <rPr>
        <b/>
        <sz val="11"/>
        <rFont val="Calibri"/>
        <family val="1"/>
      </rPr>
      <t>Dificultat tècnica</t>
    </r>
  </si>
  <si>
    <r>
      <rPr>
        <b/>
        <sz val="11"/>
        <rFont val="Calibri"/>
        <family val="1"/>
      </rPr>
      <t>Responsabilitat</t>
    </r>
  </si>
  <si>
    <r>
      <rPr>
        <b/>
        <sz val="11"/>
        <rFont val="Calibri"/>
        <family val="1"/>
      </rPr>
      <t>Responsabilitat jeràrquica - Cap del cos de Policia</t>
    </r>
  </si>
  <si>
    <r>
      <rPr>
        <b/>
        <sz val="11"/>
        <rFont val="Calibri"/>
        <family val="1"/>
      </rPr>
      <t>Dedicació</t>
    </r>
  </si>
  <si>
    <r>
      <rPr>
        <b/>
        <sz val="11"/>
        <rFont val="Calibri"/>
        <family val="1"/>
      </rPr>
      <t>Tornicitat</t>
    </r>
  </si>
  <si>
    <r>
      <rPr>
        <b/>
        <sz val="11"/>
        <rFont val="Calibri"/>
        <family val="1"/>
      </rPr>
      <t>Incompatibilitat</t>
    </r>
  </si>
  <si>
    <r>
      <rPr>
        <b/>
        <sz val="11"/>
        <rFont val="Calibri"/>
        <family val="1"/>
      </rPr>
      <t>Perillositat</t>
    </r>
  </si>
  <si>
    <r>
      <rPr>
        <b/>
        <sz val="11"/>
        <rFont val="Calibri"/>
        <family val="1"/>
      </rPr>
      <t>Pernositat</t>
    </r>
  </si>
  <si>
    <r>
      <rPr>
        <b/>
        <sz val="11"/>
        <rFont val="Calibri"/>
        <family val="1"/>
      </rPr>
      <t>Armament</t>
    </r>
  </si>
  <si>
    <r>
      <rPr>
        <b/>
        <sz val="11"/>
        <rFont val="Calibri"/>
        <family val="1"/>
      </rPr>
      <t>Proves físiques</t>
    </r>
  </si>
  <si>
    <r>
      <rPr>
        <b/>
        <sz val="11"/>
        <rFont val="Calibri"/>
        <family val="1"/>
      </rPr>
      <t>TOTAL COMPLEMENT ESPECIFIC</t>
    </r>
  </si>
  <si>
    <r>
      <rPr>
        <b/>
        <sz val="11"/>
        <rFont val="Symbol"/>
        <family val="5"/>
      </rPr>
      <t></t>
    </r>
    <r>
      <rPr>
        <b/>
        <sz val="11"/>
        <rFont val="Times New Roman"/>
        <family val="1"/>
      </rPr>
      <t xml:space="preserve">    </t>
    </r>
    <r>
      <rPr>
        <b/>
        <sz val="11"/>
        <rFont val="Calibri"/>
        <family val="1"/>
      </rPr>
      <t>DETERMINACIÓ DELS SUBFACTORS VARIABLES DELS MEMBRES DE LA POLICIA LOCAL, COM ES DETALLA:</t>
    </r>
  </si>
  <si>
    <r>
      <rPr>
        <b/>
        <sz val="11"/>
        <rFont val="Calibri"/>
        <family val="1"/>
      </rPr>
      <t>SUBFACTOR VARIABLE</t>
    </r>
  </si>
  <si>
    <r>
      <rPr>
        <b/>
        <sz val="11"/>
        <rFont val="Calibri"/>
        <family val="1"/>
      </rPr>
      <t>RESP. VAI PUBLICA/EDUCACIÓ VIARIA</t>
    </r>
  </si>
  <si>
    <r>
      <rPr>
        <b/>
        <sz val="11"/>
        <rFont val="Calibri"/>
        <family val="1"/>
      </rPr>
      <t>MONITOR DE TIR</t>
    </r>
  </si>
  <si>
    <r>
      <rPr>
        <b/>
        <sz val="11"/>
        <rFont val="Calibri"/>
        <family val="1"/>
      </rPr>
      <t>FESTIU NORMAL</t>
    </r>
  </si>
  <si>
    <r>
      <rPr>
        <b/>
        <sz val="11"/>
        <rFont val="Calibri"/>
        <family val="1"/>
      </rPr>
      <t>FESTA ESPECIAL M/M2/T/T3</t>
    </r>
  </si>
  <si>
    <r>
      <rPr>
        <b/>
        <sz val="11"/>
        <rFont val="Calibri"/>
        <family val="1"/>
      </rPr>
      <t>FESTA ESPECIAL M1</t>
    </r>
  </si>
  <si>
    <r>
      <rPr>
        <b/>
        <sz val="11"/>
        <rFont val="Calibri"/>
        <family val="1"/>
      </rPr>
      <t>FESTA ESPECIAL T1</t>
    </r>
  </si>
  <si>
    <r>
      <rPr>
        <b/>
        <sz val="11"/>
        <rFont val="Calibri"/>
        <family val="1"/>
      </rPr>
      <t>FESTA ESPECIAL N</t>
    </r>
  </si>
  <si>
    <r>
      <rPr>
        <b/>
        <sz val="11"/>
        <rFont val="Calibri"/>
        <family val="1"/>
      </rPr>
      <t>FESTA ESPECIAL N1</t>
    </r>
  </si>
  <si>
    <r>
      <rPr>
        <b/>
        <sz val="11"/>
        <rFont val="Calibri"/>
        <family val="1"/>
      </rPr>
      <t>TORN DE NIT_(NOCTURNITAT)</t>
    </r>
  </si>
  <si>
    <r>
      <rPr>
        <b/>
        <sz val="11"/>
        <rFont val="Calibri"/>
        <family val="1"/>
      </rPr>
      <t>CAP SETMANA</t>
    </r>
  </si>
  <si>
    <r>
      <rPr>
        <b/>
        <sz val="11"/>
        <rFont val="Calibri"/>
        <family val="1"/>
      </rPr>
      <t>FUNCIONS PROXIMITAT</t>
    </r>
  </si>
  <si>
    <r>
      <t>-</t>
    </r>
    <r>
      <rPr>
        <sz val="11"/>
        <rFont val="Times New Roman"/>
        <family val="1"/>
      </rPr>
      <t xml:space="preserve">          </t>
    </r>
    <r>
      <rPr>
        <b/>
        <sz val="11"/>
        <rFont val="Calibri"/>
        <family val="2"/>
        <scheme val="minor"/>
      </rPr>
      <t xml:space="preserve">GRATIFICACIONS EXTRAORDINÀRIES I HORES EXTRAORDINÀRIES DEL PERSONAL DE L’AJUNTAMENT. </t>
    </r>
  </si>
  <si>
    <r>
      <t>-</t>
    </r>
    <r>
      <rPr>
        <b/>
        <sz val="11"/>
        <rFont val="Times New Roman"/>
        <family val="1"/>
      </rPr>
      <t xml:space="preserve">          </t>
    </r>
    <r>
      <rPr>
        <b/>
        <sz val="11"/>
        <rFont val="Calibri"/>
        <family val="2"/>
        <scheme val="minor"/>
      </rPr>
      <t>COMPLEMENTS RESPONSABLE DE GUÀRDIES DE LAMPISTERIA DE L’AJUNTAMENT, D’ACORD AMB ELS CRITERIS FIXATS EN L'ACORD JUNTA DE GOVERN LOCAL, DE DATA 20 DE MAIG DE 2025.</t>
    </r>
  </si>
  <si>
    <r>
      <t xml:space="preserve">Que el personal de l’àrea de lampisteria que efectivament realitzi el servei de guàrdies de les diferents incidències que s’han d’atendre de l’enllumenat públics i les diferents instal·lacions municipals, per un import diari de  </t>
    </r>
    <r>
      <rPr>
        <b/>
        <sz val="11"/>
        <rFont val="Calibri"/>
        <family val="2"/>
        <scheme val="minor"/>
      </rPr>
      <t>17,8068€/bruts diaris.</t>
    </r>
  </si>
  <si>
    <r>
      <t>-</t>
    </r>
    <r>
      <rPr>
        <b/>
        <sz val="11"/>
        <rFont val="Times New Roman"/>
        <family val="1"/>
      </rPr>
      <t xml:space="preserve">          </t>
    </r>
    <r>
      <rPr>
        <b/>
        <sz val="11"/>
        <rFont val="Calibri"/>
        <family val="2"/>
        <scheme val="minor"/>
      </rPr>
      <t>Assistències per participació en tribunals d'oposició o concurs o altres òrgans encarregats de personal.</t>
    </r>
  </si>
  <si>
    <t>El  personal  de  l’Ajuntament,  per  una  banda,  rep  les  retribucions  per  la  realització  de  la  seva  feina,  que  inclou  salari  base,  complements,
gratificacions extraordinàries i retribucions extrasalarials.                                                                                                                                                                                                                                                                                           Dites retribucions amb l’aplicació de l’increment retributiu addicional i consolidable del personal al servei del sector públic per a l'any 2024, previst en un 0,5% d’acord amb el Capítol II, art. 6.2 del Reial Decret Llei 4/2024, de data 26 de juny de 2024, mitjançant l’Ordre PJC/681/2025, d'1 de juliol, per la qual es publica l'Acord del Consell de Ministres d'1 de juliol de 2025, publicat al BOE, número 158, de data 2 de juliol, aprovat pel Ple de la Corporació, en sessió celebrada el 17 de juliol de 2025.</t>
  </si>
  <si>
    <t>COMP.3050 funcions tec. Comunicació i especial dedicació (JGL 23/9/25)</t>
  </si>
  <si>
    <t>COMP.79 Assignació  classes musicals especial dedicació 2h/s (JGL 23/925)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</si>
</sst>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0.00\ &quot;€&quot;;[Red]\-#,##0.00\ &quot;€&quot;"/>
    <numFmt numFmtId="44" formatCode="_-* #,##0.00\ &quot;€&quot;_-;\-* #,##0.00\ &quot;€&quot;_-;_-* &quot;-&quot;??\ &quot;€&quot;_-;_-@_-"/>
    <numFmt numFmtId="164" formatCode="#,##0.00\ \€"/>
    <numFmt numFmtId="165" formatCode="0.00\ \€"/>
    <numFmt numFmtId="166" formatCode="0.00\€"/>
    <numFmt numFmtId="167" formatCode="_-* #,##0.0000\ &quot;€&quot;_-;\-* #,##0.0000\ &quot;€&quot;_-;_-* &quot;-&quot;??\ &quot;€&quot;_-;_-@_-"/>
    <numFmt numFmtId="168" formatCode="0.0000\ \€"/>
    <numFmt numFmtId="169" formatCode="#,##0.00\ &quot;€&quot;"/>
  </numFmts>
  <fonts count="18" x14ac:knownFonts="1">
    <font>
      <sz val="11"/>
      <color theme="1"/>
      <name val="Calibri"/>
      <family val="2"/>
      <scheme val="minor"/>
    </font>
    <font>
      <sz val="11"/>
      <color theme="1"/>
      <name val="Calibri"/>
      <family val="2"/>
      <scheme val="minor"/>
    </font>
    <font>
      <b/>
      <sz val="11"/>
      <name val="Calibri"/>
      <family val="2"/>
    </font>
    <font>
      <b/>
      <u/>
      <sz val="11"/>
      <name val="Calibri"/>
      <family val="2"/>
    </font>
    <font>
      <sz val="11"/>
      <name val="Calibri"/>
      <family val="2"/>
    </font>
    <font>
      <sz val="11"/>
      <name val="Calibri"/>
      <family val="2"/>
      <scheme val="minor"/>
    </font>
    <font>
      <i/>
      <sz val="11"/>
      <name val="Calibri"/>
      <family val="2"/>
    </font>
    <font>
      <i/>
      <sz val="11"/>
      <name val="Calibri"/>
      <family val="1"/>
    </font>
    <font>
      <sz val="11"/>
      <name val="Symbol"/>
      <family val="5"/>
    </font>
    <font>
      <sz val="11"/>
      <name val="Times New Roman"/>
      <family val="1"/>
    </font>
    <font>
      <b/>
      <u/>
      <sz val="11"/>
      <name val="Calibri"/>
      <family val="1"/>
    </font>
    <font>
      <sz val="11"/>
      <name val="Calibri"/>
      <family val="1"/>
    </font>
    <font>
      <u/>
      <sz val="11"/>
      <name val="Calibri"/>
      <family val="1"/>
    </font>
    <font>
      <b/>
      <sz val="11"/>
      <name val="Calibri"/>
      <family val="1"/>
    </font>
    <font>
      <b/>
      <sz val="11"/>
      <name val="Calibri"/>
      <family val="2"/>
      <scheme val="minor"/>
    </font>
    <font>
      <b/>
      <sz val="11"/>
      <name val="Symbol"/>
      <family val="5"/>
    </font>
    <font>
      <b/>
      <sz val="11"/>
      <name val="Times New Roman"/>
      <family val="1"/>
    </font>
    <font>
      <i/>
      <sz val="11"/>
      <name val="Calibri"/>
      <family val="2"/>
      <scheme val="minor"/>
    </font>
  </fonts>
  <fills count="6">
    <fill>
      <patternFill patternType="none"/>
    </fill>
    <fill>
      <patternFill patternType="gray125"/>
    </fill>
    <fill>
      <patternFill patternType="solid">
        <fgColor theme="2"/>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s>
  <borders count="63">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rgb="FF000000"/>
      </right>
      <top style="medium">
        <color indexed="64"/>
      </top>
      <bottom/>
      <diagonal/>
    </border>
    <border>
      <left style="medium">
        <color indexed="64"/>
      </left>
      <right/>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thin">
        <color rgb="FF000000"/>
      </top>
      <bottom/>
      <diagonal/>
    </border>
    <border>
      <left/>
      <right style="medium">
        <color indexed="64"/>
      </right>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64"/>
      </left>
      <right/>
      <top/>
      <bottom/>
      <diagonal/>
    </border>
    <border>
      <left/>
      <right style="medium">
        <color indexed="64"/>
      </right>
      <top/>
      <bottom style="thin">
        <color indexed="64"/>
      </bottom>
      <diagonal/>
    </border>
    <border>
      <left style="medium">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diagonal/>
    </border>
    <border>
      <left/>
      <right/>
      <top style="thin">
        <color indexed="64"/>
      </top>
      <bottom/>
      <diagonal/>
    </border>
    <border>
      <left style="medium">
        <color indexed="64"/>
      </left>
      <right/>
      <top style="thin">
        <color rgb="FF000000"/>
      </top>
      <bottom style="thin">
        <color rgb="FF000000"/>
      </bottom>
      <diagonal/>
    </border>
    <border>
      <left style="medium">
        <color indexed="64"/>
      </left>
      <right/>
      <top style="thin">
        <color indexed="64"/>
      </top>
      <bottom style="thin">
        <color indexed="64"/>
      </bottom>
      <diagonal/>
    </border>
    <border>
      <left style="medium">
        <color indexed="64"/>
      </left>
      <right/>
      <top style="thin">
        <color rgb="FF000000"/>
      </top>
      <bottom style="thin">
        <color indexed="64"/>
      </bottom>
      <diagonal/>
    </border>
    <border>
      <left style="thin">
        <color rgb="FF000000"/>
      </left>
      <right/>
      <top style="thin">
        <color indexed="64"/>
      </top>
      <bottom/>
      <diagonal/>
    </border>
    <border>
      <left style="medium">
        <color indexed="64"/>
      </left>
      <right style="thin">
        <color rgb="FF000000"/>
      </right>
      <top style="thin">
        <color rgb="FF000000"/>
      </top>
      <bottom/>
      <diagonal/>
    </border>
    <border>
      <left/>
      <right style="thin">
        <color indexed="64"/>
      </right>
      <top style="thin">
        <color indexed="64"/>
      </top>
      <bottom style="thin">
        <color indexed="64"/>
      </bottom>
      <diagonal/>
    </border>
    <border>
      <left style="thin">
        <color rgb="FF000000"/>
      </left>
      <right style="medium">
        <color indexed="64"/>
      </right>
      <top style="thin">
        <color rgb="FF000000"/>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rgb="FF000000"/>
      </top>
      <bottom style="thin">
        <color indexed="64"/>
      </bottom>
      <diagonal/>
    </border>
  </borders>
  <cellStyleXfs count="2">
    <xf numFmtId="0" fontId="0" fillId="0" borderId="0"/>
    <xf numFmtId="44" fontId="1" fillId="0" borderId="0" applyFont="0" applyFill="0" applyBorder="0" applyAlignment="0" applyProtection="0"/>
  </cellStyleXfs>
  <cellXfs count="289">
    <xf numFmtId="0" fontId="0" fillId="0" borderId="0" xfId="0"/>
    <xf numFmtId="0" fontId="2" fillId="0" borderId="11" xfId="0" applyFont="1" applyBorder="1" applyAlignment="1">
      <alignment horizontal="left" vertical="top" wrapText="1"/>
    </xf>
    <xf numFmtId="0" fontId="2" fillId="0" borderId="31" xfId="0" applyFont="1" applyBorder="1" applyAlignment="1">
      <alignment horizontal="left" vertical="top" wrapText="1"/>
    </xf>
    <xf numFmtId="0" fontId="5" fillId="0" borderId="7" xfId="0" applyFont="1" applyBorder="1" applyAlignment="1">
      <alignment horizontal="left" vertical="top"/>
    </xf>
    <xf numFmtId="0" fontId="5" fillId="0" borderId="0" xfId="0" applyFont="1" applyAlignment="1">
      <alignment horizontal="left" vertical="top"/>
    </xf>
    <xf numFmtId="0" fontId="2" fillId="0" borderId="10" xfId="0" applyFont="1" applyBorder="1" applyAlignment="1">
      <alignment horizontal="left" vertical="top" wrapText="1"/>
    </xf>
    <xf numFmtId="0" fontId="13" fillId="0" borderId="28" xfId="0" applyFont="1" applyBorder="1" applyAlignment="1">
      <alignment vertical="top" wrapText="1"/>
    </xf>
    <xf numFmtId="0" fontId="13" fillId="0" borderId="29" xfId="0" applyFont="1" applyBorder="1" applyAlignment="1">
      <alignment horizontal="center" vertical="top" wrapText="1"/>
    </xf>
    <xf numFmtId="0" fontId="2" fillId="0" borderId="31" xfId="0" applyFont="1" applyBorder="1" applyAlignment="1">
      <alignment vertical="top" wrapText="1"/>
    </xf>
    <xf numFmtId="0" fontId="2" fillId="0" borderId="33" xfId="0" applyFont="1" applyBorder="1" applyAlignment="1">
      <alignment vertical="top" wrapText="1"/>
    </xf>
    <xf numFmtId="167" fontId="2" fillId="0" borderId="44" xfId="0" applyNumberFormat="1" applyFont="1" applyBorder="1" applyAlignment="1">
      <alignment horizontal="center" vertical="top" wrapText="1"/>
    </xf>
    <xf numFmtId="0" fontId="2" fillId="0" borderId="48" xfId="0" applyFont="1" applyBorder="1" applyAlignment="1">
      <alignment horizontal="left" vertical="center" wrapText="1" indent="2"/>
    </xf>
    <xf numFmtId="0" fontId="2" fillId="3" borderId="0" xfId="0" applyFont="1" applyFill="1" applyAlignment="1">
      <alignment horizontal="center" vertical="top" wrapText="1"/>
    </xf>
    <xf numFmtId="0" fontId="2" fillId="0" borderId="24" xfId="0" applyFont="1" applyBorder="1" applyAlignment="1">
      <alignment horizontal="center" vertical="top" wrapText="1"/>
    </xf>
    <xf numFmtId="0" fontId="2" fillId="0" borderId="25" xfId="0" applyFont="1" applyBorder="1" applyAlignment="1">
      <alignment horizontal="center" vertical="top" wrapText="1"/>
    </xf>
    <xf numFmtId="0" fontId="2" fillId="0" borderId="29" xfId="0" applyFont="1" applyBorder="1" applyAlignment="1">
      <alignment horizontal="center" vertical="top" wrapText="1"/>
    </xf>
    <xf numFmtId="0" fontId="2" fillId="0" borderId="30" xfId="0" applyFont="1" applyBorder="1" applyAlignment="1">
      <alignment horizontal="center" vertical="top" wrapText="1"/>
    </xf>
    <xf numFmtId="0" fontId="11" fillId="0" borderId="24" xfId="0" applyFont="1" applyBorder="1" applyAlignment="1">
      <alignment vertical="top" wrapText="1"/>
    </xf>
    <xf numFmtId="0" fontId="4" fillId="0" borderId="0" xfId="0" applyFont="1" applyBorder="1" applyAlignment="1">
      <alignment horizontal="left" vertical="top" wrapText="1"/>
    </xf>
    <xf numFmtId="0" fontId="6" fillId="0" borderId="0" xfId="0" applyFont="1" applyBorder="1" applyAlignment="1">
      <alignment horizontal="left" vertical="top" wrapText="1"/>
    </xf>
    <xf numFmtId="0" fontId="6" fillId="0" borderId="22" xfId="0" applyFont="1" applyBorder="1" applyAlignment="1">
      <alignment horizontal="left" vertical="top" wrapText="1"/>
    </xf>
    <xf numFmtId="0" fontId="5" fillId="0" borderId="0" xfId="0" applyFont="1" applyFill="1" applyAlignment="1">
      <alignment horizontal="left" vertical="top"/>
    </xf>
    <xf numFmtId="0" fontId="5" fillId="0" borderId="0" xfId="0" applyFont="1" applyAlignment="1">
      <alignment vertical="top" wrapText="1"/>
    </xf>
    <xf numFmtId="0" fontId="5" fillId="0" borderId="0" xfId="0" applyFont="1" applyFill="1" applyAlignment="1">
      <alignment vertical="top" wrapText="1"/>
    </xf>
    <xf numFmtId="0" fontId="14" fillId="2" borderId="0" xfId="0" quotePrefix="1" applyFont="1" applyFill="1" applyBorder="1" applyAlignment="1">
      <alignment horizontal="center" vertical="top" wrapText="1"/>
    </xf>
    <xf numFmtId="0" fontId="14" fillId="0" borderId="0" xfId="0" applyFont="1" applyBorder="1" applyAlignment="1">
      <alignment vertical="top" wrapText="1"/>
    </xf>
    <xf numFmtId="167" fontId="14" fillId="0" borderId="0" xfId="0" applyNumberFormat="1" applyFont="1" applyBorder="1" applyAlignment="1">
      <alignment vertical="top" wrapText="1"/>
    </xf>
    <xf numFmtId="0" fontId="14" fillId="0" borderId="0" xfId="0" applyFont="1" applyFill="1" applyBorder="1" applyAlignment="1">
      <alignment vertical="top" wrapText="1"/>
    </xf>
    <xf numFmtId="0" fontId="14" fillId="0" borderId="0" xfId="0" applyFont="1" applyFill="1" applyBorder="1" applyAlignment="1">
      <alignment horizontal="center" vertical="top" wrapText="1"/>
    </xf>
    <xf numFmtId="1" fontId="2" fillId="0" borderId="14" xfId="0" applyNumberFormat="1" applyFont="1" applyBorder="1" applyAlignment="1">
      <alignment horizontal="left" vertical="top" indent="5" shrinkToFit="1"/>
    </xf>
    <xf numFmtId="1" fontId="2" fillId="0" borderId="15" xfId="0" applyNumberFormat="1" applyFont="1" applyBorder="1" applyAlignment="1">
      <alignment horizontal="left" vertical="top" indent="5" shrinkToFit="1"/>
    </xf>
    <xf numFmtId="1" fontId="2" fillId="0" borderId="10" xfId="0" applyNumberFormat="1" applyFont="1" applyBorder="1" applyAlignment="1">
      <alignment horizontal="left" vertical="top" indent="5" shrinkToFit="1"/>
    </xf>
    <xf numFmtId="1" fontId="2" fillId="0" borderId="0" xfId="0" applyNumberFormat="1" applyFont="1" applyBorder="1" applyAlignment="1">
      <alignment horizontal="left" vertical="top" indent="5" shrinkToFit="1"/>
    </xf>
    <xf numFmtId="1" fontId="2" fillId="0" borderId="43" xfId="0" applyNumberFormat="1" applyFont="1" applyBorder="1" applyAlignment="1">
      <alignment horizontal="left" vertical="top" indent="5" shrinkToFit="1"/>
    </xf>
    <xf numFmtId="0" fontId="2" fillId="0" borderId="44" xfId="0" applyFont="1" applyBorder="1" applyAlignment="1">
      <alignment horizontal="center" vertical="top" wrapText="1"/>
    </xf>
    <xf numFmtId="0" fontId="2" fillId="0" borderId="44" xfId="0" applyFont="1" applyFill="1" applyBorder="1" applyAlignment="1">
      <alignment horizontal="center" vertical="top" wrapText="1"/>
    </xf>
    <xf numFmtId="0" fontId="2" fillId="0" borderId="45" xfId="0" applyFont="1" applyFill="1" applyBorder="1" applyAlignment="1">
      <alignment horizontal="center" vertical="top" wrapText="1"/>
    </xf>
    <xf numFmtId="0" fontId="2" fillId="0" borderId="46" xfId="0" applyFont="1" applyFill="1" applyBorder="1" applyAlignment="1">
      <alignment horizontal="center" vertical="top" wrapText="1"/>
    </xf>
    <xf numFmtId="0" fontId="2" fillId="0" borderId="49" xfId="0" applyFont="1" applyFill="1" applyBorder="1" applyAlignment="1">
      <alignment horizontal="left" vertical="top" wrapText="1"/>
    </xf>
    <xf numFmtId="0" fontId="2" fillId="0" borderId="50" xfId="0" applyFont="1" applyFill="1" applyBorder="1" applyAlignment="1">
      <alignment horizontal="left" vertical="top" wrapText="1"/>
    </xf>
    <xf numFmtId="44" fontId="2" fillId="0" borderId="7" xfId="0" applyNumberFormat="1" applyFont="1" applyFill="1" applyBorder="1" applyAlignment="1">
      <alignment horizontal="center" vertical="top" shrinkToFit="1"/>
    </xf>
    <xf numFmtId="44" fontId="5" fillId="0" borderId="7" xfId="0" applyNumberFormat="1" applyFont="1" applyFill="1" applyBorder="1" applyAlignment="1">
      <alignment horizontal="left" wrapText="1"/>
    </xf>
    <xf numFmtId="44" fontId="5" fillId="0" borderId="7" xfId="0" applyNumberFormat="1" applyFont="1" applyFill="1" applyBorder="1" applyAlignment="1">
      <alignment horizontal="left" vertical="center" wrapText="1"/>
    </xf>
    <xf numFmtId="44" fontId="14" fillId="0" borderId="7" xfId="0" applyNumberFormat="1" applyFont="1" applyFill="1" applyBorder="1" applyAlignment="1">
      <alignment horizontal="left" vertical="center" wrapText="1"/>
    </xf>
    <xf numFmtId="0" fontId="5" fillId="0" borderId="7" xfId="0" applyFont="1" applyFill="1" applyBorder="1" applyAlignment="1">
      <alignment horizontal="left" vertical="top"/>
    </xf>
    <xf numFmtId="167" fontId="14" fillId="0" borderId="7" xfId="0" applyNumberFormat="1" applyFont="1" applyBorder="1"/>
    <xf numFmtId="44" fontId="14" fillId="0" borderId="7" xfId="1" applyFont="1" applyBorder="1" applyAlignment="1">
      <alignment horizontal="left" vertical="top"/>
    </xf>
    <xf numFmtId="0" fontId="5" fillId="0" borderId="23" xfId="0" applyFont="1" applyBorder="1" applyAlignment="1">
      <alignment horizontal="center" vertical="top"/>
    </xf>
    <xf numFmtId="0" fontId="5" fillId="0" borderId="20" xfId="0" applyFont="1" applyBorder="1" applyAlignment="1">
      <alignment horizontal="center" vertical="top"/>
    </xf>
    <xf numFmtId="0" fontId="5" fillId="0" borderId="9" xfId="0" applyFont="1" applyBorder="1" applyAlignment="1">
      <alignment horizontal="center" vertical="top"/>
    </xf>
    <xf numFmtId="167" fontId="5" fillId="0" borderId="0" xfId="0" applyNumberFormat="1" applyFont="1" applyAlignment="1">
      <alignment horizontal="left" vertical="top"/>
    </xf>
    <xf numFmtId="0" fontId="5" fillId="5" borderId="0" xfId="0" applyFont="1" applyFill="1" applyAlignment="1">
      <alignment horizontal="left" vertical="top"/>
    </xf>
    <xf numFmtId="0" fontId="5" fillId="0" borderId="0" xfId="0" applyFont="1" applyBorder="1" applyAlignment="1">
      <alignment vertical="top" wrapText="1"/>
    </xf>
    <xf numFmtId="0" fontId="5" fillId="0" borderId="0" xfId="0" applyFont="1" applyFill="1" applyBorder="1" applyAlignment="1">
      <alignment vertical="top" wrapText="1"/>
    </xf>
    <xf numFmtId="0" fontId="5" fillId="0" borderId="0" xfId="0" applyFont="1" applyFill="1" applyBorder="1" applyAlignment="1">
      <alignment horizontal="left" vertical="top"/>
    </xf>
    <xf numFmtId="0" fontId="5" fillId="0" borderId="0" xfId="0" applyFont="1" applyBorder="1" applyAlignment="1">
      <alignment horizontal="left" vertical="top"/>
    </xf>
    <xf numFmtId="0" fontId="5" fillId="0" borderId="22" xfId="0" applyFont="1" applyBorder="1" applyAlignment="1">
      <alignment horizontal="left" vertical="top"/>
    </xf>
    <xf numFmtId="1" fontId="2" fillId="0" borderId="14" xfId="0" applyNumberFormat="1" applyFont="1" applyBorder="1" applyAlignment="1">
      <alignment horizontal="left" vertical="center" shrinkToFit="1"/>
    </xf>
    <xf numFmtId="1" fontId="2" fillId="0" borderId="15" xfId="0" applyNumberFormat="1" applyFont="1" applyBorder="1" applyAlignment="1">
      <alignment horizontal="left" vertical="center" shrinkToFit="1"/>
    </xf>
    <xf numFmtId="1" fontId="2" fillId="0" borderId="16" xfId="0" applyNumberFormat="1" applyFont="1" applyBorder="1" applyAlignment="1">
      <alignment horizontal="left" vertical="center" shrinkToFit="1"/>
    </xf>
    <xf numFmtId="1" fontId="2" fillId="0" borderId="17" xfId="0" applyNumberFormat="1" applyFont="1" applyBorder="1" applyAlignment="1">
      <alignment horizontal="left" vertical="center" shrinkToFit="1"/>
    </xf>
    <xf numFmtId="1" fontId="2" fillId="0" borderId="2" xfId="0" applyNumberFormat="1" applyFont="1" applyBorder="1" applyAlignment="1">
      <alignment horizontal="left" vertical="center" shrinkToFit="1"/>
    </xf>
    <xf numFmtId="1" fontId="2" fillId="0" borderId="3" xfId="0" applyNumberFormat="1" applyFont="1" applyBorder="1" applyAlignment="1">
      <alignment horizontal="left" vertical="center" shrinkToFit="1"/>
    </xf>
    <xf numFmtId="0" fontId="2" fillId="0" borderId="38" xfId="0" applyFont="1" applyFill="1" applyBorder="1" applyAlignment="1">
      <alignment horizontal="center" vertical="center" textRotation="180" wrapText="1"/>
    </xf>
    <xf numFmtId="44" fontId="14" fillId="0" borderId="7" xfId="0" applyNumberFormat="1" applyFont="1" applyFill="1" applyBorder="1" applyAlignment="1">
      <alignment vertical="center"/>
    </xf>
    <xf numFmtId="0" fontId="5" fillId="0" borderId="0" xfId="0" applyFont="1" applyAlignment="1">
      <alignment horizontal="left" vertical="center"/>
    </xf>
    <xf numFmtId="0" fontId="5" fillId="0" borderId="23" xfId="0" applyFont="1" applyBorder="1" applyAlignment="1">
      <alignment horizontal="left" vertical="top"/>
    </xf>
    <xf numFmtId="0" fontId="5" fillId="0" borderId="20" xfId="0" applyFont="1" applyBorder="1" applyAlignment="1">
      <alignment horizontal="left" vertical="top"/>
    </xf>
    <xf numFmtId="167" fontId="5" fillId="0" borderId="20" xfId="0" applyNumberFormat="1" applyFont="1" applyBorder="1" applyAlignment="1">
      <alignment horizontal="left" vertical="top"/>
    </xf>
    <xf numFmtId="0" fontId="5" fillId="0" borderId="9" xfId="0" applyFont="1" applyBorder="1" applyAlignment="1">
      <alignment horizontal="left" vertical="top"/>
    </xf>
    <xf numFmtId="0" fontId="5" fillId="5" borderId="24" xfId="0" applyFont="1" applyFill="1" applyBorder="1" applyAlignment="1">
      <alignment vertical="top" wrapText="1"/>
    </xf>
    <xf numFmtId="0" fontId="5" fillId="5" borderId="25" xfId="0" applyFont="1" applyFill="1" applyBorder="1" applyAlignment="1">
      <alignment vertical="top" wrapText="1"/>
    </xf>
    <xf numFmtId="0" fontId="5" fillId="5" borderId="8" xfId="0" applyFont="1" applyFill="1" applyBorder="1" applyAlignment="1">
      <alignment vertical="top" wrapText="1"/>
    </xf>
    <xf numFmtId="0" fontId="5" fillId="0" borderId="14" xfId="0" applyFont="1" applyFill="1" applyBorder="1" applyAlignment="1">
      <alignment horizontal="center" vertical="top" wrapText="1"/>
    </xf>
    <xf numFmtId="0" fontId="5" fillId="0" borderId="15" xfId="0" applyFont="1" applyFill="1" applyBorder="1" applyAlignment="1">
      <alignment horizontal="center" vertical="top" wrapText="1"/>
    </xf>
    <xf numFmtId="0" fontId="5" fillId="0" borderId="21" xfId="0" applyFont="1" applyFill="1" applyBorder="1" applyAlignment="1">
      <alignment horizontal="center" vertical="top" wrapText="1"/>
    </xf>
    <xf numFmtId="0" fontId="14" fillId="0" borderId="28" xfId="0" applyFont="1" applyBorder="1" applyAlignment="1">
      <alignment horizontal="center" vertical="top" wrapText="1"/>
    </xf>
    <xf numFmtId="0" fontId="14" fillId="0" borderId="29" xfId="0" applyFont="1" applyBorder="1" applyAlignment="1">
      <alignment horizontal="center" vertical="top" wrapText="1"/>
    </xf>
    <xf numFmtId="0" fontId="14" fillId="0" borderId="30" xfId="0" applyFont="1" applyBorder="1" applyAlignment="1">
      <alignment horizontal="center" vertical="top" wrapText="1"/>
    </xf>
    <xf numFmtId="0" fontId="14" fillId="0" borderId="22" xfId="0" applyFont="1" applyBorder="1" applyAlignment="1">
      <alignment vertical="top" wrapText="1"/>
    </xf>
    <xf numFmtId="0" fontId="2" fillId="0" borderId="7" xfId="0" applyFont="1" applyBorder="1" applyAlignment="1">
      <alignment horizontal="center" vertical="top" wrapText="1"/>
    </xf>
    <xf numFmtId="167" fontId="2" fillId="0" borderId="7" xfId="0" applyNumberFormat="1" applyFont="1" applyBorder="1" applyAlignment="1">
      <alignment horizontal="center" vertical="top" wrapText="1"/>
    </xf>
    <xf numFmtId="0" fontId="2" fillId="0" borderId="32" xfId="0" applyFont="1" applyBorder="1" applyAlignment="1">
      <alignment horizontal="center" vertical="top" wrapText="1"/>
    </xf>
    <xf numFmtId="165" fontId="2" fillId="0" borderId="7" xfId="0" applyNumberFormat="1" applyFont="1" applyBorder="1" applyAlignment="1">
      <alignment horizontal="center" vertical="top" shrinkToFit="1"/>
    </xf>
    <xf numFmtId="167" fontId="2" fillId="0" borderId="7" xfId="0" applyNumberFormat="1" applyFont="1" applyBorder="1" applyAlignment="1">
      <alignment horizontal="center" vertical="top" shrinkToFit="1"/>
    </xf>
    <xf numFmtId="165" fontId="2" fillId="0" borderId="32" xfId="0" applyNumberFormat="1" applyFont="1" applyBorder="1" applyAlignment="1">
      <alignment horizontal="center" vertical="top" shrinkToFit="1"/>
    </xf>
    <xf numFmtId="0" fontId="2" fillId="0" borderId="33" xfId="0" applyFont="1" applyBorder="1" applyAlignment="1">
      <alignment horizontal="left" vertical="top" wrapText="1"/>
    </xf>
    <xf numFmtId="164" fontId="2" fillId="0" borderId="34" xfId="0" applyNumberFormat="1" applyFont="1" applyBorder="1" applyAlignment="1">
      <alignment horizontal="center" vertical="top" shrinkToFit="1"/>
    </xf>
    <xf numFmtId="167" fontId="2" fillId="0" borderId="34" xfId="0" applyNumberFormat="1" applyFont="1" applyBorder="1" applyAlignment="1">
      <alignment horizontal="center" vertical="top" shrinkToFit="1"/>
    </xf>
    <xf numFmtId="164" fontId="2" fillId="0" borderId="35" xfId="0" applyNumberFormat="1" applyFont="1" applyBorder="1" applyAlignment="1">
      <alignment horizontal="center" vertical="top" shrinkToFit="1"/>
    </xf>
    <xf numFmtId="0" fontId="5" fillId="0" borderId="10" xfId="0" applyFont="1" applyBorder="1" applyAlignment="1">
      <alignment horizontal="left" vertical="top"/>
    </xf>
    <xf numFmtId="167" fontId="5" fillId="0" borderId="0" xfId="0" applyNumberFormat="1" applyFont="1" applyBorder="1" applyAlignment="1">
      <alignment horizontal="left" vertical="top"/>
    </xf>
    <xf numFmtId="0" fontId="14" fillId="0" borderId="26" xfId="0" applyFont="1" applyBorder="1" applyAlignment="1">
      <alignment horizontal="center" vertical="top" wrapText="1"/>
    </xf>
    <xf numFmtId="0" fontId="14" fillId="0" borderId="27" xfId="0" applyFont="1" applyBorder="1" applyAlignment="1">
      <alignment horizontal="center" vertical="top" wrapText="1"/>
    </xf>
    <xf numFmtId="0" fontId="13" fillId="0" borderId="18" xfId="0" applyFont="1" applyBorder="1" applyAlignment="1">
      <alignment horizontal="left" vertical="top" wrapText="1"/>
    </xf>
    <xf numFmtId="168" fontId="2" fillId="0" borderId="18" xfId="0" applyNumberFormat="1" applyFont="1" applyBorder="1" applyAlignment="1">
      <alignment horizontal="right" vertical="top" shrinkToFit="1"/>
    </xf>
    <xf numFmtId="0" fontId="2" fillId="0" borderId="13" xfId="0" applyFont="1" applyBorder="1" applyAlignment="1">
      <alignment horizontal="left" vertical="top" wrapText="1"/>
    </xf>
    <xf numFmtId="168" fontId="2" fillId="0" borderId="19" xfId="0" applyNumberFormat="1" applyFont="1" applyBorder="1" applyAlignment="1">
      <alignment horizontal="right" vertical="top" shrinkToFit="1"/>
    </xf>
    <xf numFmtId="165" fontId="2" fillId="0" borderId="0" xfId="0" applyNumberFormat="1" applyFont="1" applyBorder="1" applyAlignment="1">
      <alignment horizontal="right" vertical="top" shrinkToFit="1"/>
    </xf>
    <xf numFmtId="0" fontId="5" fillId="0" borderId="0" xfId="0" applyFont="1" applyBorder="1" applyAlignment="1">
      <alignment horizontal="left" vertical="top" wrapText="1"/>
    </xf>
    <xf numFmtId="0" fontId="5" fillId="0" borderId="0" xfId="0" applyFont="1" applyBorder="1" applyAlignment="1">
      <alignment vertical="top" wrapText="1"/>
    </xf>
    <xf numFmtId="0" fontId="5" fillId="0" borderId="22" xfId="0" applyFont="1" applyBorder="1" applyAlignment="1">
      <alignment horizontal="left" vertical="top" wrapText="1"/>
    </xf>
    <xf numFmtId="0" fontId="5" fillId="2" borderId="24" xfId="0" applyFont="1" applyFill="1" applyBorder="1" applyAlignment="1">
      <alignment horizontal="left" vertical="top" wrapText="1"/>
    </xf>
    <xf numFmtId="0" fontId="5" fillId="2" borderId="25" xfId="0" applyFont="1" applyFill="1" applyBorder="1" applyAlignment="1">
      <alignment horizontal="left" vertical="top" wrapText="1"/>
    </xf>
    <xf numFmtId="0" fontId="5" fillId="2" borderId="8" xfId="0" applyFont="1" applyFill="1" applyBorder="1" applyAlignment="1">
      <alignment horizontal="left" vertical="top" wrapText="1"/>
    </xf>
    <xf numFmtId="169" fontId="14" fillId="0" borderId="7" xfId="1" applyNumberFormat="1" applyFont="1" applyBorder="1" applyAlignment="1" applyProtection="1">
      <alignment horizontal="center" vertical="center"/>
      <protection locked="0"/>
    </xf>
    <xf numFmtId="166" fontId="2" fillId="0" borderId="7" xfId="0" applyNumberFormat="1" applyFont="1" applyBorder="1" applyAlignment="1">
      <alignment horizontal="center" vertical="top" shrinkToFit="1"/>
    </xf>
    <xf numFmtId="166" fontId="2" fillId="0" borderId="32" xfId="0" applyNumberFormat="1" applyFont="1" applyBorder="1" applyAlignment="1">
      <alignment horizontal="center" vertical="top" shrinkToFit="1"/>
    </xf>
    <xf numFmtId="169" fontId="2" fillId="0" borderId="34" xfId="0" applyNumberFormat="1" applyFont="1" applyBorder="1" applyAlignment="1">
      <alignment horizontal="center" vertical="center" shrinkToFit="1"/>
    </xf>
    <xf numFmtId="166" fontId="2" fillId="0" borderId="34" xfId="0" applyNumberFormat="1" applyFont="1" applyBorder="1" applyAlignment="1">
      <alignment horizontal="center" vertical="top" shrinkToFit="1"/>
    </xf>
    <xf numFmtId="166" fontId="2" fillId="0" borderId="35" xfId="0" applyNumberFormat="1" applyFont="1" applyBorder="1" applyAlignment="1">
      <alignment horizontal="center" vertical="top" shrinkToFit="1"/>
    </xf>
    <xf numFmtId="166" fontId="2" fillId="0" borderId="0" xfId="0" applyNumberFormat="1" applyFont="1" applyBorder="1" applyAlignment="1">
      <alignment vertical="top" shrinkToFit="1"/>
    </xf>
    <xf numFmtId="0" fontId="5" fillId="5" borderId="24" xfId="0" quotePrefix="1" applyFont="1" applyFill="1" applyBorder="1" applyAlignment="1">
      <alignment vertical="top" wrapText="1"/>
    </xf>
    <xf numFmtId="0" fontId="5" fillId="0" borderId="22" xfId="0" applyFont="1" applyFill="1" applyBorder="1" applyAlignment="1">
      <alignment horizontal="left" vertical="top"/>
    </xf>
    <xf numFmtId="0" fontId="5" fillId="0" borderId="25" xfId="0" applyFont="1" applyBorder="1" applyAlignment="1">
      <alignment vertical="top" wrapText="1"/>
    </xf>
    <xf numFmtId="0" fontId="5" fillId="0" borderId="8" xfId="0" applyFont="1" applyBorder="1" applyAlignment="1">
      <alignment vertical="top" wrapText="1"/>
    </xf>
    <xf numFmtId="0" fontId="14" fillId="0" borderId="28" xfId="0" applyFont="1" applyBorder="1" applyAlignment="1">
      <alignment vertical="center"/>
    </xf>
    <xf numFmtId="0" fontId="14" fillId="0" borderId="29" xfId="0" applyFont="1" applyBorder="1" applyAlignment="1">
      <alignment vertical="center"/>
    </xf>
    <xf numFmtId="167" fontId="14" fillId="0" borderId="29" xfId="0" applyNumberFormat="1" applyFont="1" applyBorder="1" applyAlignment="1">
      <alignment vertical="center" wrapText="1"/>
    </xf>
    <xf numFmtId="0" fontId="14" fillId="0" borderId="29" xfId="0" applyFont="1" applyBorder="1" applyAlignment="1">
      <alignment vertical="center" wrapText="1"/>
    </xf>
    <xf numFmtId="0" fontId="14" fillId="0" borderId="30" xfId="0" applyFont="1" applyBorder="1" applyAlignment="1">
      <alignment vertical="center" wrapText="1"/>
    </xf>
    <xf numFmtId="0" fontId="14" fillId="0" borderId="31" xfId="0" applyFont="1" applyBorder="1" applyAlignment="1">
      <alignment vertical="center"/>
    </xf>
    <xf numFmtId="0" fontId="14" fillId="0" borderId="7" xfId="0" applyFont="1" applyBorder="1" applyAlignment="1">
      <alignment vertical="center"/>
    </xf>
    <xf numFmtId="44" fontId="14" fillId="0" borderId="7" xfId="0" applyNumberFormat="1" applyFont="1" applyBorder="1" applyAlignment="1">
      <alignment horizontal="center" vertical="center"/>
    </xf>
    <xf numFmtId="8" fontId="14" fillId="0" borderId="7" xfId="0" applyNumberFormat="1" applyFont="1" applyBorder="1" applyAlignment="1">
      <alignment horizontal="center" vertical="center"/>
    </xf>
    <xf numFmtId="8" fontId="14" fillId="0" borderId="32" xfId="0" applyNumberFormat="1" applyFont="1" applyBorder="1" applyAlignment="1">
      <alignment horizontal="center" vertical="center"/>
    </xf>
    <xf numFmtId="0" fontId="14" fillId="0" borderId="33" xfId="0" applyFont="1" applyBorder="1" applyAlignment="1">
      <alignment vertical="center"/>
    </xf>
    <xf numFmtId="0" fontId="14" fillId="0" borderId="34" xfId="0" applyFont="1" applyBorder="1" applyAlignment="1">
      <alignment vertical="center"/>
    </xf>
    <xf numFmtId="44" fontId="14" fillId="0" borderId="34" xfId="0" applyNumberFormat="1" applyFont="1" applyBorder="1" applyAlignment="1">
      <alignment horizontal="center" vertical="center"/>
    </xf>
    <xf numFmtId="8" fontId="14" fillId="0" borderId="34" xfId="0" applyNumberFormat="1" applyFont="1" applyBorder="1" applyAlignment="1">
      <alignment horizontal="center" vertical="center"/>
    </xf>
    <xf numFmtId="8" fontId="14" fillId="0" borderId="35" xfId="0" applyNumberFormat="1" applyFont="1" applyBorder="1" applyAlignment="1">
      <alignment horizontal="center" vertical="center"/>
    </xf>
    <xf numFmtId="0" fontId="5" fillId="0" borderId="9" xfId="0" applyFont="1" applyFill="1" applyBorder="1" applyAlignment="1">
      <alignment horizontal="left" vertical="top"/>
    </xf>
    <xf numFmtId="0" fontId="5" fillId="5" borderId="24" xfId="0" applyFont="1" applyFill="1" applyBorder="1" applyAlignment="1">
      <alignment horizontal="left" vertical="center"/>
    </xf>
    <xf numFmtId="0" fontId="5" fillId="5" borderId="25" xfId="0" applyFont="1" applyFill="1" applyBorder="1" applyAlignment="1">
      <alignment horizontal="left" vertical="center"/>
    </xf>
    <xf numFmtId="0" fontId="5" fillId="5" borderId="8" xfId="0" applyFont="1" applyFill="1" applyBorder="1" applyAlignment="1">
      <alignment horizontal="left" vertical="center"/>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167" fontId="14" fillId="0" borderId="29" xfId="0" applyNumberFormat="1" applyFont="1" applyBorder="1" applyAlignment="1">
      <alignment horizontal="center" vertical="center" wrapText="1"/>
    </xf>
    <xf numFmtId="0" fontId="14" fillId="0" borderId="30" xfId="0" applyFont="1" applyBorder="1" applyAlignment="1">
      <alignment horizontal="center" vertical="center" wrapText="1"/>
    </xf>
    <xf numFmtId="8" fontId="14" fillId="0" borderId="7" xfId="0" applyNumberFormat="1" applyFont="1" applyBorder="1" applyAlignment="1">
      <alignment horizontal="right" vertical="center"/>
    </xf>
    <xf numFmtId="8" fontId="14" fillId="0" borderId="7" xfId="1" applyNumberFormat="1" applyFont="1" applyFill="1" applyBorder="1"/>
    <xf numFmtId="8" fontId="14" fillId="0" borderId="32" xfId="0" applyNumberFormat="1" applyFont="1" applyBorder="1" applyAlignment="1">
      <alignment horizontal="right" vertical="center"/>
    </xf>
    <xf numFmtId="8" fontId="14" fillId="0" borderId="34" xfId="1" applyNumberFormat="1" applyFont="1" applyFill="1" applyBorder="1"/>
    <xf numFmtId="8" fontId="14" fillId="0" borderId="35" xfId="0" applyNumberFormat="1" applyFont="1" applyBorder="1" applyAlignment="1">
      <alignment horizontal="right" vertical="center"/>
    </xf>
    <xf numFmtId="0" fontId="14" fillId="5" borderId="24" xfId="0" quotePrefix="1" applyFont="1" applyFill="1" applyBorder="1" applyAlignment="1">
      <alignment horizontal="left" vertical="center" wrapText="1"/>
    </xf>
    <xf numFmtId="0" fontId="14" fillId="5" borderId="25" xfId="0" quotePrefix="1" applyFont="1" applyFill="1" applyBorder="1" applyAlignment="1">
      <alignment horizontal="left" vertical="center" wrapText="1"/>
    </xf>
    <xf numFmtId="0" fontId="14" fillId="5" borderId="8" xfId="0" quotePrefix="1" applyFont="1" applyFill="1" applyBorder="1" applyAlignment="1">
      <alignment horizontal="left" vertical="center" wrapText="1"/>
    </xf>
    <xf numFmtId="0" fontId="5" fillId="0" borderId="10" xfId="0" applyFont="1" applyBorder="1" applyAlignment="1">
      <alignment horizontal="center" vertical="center" wrapText="1"/>
    </xf>
    <xf numFmtId="0" fontId="5" fillId="0" borderId="0" xfId="0" applyFont="1" applyBorder="1" applyAlignment="1">
      <alignment horizontal="center" vertical="center" wrapText="1"/>
    </xf>
    <xf numFmtId="0" fontId="17" fillId="0" borderId="23" xfId="0" applyFont="1" applyBorder="1" applyAlignment="1">
      <alignment horizontal="left" wrapText="1"/>
    </xf>
    <xf numFmtId="0" fontId="17" fillId="0" borderId="20" xfId="0" applyFont="1" applyBorder="1" applyAlignment="1">
      <alignment horizontal="left" wrapText="1"/>
    </xf>
    <xf numFmtId="0" fontId="17" fillId="0" borderId="9" xfId="0" applyFont="1" applyFill="1" applyBorder="1" applyAlignment="1"/>
    <xf numFmtId="0" fontId="17" fillId="0" borderId="0" xfId="0" applyFont="1" applyAlignment="1"/>
    <xf numFmtId="0" fontId="14" fillId="5" borderId="24" xfId="0"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5" fillId="0" borderId="15" xfId="0" applyFont="1" applyFill="1" applyBorder="1" applyAlignment="1">
      <alignment vertical="center" wrapText="1"/>
    </xf>
    <xf numFmtId="167" fontId="5" fillId="0" borderId="15" xfId="0" applyNumberFormat="1" applyFont="1" applyFill="1" applyBorder="1" applyAlignment="1">
      <alignment vertical="center" wrapText="1"/>
    </xf>
    <xf numFmtId="0" fontId="14" fillId="2" borderId="14" xfId="0" quotePrefix="1" applyFont="1" applyFill="1" applyBorder="1" applyAlignment="1">
      <alignment horizontal="left" vertical="center" wrapText="1"/>
    </xf>
    <xf numFmtId="0" fontId="14" fillId="2" borderId="15" xfId="0" applyFont="1" applyFill="1" applyBorder="1" applyAlignment="1">
      <alignment horizontal="left" vertical="center" wrapText="1"/>
    </xf>
    <xf numFmtId="0" fontId="14" fillId="2" borderId="21" xfId="0" applyFont="1" applyFill="1" applyBorder="1" applyAlignment="1">
      <alignment horizontal="left" vertical="center" wrapText="1"/>
    </xf>
    <xf numFmtId="0" fontId="5" fillId="0" borderId="23" xfId="0" applyFont="1" applyBorder="1" applyAlignment="1">
      <alignment horizontal="left" vertical="top" wrapText="1"/>
    </xf>
    <xf numFmtId="0" fontId="5" fillId="0" borderId="20" xfId="0" applyFont="1" applyBorder="1" applyAlignment="1">
      <alignment horizontal="left" vertical="top" wrapText="1"/>
    </xf>
    <xf numFmtId="0" fontId="5" fillId="0" borderId="9" xfId="0" applyFont="1" applyBorder="1" applyAlignment="1">
      <alignment horizontal="left" vertical="top" wrapText="1"/>
    </xf>
    <xf numFmtId="0" fontId="14" fillId="2" borderId="14" xfId="0" quotePrefix="1" applyFont="1" applyFill="1" applyBorder="1" applyAlignment="1">
      <alignment horizontal="left" vertical="top"/>
    </xf>
    <xf numFmtId="0" fontId="14" fillId="2" borderId="15" xfId="0" applyFont="1" applyFill="1" applyBorder="1" applyAlignment="1">
      <alignment horizontal="left" vertical="top"/>
    </xf>
    <xf numFmtId="167" fontId="14" fillId="2" borderId="15" xfId="0" applyNumberFormat="1" applyFont="1" applyFill="1" applyBorder="1" applyAlignment="1">
      <alignment horizontal="left" vertical="top"/>
    </xf>
    <xf numFmtId="0" fontId="14" fillId="2" borderId="21" xfId="0" applyFont="1" applyFill="1" applyBorder="1" applyAlignment="1">
      <alignment horizontal="left" vertical="top"/>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14" fillId="0" borderId="7" xfId="0" applyFont="1" applyBorder="1" applyAlignment="1">
      <alignment horizontal="center" vertical="center" wrapText="1"/>
    </xf>
    <xf numFmtId="167" fontId="14" fillId="0" borderId="7" xfId="0" applyNumberFormat="1" applyFont="1" applyBorder="1" applyAlignment="1">
      <alignment horizontal="center" vertical="center" wrapText="1"/>
    </xf>
    <xf numFmtId="0" fontId="14" fillId="0" borderId="7" xfId="0" applyFont="1" applyBorder="1" applyAlignment="1">
      <alignment vertical="center" wrapText="1"/>
    </xf>
    <xf numFmtId="8" fontId="5" fillId="0" borderId="7" xfId="0" applyNumberFormat="1" applyFont="1" applyBorder="1" applyAlignment="1">
      <alignment horizontal="right" vertical="center" wrapText="1"/>
    </xf>
    <xf numFmtId="167" fontId="5" fillId="0" borderId="7" xfId="0" applyNumberFormat="1" applyFont="1" applyBorder="1" applyAlignment="1">
      <alignment horizontal="right" vertical="center" wrapText="1"/>
    </xf>
    <xf numFmtId="0" fontId="14" fillId="2" borderId="14" xfId="0" applyFont="1" applyFill="1" applyBorder="1" applyAlignment="1">
      <alignment horizontal="left" vertical="center"/>
    </xf>
    <xf numFmtId="0" fontId="14" fillId="2" borderId="15" xfId="0" applyFont="1" applyFill="1" applyBorder="1" applyAlignment="1">
      <alignment horizontal="left" vertical="center"/>
    </xf>
    <xf numFmtId="0" fontId="14" fillId="2" borderId="21" xfId="0" applyFont="1" applyFill="1" applyBorder="1" applyAlignment="1">
      <alignment horizontal="left" vertical="center"/>
    </xf>
    <xf numFmtId="0" fontId="5" fillId="0" borderId="7" xfId="0" applyFont="1" applyBorder="1" applyAlignment="1">
      <alignment vertical="center" wrapText="1"/>
    </xf>
    <xf numFmtId="0" fontId="5" fillId="0" borderId="7" xfId="0" applyFont="1" applyBorder="1" applyAlignment="1">
      <alignment vertical="center" wrapText="1"/>
    </xf>
    <xf numFmtId="0" fontId="14" fillId="4" borderId="7" xfId="0" applyFont="1" applyFill="1" applyBorder="1" applyAlignment="1">
      <alignment horizontal="center" vertical="center" wrapText="1"/>
    </xf>
    <xf numFmtId="167" fontId="14" fillId="4" borderId="7" xfId="0" applyNumberFormat="1" applyFont="1" applyFill="1" applyBorder="1" applyAlignment="1">
      <alignment horizontal="center" vertical="center" wrapText="1"/>
    </xf>
    <xf numFmtId="44" fontId="5" fillId="4" borderId="7" xfId="1" applyFont="1" applyFill="1" applyBorder="1" applyAlignment="1">
      <alignment horizontal="center" vertical="center" wrapText="1"/>
    </xf>
    <xf numFmtId="0" fontId="14" fillId="0" borderId="0" xfId="0" applyFont="1" applyAlignment="1">
      <alignment horizontal="left" vertical="top"/>
    </xf>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2" fillId="0" borderId="51" xfId="0" applyFont="1" applyBorder="1" applyAlignment="1">
      <alignment horizontal="left" vertical="top" wrapText="1"/>
    </xf>
    <xf numFmtId="0" fontId="2" fillId="0" borderId="51" xfId="0" applyFont="1" applyFill="1" applyBorder="1" applyAlignment="1">
      <alignment horizontal="left" vertical="top" wrapText="1"/>
    </xf>
    <xf numFmtId="0" fontId="2" fillId="0" borderId="52" xfId="0" applyFont="1" applyBorder="1" applyAlignment="1">
      <alignment horizontal="left" vertical="top" wrapText="1"/>
    </xf>
    <xf numFmtId="0" fontId="2" fillId="0" borderId="53" xfId="0" applyFont="1" applyBorder="1" applyAlignment="1">
      <alignment horizontal="left" vertical="top" wrapText="1"/>
    </xf>
    <xf numFmtId="0" fontId="2" fillId="0" borderId="49" xfId="0" applyFont="1" applyBorder="1" applyAlignment="1">
      <alignment horizontal="center" vertical="center" wrapText="1"/>
    </xf>
    <xf numFmtId="0" fontId="2" fillId="0" borderId="49" xfId="0" applyFont="1" applyBorder="1" applyAlignment="1">
      <alignment horizontal="left" vertical="center" wrapText="1" indent="2"/>
    </xf>
    <xf numFmtId="167" fontId="2" fillId="0" borderId="49" xfId="0" applyNumberFormat="1" applyFont="1" applyBorder="1" applyAlignment="1">
      <alignment horizontal="center" vertical="center" wrapText="1"/>
    </xf>
    <xf numFmtId="0" fontId="5" fillId="0" borderId="49" xfId="0" applyFont="1" applyBorder="1" applyAlignment="1">
      <alignment horizontal="center" vertical="top" wrapText="1"/>
    </xf>
    <xf numFmtId="0" fontId="2" fillId="0" borderId="49" xfId="0" applyFont="1" applyBorder="1" applyAlignment="1">
      <alignment horizontal="center" vertical="top" wrapText="1"/>
    </xf>
    <xf numFmtId="0" fontId="2" fillId="0" borderId="54" xfId="0" applyFont="1" applyFill="1" applyBorder="1" applyAlignment="1">
      <alignment horizontal="center" vertical="top" wrapText="1"/>
    </xf>
    <xf numFmtId="44" fontId="5" fillId="0" borderId="7" xfId="0" applyNumberFormat="1" applyFont="1" applyBorder="1" applyAlignment="1">
      <alignment horizontal="left" wrapText="1"/>
    </xf>
    <xf numFmtId="0" fontId="2" fillId="0" borderId="7" xfId="0" applyFont="1" applyFill="1" applyBorder="1" applyAlignment="1">
      <alignment horizontal="center" vertical="top" wrapText="1"/>
    </xf>
    <xf numFmtId="167" fontId="2" fillId="0" borderId="7" xfId="0" applyNumberFormat="1" applyFont="1" applyFill="1" applyBorder="1" applyAlignment="1">
      <alignment horizontal="center" vertical="top" shrinkToFit="1"/>
    </xf>
    <xf numFmtId="44" fontId="5" fillId="0" borderId="7" xfId="0" applyNumberFormat="1" applyFont="1" applyBorder="1" applyAlignment="1">
      <alignment horizontal="left" vertical="center" wrapText="1"/>
    </xf>
    <xf numFmtId="44" fontId="2" fillId="0" borderId="7" xfId="0" applyNumberFormat="1" applyFont="1" applyBorder="1" applyAlignment="1">
      <alignment horizontal="left" vertical="top" indent="1" shrinkToFit="1"/>
    </xf>
    <xf numFmtId="167" fontId="2" fillId="0" borderId="7" xfId="0" applyNumberFormat="1" applyFont="1" applyBorder="1" applyAlignment="1">
      <alignment horizontal="right" vertical="top" shrinkToFit="1"/>
    </xf>
    <xf numFmtId="44" fontId="2" fillId="0" borderId="7" xfId="0" applyNumberFormat="1" applyFont="1" applyBorder="1" applyAlignment="1">
      <alignment horizontal="left" vertical="top" indent="3" shrinkToFit="1"/>
    </xf>
    <xf numFmtId="167" fontId="2" fillId="0" borderId="7" xfId="0" applyNumberFormat="1" applyFont="1" applyFill="1" applyBorder="1" applyAlignment="1">
      <alignment horizontal="right" vertical="top" shrinkToFit="1"/>
    </xf>
    <xf numFmtId="44" fontId="2" fillId="0" borderId="7" xfId="0" applyNumberFormat="1" applyFont="1" applyFill="1" applyBorder="1" applyAlignment="1">
      <alignment horizontal="left" vertical="top" indent="3" shrinkToFit="1"/>
    </xf>
    <xf numFmtId="44" fontId="2" fillId="0" borderId="7" xfId="0" applyNumberFormat="1" applyFont="1" applyBorder="1" applyAlignment="1">
      <alignment horizontal="left" vertical="top" indent="2" shrinkToFit="1"/>
    </xf>
    <xf numFmtId="44" fontId="2" fillId="0" borderId="7" xfId="0" applyNumberFormat="1" applyFont="1" applyFill="1" applyBorder="1" applyAlignment="1">
      <alignment horizontal="left" vertical="top" indent="2" shrinkToFit="1"/>
    </xf>
    <xf numFmtId="167" fontId="2" fillId="0" borderId="7" xfId="0" applyNumberFormat="1" applyFont="1" applyBorder="1" applyAlignment="1">
      <alignment horizontal="right" vertical="top" indent="1" shrinkToFit="1"/>
    </xf>
    <xf numFmtId="167" fontId="2" fillId="0" borderId="7" xfId="0" applyNumberFormat="1" applyFont="1" applyFill="1" applyBorder="1" applyAlignment="1">
      <alignment horizontal="right" vertical="top" indent="1" shrinkToFit="1"/>
    </xf>
    <xf numFmtId="44" fontId="14" fillId="0" borderId="39" xfId="0" applyNumberFormat="1" applyFont="1" applyBorder="1" applyAlignment="1">
      <alignment horizontal="right" vertical="top" indent="2" shrinkToFit="1"/>
    </xf>
    <xf numFmtId="44" fontId="14" fillId="0" borderId="39" xfId="0" applyNumberFormat="1" applyFont="1" applyBorder="1" applyAlignment="1">
      <alignment horizontal="right" vertical="center" shrinkToFit="1"/>
    </xf>
    <xf numFmtId="0" fontId="2" fillId="0" borderId="38" xfId="0" applyFont="1" applyBorder="1" applyAlignment="1">
      <alignment horizontal="center" vertical="center" textRotation="180" wrapText="1"/>
    </xf>
    <xf numFmtId="167" fontId="2" fillId="0" borderId="38" xfId="0" applyNumberFormat="1" applyFont="1" applyBorder="1" applyAlignment="1">
      <alignment horizontal="center" vertical="center" textRotation="180" wrapText="1"/>
    </xf>
    <xf numFmtId="0" fontId="2" fillId="0" borderId="38" xfId="0" applyFont="1" applyBorder="1" applyAlignment="1">
      <alignment horizontal="center" vertical="center" wrapText="1"/>
    </xf>
    <xf numFmtId="44" fontId="14" fillId="0" borderId="7" xfId="0" applyNumberFormat="1" applyFont="1" applyBorder="1" applyAlignment="1">
      <alignment horizontal="left" vertical="center" wrapText="1"/>
    </xf>
    <xf numFmtId="0" fontId="2" fillId="0" borderId="7" xfId="0" applyFont="1" applyBorder="1" applyAlignment="1">
      <alignment horizontal="center" vertical="center" wrapText="1"/>
    </xf>
    <xf numFmtId="0" fontId="2" fillId="0" borderId="7" xfId="1" applyNumberFormat="1" applyFont="1" applyBorder="1" applyAlignment="1">
      <alignment horizontal="center" vertical="center" shrinkToFit="1"/>
    </xf>
    <xf numFmtId="44" fontId="14" fillId="0" borderId="7" xfId="0" applyNumberFormat="1" applyFont="1" applyBorder="1" applyAlignment="1">
      <alignment horizontal="center" vertical="center" shrinkToFit="1"/>
    </xf>
    <xf numFmtId="44" fontId="14" fillId="0" borderId="7" xfId="0" applyNumberFormat="1" applyFont="1" applyBorder="1" applyAlignment="1">
      <alignment horizontal="left" vertical="center" shrinkToFit="1"/>
    </xf>
    <xf numFmtId="44" fontId="14" fillId="0" borderId="7" xfId="1" applyFont="1" applyBorder="1" applyAlignment="1">
      <alignment horizontal="left" vertical="center" wrapText="1" shrinkToFit="1"/>
    </xf>
    <xf numFmtId="44" fontId="14" fillId="0" borderId="41" xfId="0" applyNumberFormat="1" applyFont="1" applyBorder="1" applyAlignment="1">
      <alignment horizontal="left" vertical="center" wrapText="1"/>
    </xf>
    <xf numFmtId="44" fontId="14" fillId="0" borderId="41" xfId="0" applyNumberFormat="1" applyFont="1" applyFill="1" applyBorder="1" applyAlignment="1">
      <alignment horizontal="left" vertical="center" wrapText="1"/>
    </xf>
    <xf numFmtId="44" fontId="14" fillId="0" borderId="22" xfId="0" applyNumberFormat="1" applyFont="1" applyBorder="1" applyAlignment="1">
      <alignment horizontal="right" vertical="top" indent="2" shrinkToFit="1"/>
    </xf>
    <xf numFmtId="44" fontId="14" fillId="0" borderId="42" xfId="0" applyNumberFormat="1" applyFont="1" applyBorder="1" applyAlignment="1">
      <alignment horizontal="left" vertical="center" wrapText="1"/>
    </xf>
    <xf numFmtId="44" fontId="14" fillId="0" borderId="42" xfId="0" applyNumberFormat="1" applyFont="1" applyFill="1" applyBorder="1" applyAlignment="1">
      <alignment horizontal="left" vertical="center" wrapText="1"/>
    </xf>
    <xf numFmtId="0" fontId="2" fillId="0" borderId="22" xfId="0" applyFont="1" applyBorder="1" applyAlignment="1">
      <alignment horizontal="center" vertical="center" wrapText="1"/>
    </xf>
    <xf numFmtId="0" fontId="2" fillId="0" borderId="9" xfId="0" applyFont="1" applyBorder="1" applyAlignment="1">
      <alignment horizontal="center" vertical="center" wrapText="1"/>
    </xf>
    <xf numFmtId="44" fontId="14" fillId="0" borderId="56" xfId="0" applyNumberFormat="1" applyFont="1" applyBorder="1" applyAlignment="1">
      <alignment horizontal="right" vertical="top" indent="2" shrinkToFit="1"/>
    </xf>
    <xf numFmtId="44" fontId="14" fillId="0" borderId="32" xfId="0" applyNumberFormat="1" applyFont="1" applyBorder="1" applyAlignment="1">
      <alignment horizontal="left" vertical="center" wrapText="1"/>
    </xf>
    <xf numFmtId="44" fontId="14" fillId="0" borderId="59" xfId="0" applyNumberFormat="1" applyFont="1" applyBorder="1" applyAlignment="1">
      <alignment horizontal="left" vertical="center" wrapText="1"/>
    </xf>
    <xf numFmtId="44" fontId="14" fillId="0" borderId="61" xfId="0" applyNumberFormat="1" applyFont="1" applyBorder="1" applyAlignment="1">
      <alignment horizontal="left" vertical="center" wrapText="1"/>
    </xf>
    <xf numFmtId="0" fontId="2" fillId="0" borderId="31" xfId="0" applyFont="1" applyBorder="1" applyAlignment="1">
      <alignment horizontal="left" vertical="center" wrapText="1"/>
    </xf>
    <xf numFmtId="0" fontId="2" fillId="0" borderId="36" xfId="0" applyFont="1" applyBorder="1" applyAlignment="1">
      <alignment horizontal="left" vertical="center" wrapText="1"/>
    </xf>
    <xf numFmtId="0" fontId="2" fillId="0" borderId="25" xfId="0" applyFont="1" applyBorder="1" applyAlignment="1">
      <alignment horizontal="left" vertical="center" wrapText="1"/>
    </xf>
    <xf numFmtId="0" fontId="2" fillId="0" borderId="37" xfId="0" applyFont="1" applyBorder="1" applyAlignment="1">
      <alignment horizontal="left" vertical="center" wrapText="1"/>
    </xf>
    <xf numFmtId="0" fontId="2" fillId="0" borderId="36"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55" xfId="0" applyFont="1" applyBorder="1" applyAlignment="1">
      <alignment horizontal="left" vertical="center" wrapText="1"/>
    </xf>
    <xf numFmtId="0" fontId="5" fillId="0" borderId="38"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2" fillId="0" borderId="40" xfId="0" applyFont="1" applyBorder="1" applyAlignment="1">
      <alignment horizontal="center" vertical="center" wrapText="1"/>
    </xf>
    <xf numFmtId="0" fontId="2" fillId="0" borderId="57" xfId="0" applyFont="1" applyBorder="1" applyAlignment="1">
      <alignment horizontal="center" vertical="center" wrapText="1"/>
    </xf>
    <xf numFmtId="0" fontId="2" fillId="0" borderId="58" xfId="0" applyFont="1" applyBorder="1" applyAlignment="1">
      <alignment horizontal="left" vertical="center" wrapText="1"/>
    </xf>
    <xf numFmtId="0" fontId="2" fillId="0" borderId="41" xfId="0" applyFont="1" applyBorder="1" applyAlignment="1">
      <alignment horizontal="center" vertical="center" wrapText="1"/>
    </xf>
    <xf numFmtId="0" fontId="2" fillId="0" borderId="41" xfId="1" applyNumberFormat="1" applyFont="1" applyBorder="1" applyAlignment="1">
      <alignment horizontal="center" vertical="center" shrinkToFit="1"/>
    </xf>
    <xf numFmtId="44" fontId="14" fillId="0" borderId="41" xfId="0" applyNumberFormat="1" applyFont="1" applyBorder="1" applyAlignment="1">
      <alignment horizontal="center" vertical="center" shrinkToFit="1"/>
    </xf>
    <xf numFmtId="44" fontId="14" fillId="0" borderId="41" xfId="0" applyNumberFormat="1" applyFont="1" applyFill="1" applyBorder="1" applyAlignment="1">
      <alignment vertical="center"/>
    </xf>
    <xf numFmtId="0" fontId="2" fillId="0" borderId="60" xfId="0" applyFont="1" applyBorder="1" applyAlignment="1">
      <alignment horizontal="left" vertical="center" wrapText="1"/>
    </xf>
    <xf numFmtId="0" fontId="2" fillId="0" borderId="42" xfId="0" applyFont="1" applyBorder="1" applyAlignment="1">
      <alignment horizontal="center" vertical="center" wrapText="1"/>
    </xf>
    <xf numFmtId="0" fontId="2" fillId="0" borderId="42" xfId="1" applyNumberFormat="1" applyFont="1" applyBorder="1" applyAlignment="1">
      <alignment horizontal="center" vertical="center" shrinkToFit="1"/>
    </xf>
    <xf numFmtId="44" fontId="14" fillId="0" borderId="42" xfId="0" applyNumberFormat="1" applyFont="1" applyBorder="1" applyAlignment="1">
      <alignment horizontal="center" vertical="center" shrinkToFit="1"/>
    </xf>
    <xf numFmtId="44" fontId="14" fillId="0" borderId="42" xfId="0" applyNumberFormat="1" applyFont="1" applyFill="1" applyBorder="1" applyAlignment="1">
      <alignment vertical="center"/>
    </xf>
    <xf numFmtId="44" fontId="14" fillId="0" borderId="32" xfId="0" applyNumberFormat="1" applyFont="1" applyBorder="1" applyAlignment="1">
      <alignment horizontal="left" vertical="center" shrinkToFit="1"/>
    </xf>
    <xf numFmtId="44" fontId="14" fillId="0" borderId="7" xfId="0" applyNumberFormat="1" applyFont="1" applyFill="1" applyBorder="1" applyAlignment="1">
      <alignment horizontal="left" vertical="center" shrinkToFit="1"/>
    </xf>
    <xf numFmtId="44" fontId="14" fillId="0" borderId="7" xfId="0" applyNumberFormat="1" applyFont="1" applyBorder="1" applyAlignment="1">
      <alignment vertical="center"/>
    </xf>
    <xf numFmtId="0" fontId="5" fillId="0" borderId="23" xfId="0" applyFont="1" applyBorder="1" applyAlignment="1">
      <alignment horizontal="left" vertical="center"/>
    </xf>
    <xf numFmtId="0" fontId="5" fillId="0" borderId="20" xfId="0" applyFont="1" applyBorder="1" applyAlignment="1">
      <alignment horizontal="left" vertical="center"/>
    </xf>
    <xf numFmtId="167" fontId="5" fillId="0" borderId="20" xfId="0" applyNumberFormat="1" applyFont="1" applyBorder="1" applyAlignment="1">
      <alignment horizontal="left" vertical="center"/>
    </xf>
    <xf numFmtId="0" fontId="5" fillId="0" borderId="20" xfId="0" applyFont="1" applyFill="1" applyBorder="1" applyAlignment="1">
      <alignment horizontal="left" vertical="center"/>
    </xf>
    <xf numFmtId="0" fontId="5" fillId="0" borderId="9" xfId="0" applyFont="1" applyBorder="1" applyAlignment="1">
      <alignment horizontal="left" vertical="center"/>
    </xf>
    <xf numFmtId="0" fontId="5" fillId="0" borderId="0" xfId="0" applyFont="1" applyBorder="1" applyAlignment="1">
      <alignment horizontal="left" vertical="center"/>
    </xf>
    <xf numFmtId="167" fontId="5" fillId="0" borderId="0" xfId="0" applyNumberFormat="1" applyFont="1" applyBorder="1" applyAlignment="1">
      <alignment horizontal="left" vertical="center"/>
    </xf>
    <xf numFmtId="0" fontId="5" fillId="0" borderId="0" xfId="0" applyFont="1" applyFill="1" applyBorder="1" applyAlignment="1">
      <alignment horizontal="left" vertical="center"/>
    </xf>
    <xf numFmtId="0" fontId="5" fillId="0" borderId="0" xfId="0" applyFont="1" applyBorder="1" applyAlignment="1">
      <alignment horizontal="center" vertical="top" wrapText="1"/>
    </xf>
    <xf numFmtId="167" fontId="5" fillId="0" borderId="0" xfId="0" applyNumberFormat="1" applyFont="1" applyBorder="1" applyAlignment="1">
      <alignment horizontal="center" vertical="top" wrapText="1"/>
    </xf>
    <xf numFmtId="0" fontId="5" fillId="0" borderId="0" xfId="0" applyFont="1" applyFill="1" applyBorder="1" applyAlignment="1">
      <alignment horizontal="center" vertical="top" wrapText="1"/>
    </xf>
    <xf numFmtId="0" fontId="14" fillId="0" borderId="0" xfId="0" quotePrefix="1" applyFont="1" applyBorder="1" applyAlignment="1">
      <alignment vertical="top" wrapText="1"/>
    </xf>
    <xf numFmtId="44" fontId="2" fillId="0" borderId="32" xfId="0" applyNumberFormat="1" applyFont="1" applyFill="1" applyBorder="1" applyAlignment="1">
      <alignment horizontal="right" vertical="top" shrinkToFit="1"/>
    </xf>
    <xf numFmtId="0" fontId="14" fillId="5" borderId="24" xfId="0" quotePrefix="1" applyFont="1" applyFill="1" applyBorder="1" applyAlignment="1">
      <alignment horizontal="center" vertical="top"/>
    </xf>
    <xf numFmtId="0" fontId="14" fillId="5" borderId="25" xfId="0" quotePrefix="1" applyFont="1" applyFill="1" applyBorder="1" applyAlignment="1">
      <alignment horizontal="center" vertical="top"/>
    </xf>
    <xf numFmtId="0" fontId="14" fillId="5" borderId="8" xfId="0" quotePrefix="1" applyFont="1" applyFill="1" applyBorder="1" applyAlignment="1">
      <alignment horizontal="center" vertical="top"/>
    </xf>
    <xf numFmtId="0" fontId="6" fillId="0" borderId="10" xfId="0" applyFont="1" applyBorder="1" applyAlignment="1">
      <alignment horizontal="left" vertical="top" wrapText="1"/>
    </xf>
    <xf numFmtId="0" fontId="5" fillId="0" borderId="10" xfId="0" applyFont="1" applyBorder="1" applyAlignment="1">
      <alignment horizontal="left" vertical="top" wrapText="1"/>
    </xf>
    <xf numFmtId="0" fontId="11" fillId="0" borderId="10" xfId="0" applyFont="1" applyBorder="1" applyAlignment="1">
      <alignment horizontal="left" vertical="top" wrapText="1"/>
    </xf>
    <xf numFmtId="0" fontId="5" fillId="0" borderId="10" xfId="0" applyFont="1" applyBorder="1" applyAlignment="1">
      <alignment vertical="top" wrapText="1"/>
    </xf>
    <xf numFmtId="0" fontId="11" fillId="0" borderId="10" xfId="0" applyFont="1" applyBorder="1" applyAlignment="1">
      <alignment vertical="top" wrapText="1"/>
    </xf>
    <xf numFmtId="0" fontId="7" fillId="0" borderId="10" xfId="0" applyFont="1" applyBorder="1" applyAlignment="1">
      <alignment horizontal="left" vertical="top" wrapText="1"/>
    </xf>
    <xf numFmtId="0" fontId="4" fillId="0" borderId="24" xfId="0" applyFont="1" applyBorder="1" applyAlignment="1">
      <alignment horizontal="center" vertical="top" wrapText="1"/>
    </xf>
    <xf numFmtId="0" fontId="5" fillId="0" borderId="25" xfId="0" applyFont="1" applyBorder="1" applyAlignment="1">
      <alignment horizontal="center" vertical="top" wrapText="1"/>
    </xf>
    <xf numFmtId="0" fontId="5" fillId="0" borderId="8" xfId="0" applyFont="1" applyBorder="1" applyAlignment="1">
      <alignment horizontal="center" vertical="top" wrapText="1"/>
    </xf>
    <xf numFmtId="44" fontId="14" fillId="0" borderId="47" xfId="0" applyNumberFormat="1" applyFont="1" applyBorder="1" applyAlignment="1">
      <alignment horizontal="right" vertical="top" indent="2" shrinkToFit="1"/>
    </xf>
    <xf numFmtId="44" fontId="14" fillId="0" borderId="62" xfId="0" applyNumberFormat="1" applyFont="1" applyBorder="1" applyAlignment="1">
      <alignment horizontal="right" vertical="top" indent="2" shrinkToFit="1"/>
    </xf>
    <xf numFmtId="44" fontId="14" fillId="0" borderId="42" xfId="0" applyNumberFormat="1" applyFont="1" applyBorder="1" applyAlignment="1">
      <alignment horizontal="left" vertical="center" shrinkToFi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201402</xdr:colOff>
      <xdr:row>1</xdr:row>
      <xdr:rowOff>201976</xdr:rowOff>
    </xdr:from>
    <xdr:to>
      <xdr:col>12</xdr:col>
      <xdr:colOff>706915</xdr:colOff>
      <xdr:row>2</xdr:row>
      <xdr:rowOff>367229</xdr:rowOff>
    </xdr:to>
    <xdr:pic>
      <xdr:nvPicPr>
        <xdr:cNvPr id="2" name="Imagen 1">
          <a:extLst>
            <a:ext uri="{FF2B5EF4-FFF2-40B4-BE49-F238E27FC236}">
              <a16:creationId xmlns:a16="http://schemas.microsoft.com/office/drawing/2014/main" id="{7397B5E2-4490-4926-A033-099B36C8D66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35354" y="716096"/>
          <a:ext cx="2451827" cy="1184314"/>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6DAF8-5BDE-45A1-9688-F919721B4BED}">
  <sheetPr>
    <pageSetUpPr fitToPage="1"/>
  </sheetPr>
  <dimension ref="B1:X217"/>
  <sheetViews>
    <sheetView showGridLines="0" tabSelected="1" topLeftCell="A80" zoomScale="83" zoomScaleNormal="83" workbookViewId="0">
      <selection activeCell="K103" sqref="K103"/>
    </sheetView>
  </sheetViews>
  <sheetFormatPr baseColWidth="10" defaultColWidth="8" defaultRowHeight="14.4" x14ac:dyDescent="0.3"/>
  <cols>
    <col min="1" max="1" width="8" style="4"/>
    <col min="2" max="2" width="62.88671875" style="4" customWidth="1"/>
    <col min="3" max="3" width="13.88671875" style="4" customWidth="1"/>
    <col min="4" max="4" width="14.33203125" style="4" customWidth="1"/>
    <col min="5" max="5" width="15.44140625" style="50" customWidth="1"/>
    <col min="6" max="6" width="12.109375" style="4" customWidth="1"/>
    <col min="7" max="7" width="16.44140625" style="4" customWidth="1"/>
    <col min="8" max="8" width="16.6640625" style="4" customWidth="1"/>
    <col min="9" max="9" width="13" style="21" customWidth="1"/>
    <col min="10" max="10" width="13" style="4" customWidth="1"/>
    <col min="11" max="11" width="15.44140625" style="4" customWidth="1"/>
    <col min="12" max="12" width="13" style="4" customWidth="1"/>
    <col min="13" max="13" width="15.44140625" style="21" customWidth="1"/>
    <col min="14" max="14" width="13.109375" style="21" customWidth="1"/>
    <col min="15" max="15" width="10.44140625" style="21" customWidth="1"/>
    <col min="16" max="16" width="12.88671875" style="21" customWidth="1"/>
    <col min="17" max="17" width="13.109375" style="4" customWidth="1"/>
    <col min="18" max="18" width="21.21875" style="4" customWidth="1"/>
    <col min="19" max="19" width="14.5546875" style="21" customWidth="1"/>
    <col min="20" max="21" width="11.5546875" style="4" customWidth="1"/>
    <col min="22" max="22" width="13.44140625" style="4" customWidth="1"/>
    <col min="23" max="23" width="14.44140625" style="4" customWidth="1"/>
    <col min="24" max="24" width="17" style="4" customWidth="1"/>
    <col min="25" max="16384" width="8" style="4"/>
  </cols>
  <sheetData>
    <row r="1" spans="2:23" ht="40.5" customHeight="1" thickBot="1" x14ac:dyDescent="0.35">
      <c r="B1" s="12" t="s">
        <v>170</v>
      </c>
      <c r="C1" s="12"/>
      <c r="D1" s="12"/>
      <c r="E1" s="12"/>
      <c r="F1" s="12"/>
      <c r="G1" s="12"/>
      <c r="H1" s="12"/>
      <c r="I1" s="12"/>
      <c r="J1" s="12"/>
      <c r="K1" s="12"/>
      <c r="L1" s="12"/>
      <c r="M1" s="12"/>
      <c r="N1" s="12"/>
    </row>
    <row r="2" spans="2:23" ht="80.400000000000006" customHeight="1" thickBot="1" x14ac:dyDescent="0.35">
      <c r="B2" s="283" t="s">
        <v>228</v>
      </c>
      <c r="C2" s="284"/>
      <c r="D2" s="284"/>
      <c r="E2" s="284"/>
      <c r="F2" s="284"/>
      <c r="G2" s="284"/>
      <c r="H2" s="284"/>
      <c r="I2" s="285"/>
      <c r="J2" s="22"/>
      <c r="K2" s="22"/>
      <c r="L2" s="22"/>
      <c r="M2" s="23"/>
      <c r="N2" s="23"/>
    </row>
    <row r="3" spans="2:23" ht="48" customHeight="1" x14ac:dyDescent="0.3">
      <c r="B3" s="269"/>
      <c r="C3" s="269"/>
      <c r="D3" s="269"/>
      <c r="E3" s="270"/>
      <c r="F3" s="269"/>
      <c r="G3" s="269"/>
      <c r="H3" s="269"/>
      <c r="I3" s="271"/>
      <c r="J3" s="52"/>
      <c r="K3" s="52"/>
      <c r="L3" s="52"/>
      <c r="M3" s="53"/>
      <c r="N3" s="53"/>
      <c r="O3" s="54"/>
      <c r="P3" s="54"/>
    </row>
    <row r="4" spans="2:23" ht="28.5" customHeight="1" x14ac:dyDescent="0.3">
      <c r="B4" s="24" t="s">
        <v>0</v>
      </c>
      <c r="C4" s="24"/>
      <c r="D4" s="24"/>
      <c r="E4" s="24"/>
      <c r="F4" s="24"/>
      <c r="G4" s="24"/>
      <c r="H4" s="24"/>
      <c r="I4" s="24"/>
      <c r="J4" s="24"/>
      <c r="K4" s="24"/>
      <c r="L4" s="24"/>
      <c r="M4" s="24"/>
      <c r="N4" s="24"/>
      <c r="O4" s="24"/>
      <c r="P4" s="24"/>
    </row>
    <row r="5" spans="2:23" ht="28.5" customHeight="1" thickBot="1" x14ac:dyDescent="0.35">
      <c r="B5" s="272"/>
      <c r="C5" s="25"/>
      <c r="D5" s="25"/>
      <c r="E5" s="26"/>
      <c r="F5" s="25"/>
      <c r="G5" s="25"/>
      <c r="H5" s="25"/>
      <c r="I5" s="27"/>
      <c r="J5" s="25"/>
      <c r="K5" s="25"/>
      <c r="L5" s="25"/>
      <c r="M5" s="27"/>
      <c r="N5" s="28"/>
      <c r="O5" s="28"/>
      <c r="P5" s="28"/>
    </row>
    <row r="6" spans="2:23" ht="15.6" customHeight="1" thickBot="1" x14ac:dyDescent="0.35">
      <c r="B6" s="29">
        <v>2025</v>
      </c>
      <c r="C6" s="30"/>
      <c r="D6" s="30"/>
      <c r="E6" s="13" t="s">
        <v>1</v>
      </c>
      <c r="F6" s="14"/>
      <c r="G6" s="14"/>
      <c r="H6" s="14"/>
      <c r="I6" s="14"/>
      <c r="J6" s="14"/>
      <c r="K6" s="14"/>
      <c r="L6" s="14"/>
      <c r="M6" s="14"/>
      <c r="N6" s="14"/>
      <c r="O6" s="14"/>
      <c r="P6" s="14"/>
      <c r="Q6" s="14"/>
      <c r="R6" s="184" t="s">
        <v>2</v>
      </c>
      <c r="S6" s="4"/>
      <c r="U6" s="21"/>
    </row>
    <row r="7" spans="2:23" x14ac:dyDescent="0.3">
      <c r="B7" s="31"/>
      <c r="C7" s="32"/>
      <c r="D7" s="33"/>
      <c r="E7" s="10" t="s">
        <v>3</v>
      </c>
      <c r="F7" s="34" t="s">
        <v>3</v>
      </c>
      <c r="G7" s="34" t="s">
        <v>3</v>
      </c>
      <c r="H7" s="34" t="s">
        <v>3</v>
      </c>
      <c r="I7" s="35" t="s">
        <v>3</v>
      </c>
      <c r="J7" s="34" t="s">
        <v>3</v>
      </c>
      <c r="K7" s="34" t="s">
        <v>3</v>
      </c>
      <c r="L7" s="34" t="s">
        <v>3</v>
      </c>
      <c r="M7" s="36" t="s">
        <v>3</v>
      </c>
      <c r="N7" s="36" t="s">
        <v>3</v>
      </c>
      <c r="O7" s="36" t="s">
        <v>3</v>
      </c>
      <c r="P7" s="36" t="s">
        <v>3</v>
      </c>
      <c r="Q7" s="37" t="s">
        <v>3</v>
      </c>
      <c r="R7" s="185"/>
      <c r="T7" s="21"/>
      <c r="W7" s="21"/>
    </row>
    <row r="8" spans="2:23" ht="144" x14ac:dyDescent="0.3">
      <c r="B8" s="11" t="s">
        <v>4</v>
      </c>
      <c r="C8" s="190" t="s">
        <v>5</v>
      </c>
      <c r="D8" s="191" t="s">
        <v>6</v>
      </c>
      <c r="E8" s="192" t="s">
        <v>7</v>
      </c>
      <c r="F8" s="193" t="s">
        <v>189</v>
      </c>
      <c r="G8" s="193" t="s">
        <v>190</v>
      </c>
      <c r="H8" s="193" t="s">
        <v>191</v>
      </c>
      <c r="I8" s="38" t="s">
        <v>8</v>
      </c>
      <c r="J8" s="193" t="s">
        <v>192</v>
      </c>
      <c r="K8" s="194" t="s">
        <v>9</v>
      </c>
      <c r="L8" s="193" t="s">
        <v>193</v>
      </c>
      <c r="M8" s="195" t="s">
        <v>10</v>
      </c>
      <c r="N8" s="38" t="s">
        <v>168</v>
      </c>
      <c r="O8" s="38" t="s">
        <v>229</v>
      </c>
      <c r="P8" s="38" t="s">
        <v>230</v>
      </c>
      <c r="Q8" s="39" t="s">
        <v>169</v>
      </c>
      <c r="R8" s="185"/>
      <c r="T8" s="21"/>
      <c r="W8" s="21"/>
    </row>
    <row r="9" spans="2:23" x14ac:dyDescent="0.3">
      <c r="B9" s="186" t="s">
        <v>11</v>
      </c>
      <c r="C9" s="80" t="s">
        <v>12</v>
      </c>
      <c r="D9" s="80" t="s">
        <v>13</v>
      </c>
      <c r="E9" s="84">
        <v>1883.1239</v>
      </c>
      <c r="F9" s="196"/>
      <c r="G9" s="196"/>
      <c r="H9" s="196"/>
      <c r="I9" s="41"/>
      <c r="J9" s="196"/>
      <c r="K9" s="196"/>
      <c r="L9" s="196"/>
      <c r="M9" s="40">
        <v>321.95219218200003</v>
      </c>
      <c r="N9" s="40"/>
      <c r="O9" s="40"/>
      <c r="P9" s="40"/>
      <c r="Q9" s="3"/>
      <c r="R9" s="273">
        <f>(E9+F9+G9+H9+I9+J9+K9+L9+M9+N9+O9+P9+Q9)*14</f>
        <v>30871.065290548002</v>
      </c>
      <c r="V9" s="21"/>
    </row>
    <row r="10" spans="2:23" x14ac:dyDescent="0.3">
      <c r="B10" s="186" t="s">
        <v>14</v>
      </c>
      <c r="C10" s="80" t="s">
        <v>12</v>
      </c>
      <c r="D10" s="80" t="s">
        <v>13</v>
      </c>
      <c r="E10" s="84">
        <v>2787.6547999999998</v>
      </c>
      <c r="F10" s="196"/>
      <c r="G10" s="196"/>
      <c r="H10" s="196"/>
      <c r="I10" s="41"/>
      <c r="J10" s="196"/>
      <c r="K10" s="196"/>
      <c r="L10" s="196"/>
      <c r="M10" s="41"/>
      <c r="N10" s="41"/>
      <c r="O10" s="41"/>
      <c r="P10" s="41"/>
      <c r="Q10" s="3"/>
      <c r="R10" s="273">
        <f t="shared" ref="R10:R55" si="0">(E10+F10+G10+H10+I10+J10+K10+L10+M10+N10+O10+P10+Q10)*14</f>
        <v>39027.167199999996</v>
      </c>
      <c r="V10" s="21"/>
    </row>
    <row r="11" spans="2:23" x14ac:dyDescent="0.3">
      <c r="B11" s="186" t="s">
        <v>15</v>
      </c>
      <c r="C11" s="80" t="s">
        <v>12</v>
      </c>
      <c r="D11" s="80" t="s">
        <v>13</v>
      </c>
      <c r="E11" s="84">
        <v>1722.3614</v>
      </c>
      <c r="F11" s="196"/>
      <c r="G11" s="196"/>
      <c r="H11" s="196"/>
      <c r="I11" s="41"/>
      <c r="J11" s="196"/>
      <c r="K11" s="196"/>
      <c r="L11" s="196"/>
      <c r="M11" s="41"/>
      <c r="N11" s="41"/>
      <c r="O11" s="41"/>
      <c r="P11" s="41"/>
      <c r="Q11" s="3"/>
      <c r="R11" s="273">
        <f t="shared" si="0"/>
        <v>24113.059600000001</v>
      </c>
      <c r="V11" s="21"/>
    </row>
    <row r="12" spans="2:23" x14ac:dyDescent="0.3">
      <c r="B12" s="186" t="s">
        <v>123</v>
      </c>
      <c r="C12" s="80" t="s">
        <v>12</v>
      </c>
      <c r="D12" s="80" t="s">
        <v>13</v>
      </c>
      <c r="E12" s="84">
        <v>1017.308905563291</v>
      </c>
      <c r="F12" s="196"/>
      <c r="G12" s="196"/>
      <c r="H12" s="196"/>
      <c r="I12" s="41"/>
      <c r="J12" s="196"/>
      <c r="K12" s="196"/>
      <c r="L12" s="196"/>
      <c r="M12" s="41"/>
      <c r="N12" s="41"/>
      <c r="O12" s="41"/>
      <c r="P12" s="41"/>
      <c r="Q12" s="3"/>
      <c r="R12" s="273">
        <f t="shared" si="0"/>
        <v>14242.324677886074</v>
      </c>
      <c r="V12" s="21"/>
    </row>
    <row r="13" spans="2:23" s="21" customFormat="1" ht="15" customHeight="1" x14ac:dyDescent="0.3">
      <c r="B13" s="187" t="s">
        <v>64</v>
      </c>
      <c r="C13" s="197" t="s">
        <v>12</v>
      </c>
      <c r="D13" s="197" t="s">
        <v>13</v>
      </c>
      <c r="E13" s="198">
        <v>1897.4962</v>
      </c>
      <c r="F13" s="42"/>
      <c r="G13" s="42"/>
      <c r="H13" s="42"/>
      <c r="I13" s="42"/>
      <c r="J13" s="42"/>
      <c r="K13" s="42"/>
      <c r="L13" s="40">
        <v>262.96128779880002</v>
      </c>
      <c r="M13" s="42"/>
      <c r="N13" s="42"/>
      <c r="O13" s="42"/>
      <c r="P13" s="43">
        <v>99.63</v>
      </c>
      <c r="Q13" s="44"/>
      <c r="R13" s="273">
        <f t="shared" si="0"/>
        <v>31641.224829183204</v>
      </c>
    </row>
    <row r="14" spans="2:23" ht="17.399999999999999" customHeight="1" x14ac:dyDescent="0.3">
      <c r="B14" s="186" t="s">
        <v>124</v>
      </c>
      <c r="C14" s="80" t="s">
        <v>12</v>
      </c>
      <c r="D14" s="80" t="s">
        <v>13</v>
      </c>
      <c r="E14" s="84">
        <v>1517.9969600000002</v>
      </c>
      <c r="F14" s="199"/>
      <c r="G14" s="199"/>
      <c r="H14" s="199"/>
      <c r="I14" s="42"/>
      <c r="J14" s="199"/>
      <c r="K14" s="199"/>
      <c r="L14" s="199"/>
      <c r="M14" s="42"/>
      <c r="N14" s="42"/>
      <c r="O14" s="42"/>
      <c r="P14" s="42"/>
      <c r="Q14" s="3"/>
      <c r="R14" s="273">
        <f t="shared" si="0"/>
        <v>21251.957440000002</v>
      </c>
      <c r="V14" s="21"/>
    </row>
    <row r="15" spans="2:23" x14ac:dyDescent="0.3">
      <c r="B15" s="186" t="s">
        <v>125</v>
      </c>
      <c r="C15" s="80" t="s">
        <v>12</v>
      </c>
      <c r="D15" s="80" t="s">
        <v>13</v>
      </c>
      <c r="E15" s="84">
        <v>1113.07127092</v>
      </c>
      <c r="F15" s="199"/>
      <c r="G15" s="199"/>
      <c r="H15" s="199"/>
      <c r="I15" s="42"/>
      <c r="J15" s="199"/>
      <c r="K15" s="199"/>
      <c r="L15" s="199"/>
      <c r="M15" s="42"/>
      <c r="N15" s="42"/>
      <c r="O15" s="42"/>
      <c r="P15" s="42"/>
      <c r="Q15" s="3"/>
      <c r="R15" s="273">
        <f t="shared" si="0"/>
        <v>15582.99779288</v>
      </c>
      <c r="V15" s="21"/>
    </row>
    <row r="16" spans="2:23" x14ac:dyDescent="0.3">
      <c r="B16" s="186" t="s">
        <v>126</v>
      </c>
      <c r="C16" s="80" t="s">
        <v>12</v>
      </c>
      <c r="D16" s="80" t="s">
        <v>13</v>
      </c>
      <c r="E16" s="45">
        <v>708.33533146000002</v>
      </c>
      <c r="F16" s="199"/>
      <c r="G16" s="199"/>
      <c r="H16" s="199"/>
      <c r="I16" s="42"/>
      <c r="J16" s="199"/>
      <c r="K16" s="199"/>
      <c r="L16" s="199"/>
      <c r="M16" s="42"/>
      <c r="N16" s="42"/>
      <c r="O16" s="42"/>
      <c r="P16" s="42"/>
      <c r="Q16" s="3"/>
      <c r="R16" s="273">
        <f t="shared" si="0"/>
        <v>9916.6946404400005</v>
      </c>
      <c r="V16" s="21"/>
    </row>
    <row r="17" spans="2:22" ht="17.25" customHeight="1" x14ac:dyDescent="0.3">
      <c r="B17" s="186" t="s">
        <v>127</v>
      </c>
      <c r="C17" s="80" t="s">
        <v>12</v>
      </c>
      <c r="D17" s="80" t="s">
        <v>13</v>
      </c>
      <c r="E17" s="45">
        <v>354.07279091999999</v>
      </c>
      <c r="F17" s="199"/>
      <c r="G17" s="199"/>
      <c r="H17" s="199"/>
      <c r="I17" s="42"/>
      <c r="J17" s="199"/>
      <c r="K17" s="199"/>
      <c r="L17" s="199"/>
      <c r="M17" s="42"/>
      <c r="N17" s="42"/>
      <c r="O17" s="42"/>
      <c r="P17" s="42"/>
      <c r="Q17" s="3"/>
      <c r="R17" s="273">
        <f t="shared" si="0"/>
        <v>4957.0190728799998</v>
      </c>
      <c r="V17" s="21"/>
    </row>
    <row r="18" spans="2:22" ht="16.5" customHeight="1" x14ac:dyDescent="0.3">
      <c r="B18" s="186" t="s">
        <v>129</v>
      </c>
      <c r="C18" s="80" t="s">
        <v>12</v>
      </c>
      <c r="D18" s="80" t="s">
        <v>13</v>
      </c>
      <c r="E18" s="45">
        <v>531.29893600000003</v>
      </c>
      <c r="F18" s="199"/>
      <c r="G18" s="199"/>
      <c r="H18" s="199"/>
      <c r="I18" s="42"/>
      <c r="J18" s="199"/>
      <c r="K18" s="199"/>
      <c r="L18" s="199"/>
      <c r="M18" s="42"/>
      <c r="N18" s="42"/>
      <c r="O18" s="42"/>
      <c r="P18" s="42"/>
      <c r="Q18" s="3"/>
      <c r="R18" s="273">
        <f t="shared" si="0"/>
        <v>7438.1851040000001</v>
      </c>
      <c r="V18" s="21"/>
    </row>
    <row r="19" spans="2:22" x14ac:dyDescent="0.3">
      <c r="B19" s="186" t="s">
        <v>128</v>
      </c>
      <c r="C19" s="80" t="s">
        <v>12</v>
      </c>
      <c r="D19" s="80" t="s">
        <v>13</v>
      </c>
      <c r="E19" s="45">
        <v>404.73593946</v>
      </c>
      <c r="F19" s="199"/>
      <c r="G19" s="199"/>
      <c r="H19" s="199"/>
      <c r="I19" s="42"/>
      <c r="J19" s="199"/>
      <c r="K19" s="199"/>
      <c r="L19" s="199"/>
      <c r="M19" s="42"/>
      <c r="N19" s="42"/>
      <c r="O19" s="42"/>
      <c r="P19" s="42"/>
      <c r="Q19" s="3"/>
      <c r="R19" s="273">
        <f t="shared" si="0"/>
        <v>5666.3031524400003</v>
      </c>
      <c r="V19" s="21"/>
    </row>
    <row r="20" spans="2:22" x14ac:dyDescent="0.3">
      <c r="B20" s="186" t="s">
        <v>130</v>
      </c>
      <c r="C20" s="80" t="s">
        <v>12</v>
      </c>
      <c r="D20" s="80" t="s">
        <v>13</v>
      </c>
      <c r="E20" s="45">
        <v>505.87248692000003</v>
      </c>
      <c r="F20" s="199"/>
      <c r="G20" s="199"/>
      <c r="H20" s="199"/>
      <c r="I20" s="42"/>
      <c r="J20" s="199"/>
      <c r="K20" s="199"/>
      <c r="L20" s="199"/>
      <c r="M20" s="42"/>
      <c r="N20" s="42"/>
      <c r="O20" s="42"/>
      <c r="P20" s="42"/>
      <c r="Q20" s="3"/>
      <c r="R20" s="273">
        <f t="shared" si="0"/>
        <v>7082.2148168800004</v>
      </c>
      <c r="V20" s="21"/>
    </row>
    <row r="21" spans="2:22" x14ac:dyDescent="0.3">
      <c r="B21" s="186" t="s">
        <v>120</v>
      </c>
      <c r="C21" s="80" t="s">
        <v>12</v>
      </c>
      <c r="D21" s="80" t="s">
        <v>13</v>
      </c>
      <c r="E21" s="84">
        <v>2142.3090000000002</v>
      </c>
      <c r="F21" s="199"/>
      <c r="G21" s="199"/>
      <c r="H21" s="199"/>
      <c r="I21" s="42"/>
      <c r="J21" s="199"/>
      <c r="K21" s="199"/>
      <c r="L21" s="199"/>
      <c r="M21" s="42"/>
      <c r="N21" s="42"/>
      <c r="O21" s="42"/>
      <c r="P21" s="42"/>
      <c r="Q21" s="46">
        <v>150.73515</v>
      </c>
      <c r="R21" s="273">
        <f t="shared" si="0"/>
        <v>32102.618100000003</v>
      </c>
      <c r="V21" s="21"/>
    </row>
    <row r="22" spans="2:22" x14ac:dyDescent="0.3">
      <c r="B22" s="186" t="s">
        <v>121</v>
      </c>
      <c r="C22" s="80" t="s">
        <v>12</v>
      </c>
      <c r="D22" s="80" t="s">
        <v>13</v>
      </c>
      <c r="E22" s="84">
        <v>2142.3090000000002</v>
      </c>
      <c r="F22" s="199"/>
      <c r="G22" s="199"/>
      <c r="H22" s="199"/>
      <c r="I22" s="42"/>
      <c r="J22" s="199"/>
      <c r="K22" s="199"/>
      <c r="L22" s="199"/>
      <c r="M22" s="42"/>
      <c r="N22" s="42"/>
      <c r="O22" s="42"/>
      <c r="P22" s="42"/>
      <c r="Q22" s="3"/>
      <c r="R22" s="273">
        <f t="shared" si="0"/>
        <v>29992.326000000001</v>
      </c>
      <c r="V22" s="21"/>
    </row>
    <row r="23" spans="2:22" s="21" customFormat="1" x14ac:dyDescent="0.3">
      <c r="B23" s="187" t="s">
        <v>122</v>
      </c>
      <c r="C23" s="197" t="s">
        <v>12</v>
      </c>
      <c r="D23" s="197" t="s">
        <v>13</v>
      </c>
      <c r="E23" s="198">
        <v>1722.3614</v>
      </c>
      <c r="F23" s="42"/>
      <c r="G23" s="42"/>
      <c r="H23" s="42"/>
      <c r="I23" s="42"/>
      <c r="J23" s="42"/>
      <c r="K23" s="42"/>
      <c r="L23" s="42"/>
      <c r="M23" s="42"/>
      <c r="N23" s="42"/>
      <c r="O23" s="42"/>
      <c r="P23" s="42"/>
      <c r="Q23" s="44"/>
      <c r="R23" s="273">
        <f t="shared" si="0"/>
        <v>24113.059600000001</v>
      </c>
    </row>
    <row r="24" spans="2:22" x14ac:dyDescent="0.3">
      <c r="B24" s="186" t="s">
        <v>16</v>
      </c>
      <c r="C24" s="80" t="s">
        <v>12</v>
      </c>
      <c r="D24" s="80" t="s">
        <v>13</v>
      </c>
      <c r="E24" s="84">
        <v>2086.1214</v>
      </c>
      <c r="F24" s="199"/>
      <c r="G24" s="199"/>
      <c r="H24" s="199"/>
      <c r="I24" s="42"/>
      <c r="J24" s="199"/>
      <c r="K24" s="199"/>
      <c r="L24" s="199"/>
      <c r="M24" s="42"/>
      <c r="N24" s="42"/>
      <c r="O24" s="42"/>
      <c r="P24" s="42"/>
      <c r="Q24" s="3"/>
      <c r="R24" s="273">
        <f t="shared" si="0"/>
        <v>29205.6996</v>
      </c>
      <c r="V24" s="21"/>
    </row>
    <row r="25" spans="2:22" x14ac:dyDescent="0.3">
      <c r="B25" s="186" t="s">
        <v>16</v>
      </c>
      <c r="C25" s="80" t="s">
        <v>12</v>
      </c>
      <c r="D25" s="80" t="s">
        <v>13</v>
      </c>
      <c r="E25" s="84">
        <v>2086.1214</v>
      </c>
      <c r="F25" s="199"/>
      <c r="G25" s="199"/>
      <c r="H25" s="199"/>
      <c r="I25" s="42"/>
      <c r="J25" s="199"/>
      <c r="K25" s="199"/>
      <c r="L25" s="199"/>
      <c r="M25" s="42"/>
      <c r="N25" s="42"/>
      <c r="O25" s="42"/>
      <c r="P25" s="42"/>
      <c r="Q25" s="3"/>
      <c r="R25" s="273">
        <f t="shared" si="0"/>
        <v>29205.6996</v>
      </c>
      <c r="V25" s="21"/>
    </row>
    <row r="26" spans="2:22" x14ac:dyDescent="0.3">
      <c r="B26" s="186" t="s">
        <v>17</v>
      </c>
      <c r="C26" s="80" t="s">
        <v>12</v>
      </c>
      <c r="D26" s="80" t="s">
        <v>13</v>
      </c>
      <c r="E26" s="84">
        <v>2035.2356</v>
      </c>
      <c r="F26" s="200">
        <v>471.4313164221</v>
      </c>
      <c r="G26" s="199"/>
      <c r="H26" s="199"/>
      <c r="I26" s="42"/>
      <c r="J26" s="199"/>
      <c r="K26" s="199"/>
      <c r="L26" s="199"/>
      <c r="M26" s="42"/>
      <c r="N26" s="42"/>
      <c r="O26" s="42"/>
      <c r="P26" s="42"/>
      <c r="Q26" s="3"/>
      <c r="R26" s="273">
        <f t="shared" si="0"/>
        <v>35093.3368299094</v>
      </c>
      <c r="V26" s="21"/>
    </row>
    <row r="27" spans="2:22" x14ac:dyDescent="0.3">
      <c r="B27" s="186" t="s">
        <v>18</v>
      </c>
      <c r="C27" s="80" t="s">
        <v>12</v>
      </c>
      <c r="D27" s="80" t="s">
        <v>13</v>
      </c>
      <c r="E27" s="84">
        <v>2035.2356</v>
      </c>
      <c r="F27" s="199"/>
      <c r="G27" s="199"/>
      <c r="H27" s="199"/>
      <c r="I27" s="42"/>
      <c r="J27" s="199"/>
      <c r="K27" s="199"/>
      <c r="L27" s="199"/>
      <c r="M27" s="42"/>
      <c r="N27" s="42"/>
      <c r="O27" s="42"/>
      <c r="P27" s="42"/>
      <c r="Q27" s="3"/>
      <c r="R27" s="273">
        <f t="shared" si="0"/>
        <v>28493.2984</v>
      </c>
      <c r="V27" s="21"/>
    </row>
    <row r="28" spans="2:22" x14ac:dyDescent="0.3">
      <c r="B28" s="186" t="s">
        <v>19</v>
      </c>
      <c r="C28" s="80" t="s">
        <v>12</v>
      </c>
      <c r="D28" s="80" t="s">
        <v>20</v>
      </c>
      <c r="E28" s="84">
        <v>1541.19</v>
      </c>
      <c r="F28" s="199"/>
      <c r="G28" s="199"/>
      <c r="H28" s="199"/>
      <c r="I28" s="42"/>
      <c r="J28" s="199"/>
      <c r="K28" s="199"/>
      <c r="L28" s="199"/>
      <c r="M28" s="42"/>
      <c r="N28" s="42"/>
      <c r="O28" s="42"/>
      <c r="P28" s="42"/>
      <c r="Q28" s="3"/>
      <c r="R28" s="273">
        <f t="shared" si="0"/>
        <v>21576.66</v>
      </c>
      <c r="V28" s="21"/>
    </row>
    <row r="29" spans="2:22" x14ac:dyDescent="0.3">
      <c r="B29" s="186" t="s">
        <v>19</v>
      </c>
      <c r="C29" s="80" t="s">
        <v>12</v>
      </c>
      <c r="D29" s="80" t="s">
        <v>20</v>
      </c>
      <c r="E29" s="84">
        <v>1541.19</v>
      </c>
      <c r="F29" s="199"/>
      <c r="G29" s="199"/>
      <c r="H29" s="199"/>
      <c r="I29" s="42"/>
      <c r="J29" s="199"/>
      <c r="K29" s="199"/>
      <c r="L29" s="199"/>
      <c r="M29" s="42"/>
      <c r="N29" s="42"/>
      <c r="O29" s="42"/>
      <c r="P29" s="42"/>
      <c r="Q29" s="3"/>
      <c r="R29" s="273">
        <f t="shared" si="0"/>
        <v>21576.66</v>
      </c>
      <c r="V29" s="21"/>
    </row>
    <row r="30" spans="2:22" x14ac:dyDescent="0.3">
      <c r="B30" s="186" t="s">
        <v>21</v>
      </c>
      <c r="C30" s="80" t="s">
        <v>12</v>
      </c>
      <c r="D30" s="80" t="s">
        <v>20</v>
      </c>
      <c r="E30" s="201">
        <v>1822.1687999999999</v>
      </c>
      <c r="F30" s="199"/>
      <c r="G30" s="199"/>
      <c r="H30" s="199"/>
      <c r="I30" s="42"/>
      <c r="J30" s="199"/>
      <c r="K30" s="199"/>
      <c r="L30" s="199"/>
      <c r="M30" s="42"/>
      <c r="N30" s="42"/>
      <c r="O30" s="42"/>
      <c r="P30" s="42"/>
      <c r="Q30" s="3"/>
      <c r="R30" s="273">
        <f t="shared" si="0"/>
        <v>25510.3632</v>
      </c>
      <c r="V30" s="21"/>
    </row>
    <row r="31" spans="2:22" x14ac:dyDescent="0.3">
      <c r="B31" s="186" t="s">
        <v>110</v>
      </c>
      <c r="C31" s="80" t="s">
        <v>12</v>
      </c>
      <c r="D31" s="80" t="s">
        <v>20</v>
      </c>
      <c r="E31" s="201">
        <v>1986.1763000000001</v>
      </c>
      <c r="F31" s="199"/>
      <c r="G31" s="199"/>
      <c r="H31" s="199"/>
      <c r="I31" s="42"/>
      <c r="J31" s="199"/>
      <c r="K31" s="202">
        <v>325.22756650139996</v>
      </c>
      <c r="L31" s="199"/>
      <c r="M31" s="42"/>
      <c r="N31" s="42"/>
      <c r="O31" s="43">
        <v>350</v>
      </c>
      <c r="P31" s="42"/>
      <c r="Q31" s="3"/>
      <c r="R31" s="273">
        <f t="shared" si="0"/>
        <v>37259.654131019597</v>
      </c>
      <c r="V31" s="21"/>
    </row>
    <row r="32" spans="2:22" s="21" customFormat="1" x14ac:dyDescent="0.3">
      <c r="B32" s="187" t="s">
        <v>109</v>
      </c>
      <c r="C32" s="197" t="s">
        <v>12</v>
      </c>
      <c r="D32" s="197" t="s">
        <v>20</v>
      </c>
      <c r="E32" s="203">
        <v>1629.8087</v>
      </c>
      <c r="F32" s="42"/>
      <c r="G32" s="42"/>
      <c r="H32" s="42"/>
      <c r="I32" s="42"/>
      <c r="J32" s="42"/>
      <c r="K32" s="204"/>
      <c r="L32" s="42"/>
      <c r="M32" s="42"/>
      <c r="N32" s="42"/>
      <c r="O32" s="42"/>
      <c r="P32" s="42"/>
      <c r="Q32" s="44"/>
      <c r="R32" s="273">
        <f t="shared" si="0"/>
        <v>22817.321800000002</v>
      </c>
    </row>
    <row r="33" spans="2:22" x14ac:dyDescent="0.3">
      <c r="B33" s="186" t="s">
        <v>111</v>
      </c>
      <c r="C33" s="80" t="s">
        <v>12</v>
      </c>
      <c r="D33" s="80" t="s">
        <v>20</v>
      </c>
      <c r="E33" s="201">
        <v>1857.0207</v>
      </c>
      <c r="F33" s="199"/>
      <c r="G33" s="199"/>
      <c r="H33" s="199"/>
      <c r="I33" s="42"/>
      <c r="J33" s="199"/>
      <c r="K33" s="199"/>
      <c r="L33" s="199"/>
      <c r="M33" s="42"/>
      <c r="N33" s="42"/>
      <c r="O33" s="42"/>
      <c r="P33" s="42"/>
      <c r="Q33" s="3"/>
      <c r="R33" s="273">
        <f t="shared" si="0"/>
        <v>25998.289799999999</v>
      </c>
      <c r="V33" s="21"/>
    </row>
    <row r="34" spans="2:22" x14ac:dyDescent="0.3">
      <c r="B34" s="186" t="s">
        <v>112</v>
      </c>
      <c r="C34" s="80" t="s">
        <v>12</v>
      </c>
      <c r="D34" s="80" t="s">
        <v>20</v>
      </c>
      <c r="E34" s="201">
        <v>1576.3809000000001</v>
      </c>
      <c r="F34" s="199"/>
      <c r="G34" s="199"/>
      <c r="H34" s="199"/>
      <c r="I34" s="42"/>
      <c r="J34" s="199"/>
      <c r="K34" s="199"/>
      <c r="L34" s="199"/>
      <c r="M34" s="42"/>
      <c r="N34" s="42"/>
      <c r="O34" s="42"/>
      <c r="P34" s="42"/>
      <c r="Q34" s="3"/>
      <c r="R34" s="273">
        <f t="shared" si="0"/>
        <v>22069.332600000002</v>
      </c>
      <c r="V34" s="21"/>
    </row>
    <row r="35" spans="2:22" x14ac:dyDescent="0.3">
      <c r="B35" s="186" t="s">
        <v>113</v>
      </c>
      <c r="C35" s="80" t="s">
        <v>12</v>
      </c>
      <c r="D35" s="80" t="s">
        <v>20</v>
      </c>
      <c r="E35" s="201">
        <v>2054.6113</v>
      </c>
      <c r="F35" s="199"/>
      <c r="G35" s="199"/>
      <c r="H35" s="199"/>
      <c r="I35" s="42"/>
      <c r="J35" s="205">
        <v>321.95219218200003</v>
      </c>
      <c r="K35" s="199"/>
      <c r="L35" s="199"/>
      <c r="M35" s="42"/>
      <c r="N35" s="42"/>
      <c r="O35" s="42"/>
      <c r="P35" s="42"/>
      <c r="Q35" s="3"/>
      <c r="R35" s="273">
        <f t="shared" si="0"/>
        <v>33271.888890547998</v>
      </c>
      <c r="V35" s="21"/>
    </row>
    <row r="36" spans="2:22" s="21" customFormat="1" x14ac:dyDescent="0.3">
      <c r="B36" s="187" t="s">
        <v>188</v>
      </c>
      <c r="C36" s="197" t="s">
        <v>12</v>
      </c>
      <c r="D36" s="197" t="s">
        <v>20</v>
      </c>
      <c r="E36" s="203">
        <f>2302.8615+G42+H42</f>
        <v>3406.2934450103999</v>
      </c>
      <c r="F36" s="42"/>
      <c r="G36" s="42"/>
      <c r="H36" s="42"/>
      <c r="I36" s="42"/>
      <c r="J36" s="206"/>
      <c r="K36" s="42"/>
      <c r="L36" s="42"/>
      <c r="M36" s="42"/>
      <c r="N36" s="42"/>
      <c r="O36" s="42"/>
      <c r="P36" s="42"/>
      <c r="Q36" s="44"/>
      <c r="R36" s="273">
        <f t="shared" si="0"/>
        <v>47688.108230145597</v>
      </c>
    </row>
    <row r="37" spans="2:22" x14ac:dyDescent="0.3">
      <c r="B37" s="186" t="s">
        <v>114</v>
      </c>
      <c r="C37" s="80" t="s">
        <v>12</v>
      </c>
      <c r="D37" s="80" t="s">
        <v>22</v>
      </c>
      <c r="E37" s="203">
        <v>1700.9342999999999</v>
      </c>
      <c r="F37" s="199"/>
      <c r="G37" s="199"/>
      <c r="H37" s="199"/>
      <c r="I37" s="42"/>
      <c r="J37" s="199"/>
      <c r="K37" s="199"/>
      <c r="L37" s="199"/>
      <c r="M37" s="42"/>
      <c r="N37" s="42"/>
      <c r="O37" s="42"/>
      <c r="P37" s="42"/>
      <c r="Q37" s="3"/>
      <c r="R37" s="273">
        <f t="shared" si="0"/>
        <v>23813.080199999997</v>
      </c>
      <c r="V37" s="21"/>
    </row>
    <row r="38" spans="2:22" x14ac:dyDescent="0.3">
      <c r="B38" s="188" t="s">
        <v>131</v>
      </c>
      <c r="C38" s="80" t="s">
        <v>12</v>
      </c>
      <c r="D38" s="80" t="s">
        <v>22</v>
      </c>
      <c r="E38" s="45">
        <v>703.67616869999995</v>
      </c>
      <c r="F38" s="199"/>
      <c r="G38" s="199"/>
      <c r="H38" s="199"/>
      <c r="I38" s="42"/>
      <c r="J38" s="199"/>
      <c r="K38" s="199"/>
      <c r="L38" s="199"/>
      <c r="M38" s="42"/>
      <c r="N38" s="42"/>
      <c r="O38" s="42"/>
      <c r="P38" s="42"/>
      <c r="Q38" s="3"/>
      <c r="R38" s="273">
        <f t="shared" si="0"/>
        <v>9851.4663617999995</v>
      </c>
      <c r="V38" s="21"/>
    </row>
    <row r="39" spans="2:22" x14ac:dyDescent="0.3">
      <c r="B39" s="186" t="s">
        <v>115</v>
      </c>
      <c r="C39" s="80" t="s">
        <v>12</v>
      </c>
      <c r="D39" s="80" t="s">
        <v>22</v>
      </c>
      <c r="E39" s="201">
        <v>1609.2303999999999</v>
      </c>
      <c r="F39" s="199"/>
      <c r="G39" s="199"/>
      <c r="H39" s="199"/>
      <c r="I39" s="42"/>
      <c r="J39" s="199"/>
      <c r="K39" s="199"/>
      <c r="L39" s="199"/>
      <c r="M39" s="42"/>
      <c r="N39" s="42"/>
      <c r="O39" s="42"/>
      <c r="P39" s="42"/>
      <c r="Q39" s="3"/>
      <c r="R39" s="273">
        <f t="shared" si="0"/>
        <v>22529.225599999998</v>
      </c>
      <c r="V39" s="21"/>
    </row>
    <row r="40" spans="2:22" x14ac:dyDescent="0.3">
      <c r="B40" s="186" t="s">
        <v>23</v>
      </c>
      <c r="C40" s="80" t="s">
        <v>12</v>
      </c>
      <c r="D40" s="80" t="s">
        <v>22</v>
      </c>
      <c r="E40" s="203">
        <v>1712.3613530099999</v>
      </c>
      <c r="F40" s="199"/>
      <c r="G40" s="199"/>
      <c r="H40" s="199"/>
      <c r="I40" s="42"/>
      <c r="J40" s="199"/>
      <c r="K40" s="199"/>
      <c r="L40" s="199"/>
      <c r="M40" s="42"/>
      <c r="N40" s="42"/>
      <c r="O40" s="42"/>
      <c r="P40" s="42"/>
      <c r="Q40" s="3"/>
      <c r="R40" s="273">
        <f t="shared" si="0"/>
        <v>23973.05894214</v>
      </c>
      <c r="V40" s="21"/>
    </row>
    <row r="41" spans="2:22" x14ac:dyDescent="0.3">
      <c r="B41" s="186" t="s">
        <v>23</v>
      </c>
      <c r="C41" s="80" t="s">
        <v>12</v>
      </c>
      <c r="D41" s="80" t="s">
        <v>22</v>
      </c>
      <c r="E41" s="203">
        <v>1712.3613530099999</v>
      </c>
      <c r="F41" s="199"/>
      <c r="G41" s="199"/>
      <c r="H41" s="199"/>
      <c r="I41" s="42"/>
      <c r="J41" s="199"/>
      <c r="K41" s="199"/>
      <c r="L41" s="199"/>
      <c r="M41" s="42"/>
      <c r="N41" s="42"/>
      <c r="O41" s="42"/>
      <c r="P41" s="42"/>
      <c r="Q41" s="3"/>
      <c r="R41" s="273">
        <f t="shared" si="0"/>
        <v>23973.05894214</v>
      </c>
      <c r="V41" s="21"/>
    </row>
    <row r="42" spans="2:22" x14ac:dyDescent="0.3">
      <c r="B42" s="186" t="s">
        <v>116</v>
      </c>
      <c r="C42" s="80" t="s">
        <v>12</v>
      </c>
      <c r="D42" s="80" t="s">
        <v>22</v>
      </c>
      <c r="E42" s="207">
        <v>2302.8615</v>
      </c>
      <c r="F42" s="199"/>
      <c r="G42" s="205">
        <v>477.95704302599995</v>
      </c>
      <c r="H42" s="205">
        <v>625.47490198439993</v>
      </c>
      <c r="I42" s="42"/>
      <c r="J42" s="199"/>
      <c r="K42" s="199"/>
      <c r="L42" s="199"/>
      <c r="M42" s="42"/>
      <c r="N42" s="42"/>
      <c r="O42" s="42"/>
      <c r="P42" s="42"/>
      <c r="Q42" s="3"/>
      <c r="R42" s="273">
        <f t="shared" si="0"/>
        <v>47688.108230145597</v>
      </c>
      <c r="V42" s="21"/>
    </row>
    <row r="43" spans="2:22" x14ac:dyDescent="0.3">
      <c r="B43" s="186" t="s">
        <v>24</v>
      </c>
      <c r="C43" s="80" t="s">
        <v>12</v>
      </c>
      <c r="D43" s="80" t="s">
        <v>22</v>
      </c>
      <c r="E43" s="208">
        <v>1712.3613530099999</v>
      </c>
      <c r="F43" s="196"/>
      <c r="G43" s="196"/>
      <c r="H43" s="196"/>
      <c r="I43" s="41"/>
      <c r="J43" s="196"/>
      <c r="K43" s="196"/>
      <c r="L43" s="196"/>
      <c r="M43" s="41"/>
      <c r="N43" s="41"/>
      <c r="O43" s="41"/>
      <c r="P43" s="41"/>
      <c r="Q43" s="3"/>
      <c r="R43" s="273">
        <f t="shared" si="0"/>
        <v>23973.05894214</v>
      </c>
      <c r="V43" s="21"/>
    </row>
    <row r="44" spans="2:22" x14ac:dyDescent="0.3">
      <c r="B44" s="186" t="s">
        <v>24</v>
      </c>
      <c r="C44" s="80" t="s">
        <v>12</v>
      </c>
      <c r="D44" s="80" t="s">
        <v>22</v>
      </c>
      <c r="E44" s="208">
        <v>1712.3613530099999</v>
      </c>
      <c r="F44" s="196"/>
      <c r="G44" s="196"/>
      <c r="H44" s="196"/>
      <c r="I44" s="206">
        <v>358.74965700000001</v>
      </c>
      <c r="J44" s="196"/>
      <c r="K44" s="196"/>
      <c r="L44" s="196"/>
      <c r="M44" s="41"/>
      <c r="N44" s="41"/>
      <c r="O44" s="41"/>
      <c r="P44" s="41"/>
      <c r="Q44" s="3"/>
      <c r="R44" s="273">
        <f t="shared" si="0"/>
        <v>28995.554140140001</v>
      </c>
      <c r="V44" s="21"/>
    </row>
    <row r="45" spans="2:22" x14ac:dyDescent="0.3">
      <c r="B45" s="186" t="s">
        <v>108</v>
      </c>
      <c r="C45" s="80" t="s">
        <v>12</v>
      </c>
      <c r="D45" s="80" t="s">
        <v>22</v>
      </c>
      <c r="E45" s="208">
        <v>1914.7976000000001</v>
      </c>
      <c r="F45" s="196"/>
      <c r="G45" s="196"/>
      <c r="H45" s="196"/>
      <c r="I45" s="41"/>
      <c r="J45" s="196"/>
      <c r="K45" s="196"/>
      <c r="L45" s="196"/>
      <c r="M45" s="41"/>
      <c r="N45" s="41"/>
      <c r="O45" s="41"/>
      <c r="P45" s="41"/>
      <c r="Q45" s="3"/>
      <c r="R45" s="273">
        <f t="shared" si="0"/>
        <v>26807.166400000002</v>
      </c>
      <c r="V45" s="21"/>
    </row>
    <row r="46" spans="2:22" s="21" customFormat="1" x14ac:dyDescent="0.3">
      <c r="B46" s="187" t="s">
        <v>107</v>
      </c>
      <c r="C46" s="197" t="s">
        <v>12</v>
      </c>
      <c r="D46" s="197" t="s">
        <v>22</v>
      </c>
      <c r="E46" s="208">
        <v>1755.6204</v>
      </c>
      <c r="F46" s="41"/>
      <c r="G46" s="41"/>
      <c r="H46" s="41"/>
      <c r="I46" s="41"/>
      <c r="J46" s="41"/>
      <c r="K46" s="41"/>
      <c r="L46" s="41"/>
      <c r="M46" s="41"/>
      <c r="N46" s="41"/>
      <c r="O46" s="41"/>
      <c r="P46" s="41"/>
      <c r="Q46" s="44"/>
      <c r="R46" s="273">
        <f t="shared" si="0"/>
        <v>24578.685600000001</v>
      </c>
    </row>
    <row r="47" spans="2:22" x14ac:dyDescent="0.3">
      <c r="B47" s="186" t="s">
        <v>25</v>
      </c>
      <c r="C47" s="80" t="s">
        <v>12</v>
      </c>
      <c r="D47" s="80" t="s">
        <v>26</v>
      </c>
      <c r="E47" s="207">
        <v>1350.5491</v>
      </c>
      <c r="F47" s="196"/>
      <c r="G47" s="196"/>
      <c r="H47" s="196"/>
      <c r="I47" s="41"/>
      <c r="J47" s="196"/>
      <c r="K47" s="196"/>
      <c r="L47" s="196"/>
      <c r="M47" s="41"/>
      <c r="N47" s="41"/>
      <c r="O47" s="41"/>
      <c r="P47" s="41"/>
      <c r="Q47" s="3"/>
      <c r="R47" s="273">
        <f t="shared" si="0"/>
        <v>18907.687399999999</v>
      </c>
      <c r="V47" s="21"/>
    </row>
    <row r="48" spans="2:22" x14ac:dyDescent="0.3">
      <c r="B48" s="186" t="s">
        <v>27</v>
      </c>
      <c r="C48" s="80" t="s">
        <v>12</v>
      </c>
      <c r="D48" s="80" t="s">
        <v>26</v>
      </c>
      <c r="E48" s="207">
        <v>1350.5491</v>
      </c>
      <c r="F48" s="196"/>
      <c r="G48" s="196"/>
      <c r="H48" s="196"/>
      <c r="I48" s="41"/>
      <c r="J48" s="196"/>
      <c r="K48" s="196"/>
      <c r="L48" s="196"/>
      <c r="M48" s="41"/>
      <c r="N48" s="41"/>
      <c r="O48" s="41"/>
      <c r="P48" s="41"/>
      <c r="Q48" s="3"/>
      <c r="R48" s="273">
        <f t="shared" si="0"/>
        <v>18907.687399999999</v>
      </c>
      <c r="V48" s="21"/>
    </row>
    <row r="49" spans="2:24" x14ac:dyDescent="0.3">
      <c r="B49" s="186" t="s">
        <v>117</v>
      </c>
      <c r="C49" s="80" t="s">
        <v>12</v>
      </c>
      <c r="D49" s="80" t="s">
        <v>26</v>
      </c>
      <c r="E49" s="207">
        <v>1882.9838999999999</v>
      </c>
      <c r="F49" s="199"/>
      <c r="G49" s="199"/>
      <c r="H49" s="199"/>
      <c r="I49" s="42"/>
      <c r="J49" s="199"/>
      <c r="K49" s="199"/>
      <c r="L49" s="199"/>
      <c r="M49" s="42"/>
      <c r="N49" s="42"/>
      <c r="O49" s="42"/>
      <c r="P49" s="42"/>
      <c r="Q49" s="3"/>
      <c r="R49" s="273">
        <f t="shared" si="0"/>
        <v>26361.774600000001</v>
      </c>
      <c r="V49" s="21"/>
    </row>
    <row r="50" spans="2:24" x14ac:dyDescent="0.3">
      <c r="B50" s="186" t="s">
        <v>118</v>
      </c>
      <c r="C50" s="80" t="s">
        <v>12</v>
      </c>
      <c r="D50" s="80" t="s">
        <v>26</v>
      </c>
      <c r="E50" s="208">
        <v>1383.4828</v>
      </c>
      <c r="F50" s="199"/>
      <c r="G50" s="199"/>
      <c r="H50" s="199"/>
      <c r="I50" s="42"/>
      <c r="J50" s="199"/>
      <c r="K50" s="199"/>
      <c r="L50" s="199"/>
      <c r="M50" s="42"/>
      <c r="N50" s="42"/>
      <c r="O50" s="42"/>
      <c r="P50" s="42"/>
      <c r="Q50" s="3"/>
      <c r="R50" s="273">
        <f t="shared" si="0"/>
        <v>19368.7592</v>
      </c>
      <c r="V50" s="21"/>
    </row>
    <row r="51" spans="2:24" x14ac:dyDescent="0.3">
      <c r="B51" s="186" t="s">
        <v>119</v>
      </c>
      <c r="C51" s="80" t="s">
        <v>12</v>
      </c>
      <c r="D51" s="80" t="s">
        <v>26</v>
      </c>
      <c r="E51" s="201">
        <v>1317.605</v>
      </c>
      <c r="F51" s="199"/>
      <c r="G51" s="199"/>
      <c r="H51" s="199"/>
      <c r="I51" s="42"/>
      <c r="J51" s="199"/>
      <c r="K51" s="199"/>
      <c r="L51" s="199"/>
      <c r="M51" s="42"/>
      <c r="N51" s="42"/>
      <c r="O51" s="42"/>
      <c r="P51" s="42"/>
      <c r="Q51" s="3"/>
      <c r="R51" s="273">
        <f t="shared" si="0"/>
        <v>18446.47</v>
      </c>
      <c r="V51" s="21"/>
    </row>
    <row r="52" spans="2:24" x14ac:dyDescent="0.3">
      <c r="B52" s="186" t="s">
        <v>164</v>
      </c>
      <c r="C52" s="80" t="s">
        <v>12</v>
      </c>
      <c r="D52" s="80" t="s">
        <v>26</v>
      </c>
      <c r="E52" s="201">
        <v>1537.9881</v>
      </c>
      <c r="F52" s="196"/>
      <c r="G52" s="196"/>
      <c r="H52" s="196"/>
      <c r="I52" s="41"/>
      <c r="J52" s="196"/>
      <c r="K52" s="196"/>
      <c r="L52" s="196"/>
      <c r="M52" s="41"/>
      <c r="N52" s="41"/>
      <c r="O52" s="41"/>
      <c r="P52" s="41"/>
      <c r="Q52" s="3"/>
      <c r="R52" s="273">
        <f t="shared" si="0"/>
        <v>21531.8334</v>
      </c>
      <c r="V52" s="21"/>
    </row>
    <row r="53" spans="2:24" x14ac:dyDescent="0.3">
      <c r="B53" s="186" t="s">
        <v>165</v>
      </c>
      <c r="C53" s="80" t="s">
        <v>12</v>
      </c>
      <c r="D53" s="80" t="s">
        <v>26</v>
      </c>
      <c r="E53" s="201">
        <v>1537.9881</v>
      </c>
      <c r="F53" s="196"/>
      <c r="G53" s="196"/>
      <c r="H53" s="196"/>
      <c r="I53" s="41"/>
      <c r="J53" s="196"/>
      <c r="K53" s="196"/>
      <c r="L53" s="196"/>
      <c r="M53" s="41"/>
      <c r="N53" s="41"/>
      <c r="O53" s="41"/>
      <c r="P53" s="41"/>
      <c r="Q53" s="3"/>
      <c r="R53" s="273">
        <f t="shared" si="0"/>
        <v>21531.8334</v>
      </c>
      <c r="V53" s="21"/>
    </row>
    <row r="54" spans="2:24" x14ac:dyDescent="0.3">
      <c r="B54" s="186" t="s">
        <v>166</v>
      </c>
      <c r="C54" s="80" t="s">
        <v>12</v>
      </c>
      <c r="D54" s="80" t="s">
        <v>26</v>
      </c>
      <c r="E54" s="201">
        <v>1537.9881</v>
      </c>
      <c r="F54" s="196"/>
      <c r="G54" s="196"/>
      <c r="H54" s="196"/>
      <c r="I54" s="41"/>
      <c r="J54" s="196"/>
      <c r="K54" s="196"/>
      <c r="L54" s="196"/>
      <c r="M54" s="41"/>
      <c r="N54" s="41"/>
      <c r="O54" s="41"/>
      <c r="P54" s="41"/>
      <c r="Q54" s="3"/>
      <c r="R54" s="273">
        <f t="shared" si="0"/>
        <v>21531.8334</v>
      </c>
      <c r="V54" s="21"/>
    </row>
    <row r="55" spans="2:24" x14ac:dyDescent="0.3">
      <c r="B55" s="189" t="s">
        <v>167</v>
      </c>
      <c r="C55" s="80" t="s">
        <v>12</v>
      </c>
      <c r="D55" s="80" t="s">
        <v>26</v>
      </c>
      <c r="E55" s="201">
        <v>1537.9881</v>
      </c>
      <c r="F55" s="196"/>
      <c r="G55" s="196"/>
      <c r="H55" s="196"/>
      <c r="I55" s="41"/>
      <c r="J55" s="196"/>
      <c r="K55" s="196"/>
      <c r="L55" s="196"/>
      <c r="M55" s="41"/>
      <c r="N55" s="41"/>
      <c r="O55" s="41"/>
      <c r="P55" s="41"/>
      <c r="Q55" s="3"/>
      <c r="R55" s="273">
        <f t="shared" si="0"/>
        <v>21531.8334</v>
      </c>
      <c r="V55" s="21"/>
    </row>
    <row r="56" spans="2:24" ht="15" thickBot="1" x14ac:dyDescent="0.35">
      <c r="B56" s="47"/>
      <c r="C56" s="48"/>
      <c r="D56" s="48"/>
      <c r="E56" s="48"/>
      <c r="F56" s="48"/>
      <c r="G56" s="48"/>
      <c r="H56" s="48"/>
      <c r="I56" s="48"/>
      <c r="J56" s="48"/>
      <c r="K56" s="48"/>
      <c r="L56" s="48"/>
      <c r="M56" s="48"/>
      <c r="N56" s="48"/>
      <c r="O56" s="48"/>
      <c r="P56" s="48"/>
      <c r="Q56" s="48"/>
      <c r="R56" s="49"/>
    </row>
    <row r="57" spans="2:24" ht="15" thickBot="1" x14ac:dyDescent="0.35"/>
    <row r="58" spans="2:24" s="51" customFormat="1" ht="15" thickBot="1" x14ac:dyDescent="0.35">
      <c r="B58" s="274" t="s">
        <v>65</v>
      </c>
      <c r="C58" s="275"/>
      <c r="D58" s="275"/>
      <c r="E58" s="275"/>
      <c r="F58" s="275"/>
      <c r="G58" s="275"/>
      <c r="H58" s="275"/>
      <c r="I58" s="275"/>
      <c r="J58" s="275"/>
      <c r="K58" s="275"/>
      <c r="L58" s="275"/>
      <c r="M58" s="275"/>
      <c r="N58" s="275"/>
      <c r="O58" s="275"/>
      <c r="P58" s="275"/>
      <c r="Q58" s="275"/>
      <c r="R58" s="275"/>
      <c r="S58" s="275"/>
      <c r="T58" s="275"/>
      <c r="U58" s="275"/>
      <c r="V58" s="275"/>
      <c r="W58" s="275"/>
      <c r="X58" s="276"/>
    </row>
    <row r="59" spans="2:24" ht="15" customHeight="1" x14ac:dyDescent="0.3">
      <c r="B59" s="18" t="s">
        <v>171</v>
      </c>
      <c r="C59" s="18"/>
      <c r="D59" s="18"/>
      <c r="E59" s="18"/>
      <c r="F59" s="18"/>
      <c r="G59" s="18"/>
      <c r="H59" s="18"/>
      <c r="I59" s="18"/>
      <c r="J59" s="18"/>
      <c r="K59" s="52"/>
      <c r="L59" s="52"/>
      <c r="M59" s="53"/>
      <c r="N59" s="53"/>
      <c r="O59" s="54"/>
      <c r="P59" s="54"/>
      <c r="Q59" s="55"/>
      <c r="R59" s="55"/>
      <c r="S59" s="54"/>
      <c r="T59" s="55"/>
      <c r="U59" s="55"/>
      <c r="V59" s="55"/>
      <c r="W59" s="55"/>
      <c r="X59" s="55"/>
    </row>
    <row r="60" spans="2:24" x14ac:dyDescent="0.3">
      <c r="B60" s="18"/>
      <c r="C60" s="18"/>
      <c r="D60" s="18"/>
      <c r="E60" s="18"/>
      <c r="F60" s="18"/>
      <c r="G60" s="18"/>
      <c r="H60" s="18"/>
      <c r="I60" s="18"/>
      <c r="J60" s="18"/>
      <c r="K60" s="52"/>
      <c r="L60" s="52"/>
      <c r="M60" s="53"/>
      <c r="N60" s="53"/>
      <c r="O60" s="54"/>
      <c r="P60" s="54"/>
      <c r="Q60" s="55"/>
      <c r="R60" s="55"/>
      <c r="S60" s="54"/>
      <c r="T60" s="55"/>
      <c r="U60" s="55"/>
      <c r="V60" s="55"/>
      <c r="W60" s="55"/>
      <c r="X60" s="55"/>
    </row>
    <row r="61" spans="2:24" x14ac:dyDescent="0.3">
      <c r="B61" s="18"/>
      <c r="C61" s="18"/>
      <c r="D61" s="18"/>
      <c r="E61" s="18"/>
      <c r="F61" s="18"/>
      <c r="G61" s="18"/>
      <c r="H61" s="18"/>
      <c r="I61" s="18"/>
      <c r="J61" s="18"/>
      <c r="K61" s="52"/>
      <c r="L61" s="52"/>
      <c r="M61" s="53"/>
      <c r="N61" s="53"/>
      <c r="O61" s="54"/>
      <c r="P61" s="54"/>
      <c r="Q61" s="55"/>
      <c r="R61" s="55"/>
      <c r="S61" s="54"/>
      <c r="T61" s="55"/>
      <c r="U61" s="55"/>
      <c r="V61" s="55"/>
      <c r="W61" s="55"/>
      <c r="X61" s="55"/>
    </row>
    <row r="62" spans="2:24" x14ac:dyDescent="0.3">
      <c r="B62" s="18"/>
      <c r="C62" s="18"/>
      <c r="D62" s="18"/>
      <c r="E62" s="18"/>
      <c r="F62" s="18"/>
      <c r="G62" s="18"/>
      <c r="H62" s="18"/>
      <c r="I62" s="18"/>
      <c r="J62" s="18"/>
      <c r="K62" s="52"/>
      <c r="L62" s="52"/>
      <c r="M62" s="53"/>
      <c r="N62" s="53"/>
      <c r="O62" s="54"/>
      <c r="P62" s="54"/>
      <c r="Q62" s="55"/>
      <c r="R62" s="55"/>
      <c r="S62" s="54"/>
      <c r="T62" s="55"/>
      <c r="U62" s="55"/>
      <c r="V62" s="55"/>
      <c r="W62" s="55"/>
      <c r="X62" s="55"/>
    </row>
    <row r="63" spans="2:24" ht="14.25" customHeight="1" x14ac:dyDescent="0.3">
      <c r="B63" s="18"/>
      <c r="C63" s="18"/>
      <c r="D63" s="18"/>
      <c r="E63" s="18"/>
      <c r="F63" s="18"/>
      <c r="G63" s="18"/>
      <c r="H63" s="18"/>
      <c r="I63" s="18"/>
      <c r="J63" s="18"/>
      <c r="K63" s="52"/>
      <c r="L63" s="52"/>
      <c r="M63" s="53"/>
      <c r="N63" s="53"/>
      <c r="O63" s="54"/>
      <c r="P63" s="54"/>
      <c r="Q63" s="55"/>
      <c r="R63" s="55"/>
      <c r="S63" s="54"/>
      <c r="T63" s="55"/>
      <c r="U63" s="55"/>
      <c r="V63" s="55"/>
      <c r="W63" s="55"/>
      <c r="X63" s="55"/>
    </row>
    <row r="64" spans="2:24" ht="15" thickBot="1" x14ac:dyDescent="0.35">
      <c r="B64" s="18"/>
      <c r="C64" s="18"/>
      <c r="D64" s="18"/>
      <c r="E64" s="18"/>
      <c r="F64" s="18"/>
      <c r="G64" s="18"/>
      <c r="H64" s="18"/>
      <c r="I64" s="18"/>
      <c r="J64" s="18"/>
      <c r="K64" s="55"/>
      <c r="L64" s="55"/>
      <c r="M64" s="54"/>
      <c r="N64" s="54"/>
      <c r="O64" s="54"/>
      <c r="P64" s="54"/>
      <c r="Q64" s="55"/>
      <c r="R64" s="55"/>
      <c r="S64" s="54"/>
      <c r="T64" s="55"/>
      <c r="U64" s="55"/>
      <c r="V64" s="55"/>
      <c r="W64" s="55"/>
      <c r="X64" s="55"/>
    </row>
    <row r="65" spans="2:24" ht="15" thickBot="1" x14ac:dyDescent="0.35">
      <c r="B65" s="57">
        <v>2025</v>
      </c>
      <c r="C65" s="58"/>
      <c r="D65" s="58"/>
      <c r="E65" s="59"/>
      <c r="F65" s="232" t="s">
        <v>28</v>
      </c>
      <c r="G65" s="233"/>
      <c r="H65" s="233"/>
      <c r="I65" s="234"/>
      <c r="J65" s="235" t="s">
        <v>29</v>
      </c>
      <c r="K65" s="236"/>
      <c r="L65" s="236"/>
      <c r="M65" s="236"/>
      <c r="N65" s="236"/>
      <c r="O65" s="236"/>
      <c r="P65" s="236"/>
      <c r="Q65" s="236"/>
      <c r="R65" s="236"/>
      <c r="S65" s="236"/>
      <c r="T65" s="236"/>
      <c r="U65" s="236"/>
      <c r="V65" s="236"/>
      <c r="W65" s="237"/>
      <c r="X65" s="225" t="s">
        <v>30</v>
      </c>
    </row>
    <row r="66" spans="2:24" x14ac:dyDescent="0.3">
      <c r="B66" s="60"/>
      <c r="C66" s="61"/>
      <c r="D66" s="61"/>
      <c r="E66" s="62"/>
      <c r="F66" s="238" t="s">
        <v>31</v>
      </c>
      <c r="G66" s="238" t="s">
        <v>32</v>
      </c>
      <c r="H66" s="238" t="s">
        <v>3</v>
      </c>
      <c r="I66" s="239" t="s">
        <v>3</v>
      </c>
      <c r="J66" s="238" t="s">
        <v>3</v>
      </c>
      <c r="K66" s="238" t="s">
        <v>3</v>
      </c>
      <c r="L66" s="238" t="s">
        <v>3</v>
      </c>
      <c r="M66" s="239" t="s">
        <v>3</v>
      </c>
      <c r="N66" s="240" t="s">
        <v>3</v>
      </c>
      <c r="O66" s="240" t="s">
        <v>3</v>
      </c>
      <c r="P66" s="239" t="s">
        <v>3</v>
      </c>
      <c r="Q66" s="238" t="s">
        <v>3</v>
      </c>
      <c r="R66" s="238" t="s">
        <v>3</v>
      </c>
      <c r="S66" s="239" t="s">
        <v>3</v>
      </c>
      <c r="T66" s="238" t="s">
        <v>3</v>
      </c>
      <c r="U66" s="241" t="s">
        <v>3</v>
      </c>
      <c r="V66" s="241" t="s">
        <v>3</v>
      </c>
      <c r="W66" s="242" t="s">
        <v>3</v>
      </c>
      <c r="X66" s="225"/>
    </row>
    <row r="67" spans="2:24" ht="130.19999999999999" thickBot="1" x14ac:dyDescent="0.35">
      <c r="B67" s="243" t="s">
        <v>33</v>
      </c>
      <c r="C67" s="211" t="s">
        <v>5</v>
      </c>
      <c r="D67" s="211" t="s">
        <v>6</v>
      </c>
      <c r="E67" s="212" t="s">
        <v>34</v>
      </c>
      <c r="F67" s="213" t="s">
        <v>35</v>
      </c>
      <c r="G67" s="211" t="s">
        <v>36</v>
      </c>
      <c r="H67" s="211" t="s">
        <v>37</v>
      </c>
      <c r="I67" s="63" t="s">
        <v>38</v>
      </c>
      <c r="J67" s="213" t="s">
        <v>144</v>
      </c>
      <c r="K67" s="213" t="s">
        <v>145</v>
      </c>
      <c r="L67" s="213" t="s">
        <v>143</v>
      </c>
      <c r="M67" s="244" t="s">
        <v>194</v>
      </c>
      <c r="N67" s="245" t="s">
        <v>142</v>
      </c>
      <c r="O67" s="245" t="s">
        <v>140</v>
      </c>
      <c r="P67" s="245" t="s">
        <v>141</v>
      </c>
      <c r="Q67" s="213" t="s">
        <v>139</v>
      </c>
      <c r="R67" s="213" t="s">
        <v>135</v>
      </c>
      <c r="S67" s="245" t="s">
        <v>137</v>
      </c>
      <c r="T67" s="213" t="s">
        <v>138</v>
      </c>
      <c r="U67" s="246" t="s">
        <v>160</v>
      </c>
      <c r="V67" s="246" t="s">
        <v>161</v>
      </c>
      <c r="W67" s="247" t="s">
        <v>136</v>
      </c>
      <c r="X67" s="226"/>
    </row>
    <row r="68" spans="2:24" x14ac:dyDescent="0.3">
      <c r="B68" s="231" t="s">
        <v>151</v>
      </c>
      <c r="C68" s="215" t="s">
        <v>39</v>
      </c>
      <c r="D68" s="215" t="s">
        <v>40</v>
      </c>
      <c r="E68" s="216">
        <v>30</v>
      </c>
      <c r="F68" s="217">
        <v>1333.4</v>
      </c>
      <c r="G68" s="217">
        <v>822.83</v>
      </c>
      <c r="H68" s="217">
        <v>1164.74</v>
      </c>
      <c r="I68" s="64">
        <v>3422.8837371899999</v>
      </c>
      <c r="J68" s="217">
        <v>362.24952620279998</v>
      </c>
      <c r="K68" s="214"/>
      <c r="L68" s="214"/>
      <c r="M68" s="43"/>
      <c r="N68" s="43"/>
      <c r="O68" s="43"/>
      <c r="P68" s="43"/>
      <c r="Q68" s="214"/>
      <c r="R68" s="214"/>
      <c r="S68" s="43">
        <v>569.27641649999998</v>
      </c>
      <c r="T68" s="214"/>
      <c r="U68" s="214"/>
      <c r="V68" s="214"/>
      <c r="W68" s="228"/>
      <c r="X68" s="209">
        <f>((F68*12)+(G68*2)+((H68+I68+J68+K68+L68+M68+N68+O68+P68+Q68+R68+S68+T68+U68+V68+W68)*14))</f>
        <v>94914.555518499197</v>
      </c>
    </row>
    <row r="69" spans="2:24" x14ac:dyDescent="0.3">
      <c r="B69" s="248" t="s">
        <v>152</v>
      </c>
      <c r="C69" s="249" t="s">
        <v>39</v>
      </c>
      <c r="D69" s="249" t="s">
        <v>40</v>
      </c>
      <c r="E69" s="250">
        <v>30</v>
      </c>
      <c r="F69" s="251">
        <v>1333.4</v>
      </c>
      <c r="G69" s="251">
        <v>822.83</v>
      </c>
      <c r="H69" s="251">
        <v>1164.74</v>
      </c>
      <c r="I69" s="252">
        <v>3422.8837371899999</v>
      </c>
      <c r="J69" s="251">
        <v>362.24952620279998</v>
      </c>
      <c r="K69" s="220"/>
      <c r="L69" s="220"/>
      <c r="M69" s="221"/>
      <c r="N69" s="221"/>
      <c r="O69" s="221"/>
      <c r="P69" s="221"/>
      <c r="Q69" s="220"/>
      <c r="R69" s="220"/>
      <c r="S69" s="221">
        <v>465.7716135</v>
      </c>
      <c r="T69" s="220"/>
      <c r="U69" s="220"/>
      <c r="V69" s="220"/>
      <c r="W69" s="229"/>
      <c r="X69" s="222">
        <f>((F69*12)+(G69*2)+((H69+I69+J69+K69+L69+M69+N69+O69+P69+Q69+R69+S69+T69+U69+V69+W69)*14))</f>
        <v>93465.488276499193</v>
      </c>
    </row>
    <row r="70" spans="2:24" x14ac:dyDescent="0.3">
      <c r="B70" s="231" t="s">
        <v>153</v>
      </c>
      <c r="C70" s="215" t="s">
        <v>41</v>
      </c>
      <c r="D70" s="215" t="s">
        <v>40</v>
      </c>
      <c r="E70" s="216">
        <v>29</v>
      </c>
      <c r="F70" s="217">
        <v>1333.4</v>
      </c>
      <c r="G70" s="217">
        <v>822.83</v>
      </c>
      <c r="H70" s="217">
        <v>1044.71</v>
      </c>
      <c r="I70" s="64">
        <v>1909.65356634</v>
      </c>
      <c r="J70" s="214"/>
      <c r="K70" s="217">
        <v>530.4367918698</v>
      </c>
      <c r="L70" s="214"/>
      <c r="M70" s="43"/>
      <c r="N70" s="43"/>
      <c r="O70" s="43"/>
      <c r="P70" s="43"/>
      <c r="Q70" s="214"/>
      <c r="R70" s="214"/>
      <c r="S70" s="43">
        <v>465.7716135</v>
      </c>
      <c r="T70" s="214"/>
      <c r="U70" s="214"/>
      <c r="V70" s="214"/>
      <c r="W70" s="228"/>
      <c r="X70" s="227">
        <f t="shared" ref="X70:X100" si="1">((F70*12)+(G70*2)+((H70+I70+J70+K70+L70+M70+N70+O70+P70+Q70+R70+S70+T70+U70+V70+W70)*14))</f>
        <v>72954.467603937199</v>
      </c>
    </row>
    <row r="71" spans="2:24" x14ac:dyDescent="0.3">
      <c r="B71" s="253" t="s">
        <v>157</v>
      </c>
      <c r="C71" s="254" t="s">
        <v>41</v>
      </c>
      <c r="D71" s="254" t="s">
        <v>40</v>
      </c>
      <c r="E71" s="255">
        <v>29</v>
      </c>
      <c r="F71" s="256">
        <v>1333.4</v>
      </c>
      <c r="G71" s="256">
        <v>822.83</v>
      </c>
      <c r="H71" s="256">
        <v>1044.71</v>
      </c>
      <c r="I71" s="257">
        <v>1914.4569931199999</v>
      </c>
      <c r="J71" s="223"/>
      <c r="K71" s="223"/>
      <c r="L71" s="223"/>
      <c r="M71" s="224"/>
      <c r="N71" s="224"/>
      <c r="O71" s="224"/>
      <c r="P71" s="224"/>
      <c r="Q71" s="223"/>
      <c r="R71" s="223"/>
      <c r="S71" s="224"/>
      <c r="T71" s="223"/>
      <c r="U71" s="223"/>
      <c r="V71" s="223"/>
      <c r="W71" s="230"/>
      <c r="X71" s="209">
        <f t="shared" si="1"/>
        <v>59074.797903679995</v>
      </c>
    </row>
    <row r="72" spans="2:24" x14ac:dyDescent="0.3">
      <c r="B72" s="231" t="s">
        <v>42</v>
      </c>
      <c r="C72" s="215" t="s">
        <v>39</v>
      </c>
      <c r="D72" s="215" t="s">
        <v>40</v>
      </c>
      <c r="E72" s="216">
        <v>27</v>
      </c>
      <c r="F72" s="217">
        <v>1333.4</v>
      </c>
      <c r="G72" s="217">
        <v>822.83</v>
      </c>
      <c r="H72" s="217">
        <v>952.17</v>
      </c>
      <c r="I72" s="64">
        <v>1436.0035290000001</v>
      </c>
      <c r="J72" s="214"/>
      <c r="K72" s="214"/>
      <c r="L72" s="214"/>
      <c r="M72" s="43"/>
      <c r="N72" s="43"/>
      <c r="O72" s="43"/>
      <c r="P72" s="43"/>
      <c r="Q72" s="214"/>
      <c r="R72" s="214"/>
      <c r="S72" s="43"/>
      <c r="T72" s="214"/>
      <c r="U72" s="214"/>
      <c r="V72" s="214"/>
      <c r="W72" s="228"/>
      <c r="X72" s="209">
        <f t="shared" si="1"/>
        <v>51080.889406000002</v>
      </c>
    </row>
    <row r="73" spans="2:24" x14ac:dyDescent="0.3">
      <c r="B73" s="231" t="s">
        <v>62</v>
      </c>
      <c r="C73" s="215" t="s">
        <v>41</v>
      </c>
      <c r="D73" s="215" t="s">
        <v>40</v>
      </c>
      <c r="E73" s="216">
        <v>26</v>
      </c>
      <c r="F73" s="217">
        <v>1333.4</v>
      </c>
      <c r="G73" s="217">
        <v>822.83</v>
      </c>
      <c r="H73" s="217">
        <v>839.48</v>
      </c>
      <c r="I73" s="64">
        <v>2231.6841408</v>
      </c>
      <c r="J73" s="214"/>
      <c r="K73" s="217">
        <v>530.4367918698</v>
      </c>
      <c r="L73" s="214"/>
      <c r="M73" s="43"/>
      <c r="N73" s="43"/>
      <c r="O73" s="43"/>
      <c r="P73" s="43"/>
      <c r="Q73" s="214"/>
      <c r="R73" s="214"/>
      <c r="S73" s="43"/>
      <c r="T73" s="214"/>
      <c r="U73" s="214"/>
      <c r="V73" s="214"/>
      <c r="W73" s="228"/>
      <c r="X73" s="209">
        <f t="shared" si="1"/>
        <v>68068.873057377205</v>
      </c>
    </row>
    <row r="74" spans="2:24" s="65" customFormat="1" x14ac:dyDescent="0.3">
      <c r="B74" s="231" t="s">
        <v>63</v>
      </c>
      <c r="C74" s="215" t="s">
        <v>41</v>
      </c>
      <c r="D74" s="215" t="s">
        <v>40</v>
      </c>
      <c r="E74" s="216">
        <v>25</v>
      </c>
      <c r="F74" s="217">
        <v>1333.4</v>
      </c>
      <c r="G74" s="217">
        <v>822.83</v>
      </c>
      <c r="H74" s="217">
        <v>744.79</v>
      </c>
      <c r="I74" s="64">
        <v>1491.10225083</v>
      </c>
      <c r="J74" s="214"/>
      <c r="K74" s="214"/>
      <c r="L74" s="214"/>
      <c r="M74" s="43"/>
      <c r="N74" s="43"/>
      <c r="O74" s="43"/>
      <c r="P74" s="43"/>
      <c r="Q74" s="214"/>
      <c r="R74" s="214"/>
      <c r="S74" s="43"/>
      <c r="T74" s="214"/>
      <c r="U74" s="214"/>
      <c r="V74" s="214"/>
      <c r="W74" s="228"/>
      <c r="X74" s="210">
        <f t="shared" si="1"/>
        <v>48948.951511620005</v>
      </c>
    </row>
    <row r="75" spans="2:24" s="65" customFormat="1" x14ac:dyDescent="0.3">
      <c r="B75" s="231" t="s">
        <v>43</v>
      </c>
      <c r="C75" s="215" t="s">
        <v>41</v>
      </c>
      <c r="D75" s="215" t="s">
        <v>40</v>
      </c>
      <c r="E75" s="216">
        <v>22</v>
      </c>
      <c r="F75" s="217">
        <v>1333.4</v>
      </c>
      <c r="G75" s="217">
        <v>822.83</v>
      </c>
      <c r="H75" s="217">
        <v>612.99</v>
      </c>
      <c r="I75" s="64">
        <v>876.94695566999997</v>
      </c>
      <c r="J75" s="214"/>
      <c r="K75" s="214"/>
      <c r="L75" s="214"/>
      <c r="M75" s="43"/>
      <c r="N75" s="43"/>
      <c r="O75" s="43"/>
      <c r="P75" s="43"/>
      <c r="Q75" s="214"/>
      <c r="R75" s="214"/>
      <c r="S75" s="43"/>
      <c r="T75" s="214"/>
      <c r="U75" s="214">
        <v>150.73515</v>
      </c>
      <c r="V75" s="214"/>
      <c r="W75" s="228"/>
      <c r="X75" s="210">
        <f t="shared" si="1"/>
        <v>40615.869479379995</v>
      </c>
    </row>
    <row r="76" spans="2:24" s="65" customFormat="1" x14ac:dyDescent="0.3">
      <c r="B76" s="231" t="s">
        <v>44</v>
      </c>
      <c r="C76" s="215" t="s">
        <v>41</v>
      </c>
      <c r="D76" s="215" t="s">
        <v>40</v>
      </c>
      <c r="E76" s="216">
        <v>22</v>
      </c>
      <c r="F76" s="217">
        <v>1333.4</v>
      </c>
      <c r="G76" s="217">
        <v>822.83</v>
      </c>
      <c r="H76" s="217">
        <v>612.99</v>
      </c>
      <c r="I76" s="64">
        <v>1491.10225083</v>
      </c>
      <c r="J76" s="214"/>
      <c r="K76" s="214"/>
      <c r="L76" s="214"/>
      <c r="M76" s="43"/>
      <c r="N76" s="43"/>
      <c r="O76" s="43"/>
      <c r="P76" s="43"/>
      <c r="Q76" s="214"/>
      <c r="R76" s="214"/>
      <c r="S76" s="43"/>
      <c r="T76" s="214"/>
      <c r="U76" s="214"/>
      <c r="V76" s="214"/>
      <c r="W76" s="228"/>
      <c r="X76" s="210">
        <f t="shared" si="1"/>
        <v>47103.751511620008</v>
      </c>
    </row>
    <row r="77" spans="2:24" s="65" customFormat="1" x14ac:dyDescent="0.3">
      <c r="B77" s="231" t="s">
        <v>156</v>
      </c>
      <c r="C77" s="215" t="s">
        <v>41</v>
      </c>
      <c r="D77" s="215" t="s">
        <v>40</v>
      </c>
      <c r="E77" s="216">
        <v>22</v>
      </c>
      <c r="F77" s="217">
        <v>1333.4</v>
      </c>
      <c r="G77" s="217">
        <v>822.83</v>
      </c>
      <c r="H77" s="217">
        <v>612.99</v>
      </c>
      <c r="I77" s="64">
        <v>1524.0328565999998</v>
      </c>
      <c r="J77" s="214"/>
      <c r="K77" s="214"/>
      <c r="L77" s="214"/>
      <c r="M77" s="43"/>
      <c r="N77" s="43"/>
      <c r="O77" s="43"/>
      <c r="P77" s="43"/>
      <c r="Q77" s="214"/>
      <c r="R77" s="214"/>
      <c r="S77" s="43"/>
      <c r="T77" s="214"/>
      <c r="U77" s="214"/>
      <c r="V77" s="214"/>
      <c r="W77" s="228"/>
      <c r="X77" s="210">
        <f t="shared" si="1"/>
        <v>47564.779992399999</v>
      </c>
    </row>
    <row r="78" spans="2:24" s="65" customFormat="1" x14ac:dyDescent="0.3">
      <c r="B78" s="231" t="s">
        <v>154</v>
      </c>
      <c r="C78" s="215" t="s">
        <v>41</v>
      </c>
      <c r="D78" s="215" t="s">
        <v>45</v>
      </c>
      <c r="E78" s="216">
        <v>20</v>
      </c>
      <c r="F78" s="218">
        <v>1152.97</v>
      </c>
      <c r="G78" s="217">
        <v>840.88</v>
      </c>
      <c r="H78" s="217">
        <v>528.66</v>
      </c>
      <c r="I78" s="64">
        <v>1693.2079399500001</v>
      </c>
      <c r="J78" s="214"/>
      <c r="K78" s="214"/>
      <c r="L78" s="214"/>
      <c r="M78" s="43"/>
      <c r="N78" s="43"/>
      <c r="O78" s="43"/>
      <c r="P78" s="43"/>
      <c r="Q78" s="214"/>
      <c r="R78" s="219">
        <v>427.31740000000002</v>
      </c>
      <c r="S78" s="43">
        <v>465.7716135</v>
      </c>
      <c r="T78" s="218"/>
      <c r="U78" s="218"/>
      <c r="V78" s="218"/>
      <c r="W78" s="228"/>
      <c r="X78" s="210">
        <f t="shared" si="1"/>
        <v>59126.797348300002</v>
      </c>
    </row>
    <row r="79" spans="2:24" s="65" customFormat="1" x14ac:dyDescent="0.3">
      <c r="B79" s="231" t="s">
        <v>155</v>
      </c>
      <c r="C79" s="215" t="s">
        <v>41</v>
      </c>
      <c r="D79" s="215" t="s">
        <v>45</v>
      </c>
      <c r="E79" s="216">
        <v>20</v>
      </c>
      <c r="F79" s="218">
        <v>1152.97</v>
      </c>
      <c r="G79" s="217">
        <v>840.88</v>
      </c>
      <c r="H79" s="217">
        <v>528.66</v>
      </c>
      <c r="I79" s="64">
        <v>1693.2079399500001</v>
      </c>
      <c r="J79" s="214"/>
      <c r="K79" s="214"/>
      <c r="L79" s="214"/>
      <c r="M79" s="43"/>
      <c r="N79" s="43"/>
      <c r="O79" s="43"/>
      <c r="P79" s="43"/>
      <c r="Q79" s="214"/>
      <c r="R79" s="214"/>
      <c r="S79" s="43"/>
      <c r="T79" s="214"/>
      <c r="U79" s="214"/>
      <c r="V79" s="214"/>
      <c r="W79" s="228"/>
      <c r="X79" s="210">
        <f t="shared" si="1"/>
        <v>46623.551159300005</v>
      </c>
    </row>
    <row r="80" spans="2:24" s="65" customFormat="1" x14ac:dyDescent="0.3">
      <c r="B80" s="231" t="s">
        <v>46</v>
      </c>
      <c r="C80" s="215" t="s">
        <v>41</v>
      </c>
      <c r="D80" s="215" t="s">
        <v>45</v>
      </c>
      <c r="E80" s="216">
        <v>18</v>
      </c>
      <c r="F80" s="218">
        <v>1152.97</v>
      </c>
      <c r="G80" s="217">
        <v>840.88</v>
      </c>
      <c r="H80" s="217">
        <v>474.69</v>
      </c>
      <c r="I80" s="64">
        <v>991.24439540999992</v>
      </c>
      <c r="J80" s="214"/>
      <c r="K80" s="214"/>
      <c r="L80" s="214"/>
      <c r="M80" s="43"/>
      <c r="N80" s="43"/>
      <c r="O80" s="43"/>
      <c r="P80" s="43"/>
      <c r="Q80" s="214"/>
      <c r="R80" s="214"/>
      <c r="S80" s="43"/>
      <c r="T80" s="214"/>
      <c r="U80" s="214"/>
      <c r="V80" s="214"/>
      <c r="W80" s="228"/>
      <c r="X80" s="210">
        <f t="shared" si="1"/>
        <v>36040.48153574</v>
      </c>
    </row>
    <row r="81" spans="2:24" s="65" customFormat="1" x14ac:dyDescent="0.3">
      <c r="B81" s="231" t="s">
        <v>159</v>
      </c>
      <c r="C81" s="215" t="s">
        <v>41</v>
      </c>
      <c r="D81" s="215" t="s">
        <v>45</v>
      </c>
      <c r="E81" s="216">
        <v>18</v>
      </c>
      <c r="F81" s="218">
        <v>1152.97</v>
      </c>
      <c r="G81" s="217">
        <v>840.88</v>
      </c>
      <c r="H81" s="217">
        <v>474.69</v>
      </c>
      <c r="I81" s="64">
        <v>991.24439540999992</v>
      </c>
      <c r="J81" s="214"/>
      <c r="K81" s="214"/>
      <c r="L81" s="214"/>
      <c r="M81" s="43"/>
      <c r="N81" s="43"/>
      <c r="O81" s="43"/>
      <c r="P81" s="43"/>
      <c r="Q81" s="214"/>
      <c r="R81" s="214"/>
      <c r="S81" s="64">
        <v>362.24671248000004</v>
      </c>
      <c r="T81" s="214"/>
      <c r="U81" s="214"/>
      <c r="V81" s="214"/>
      <c r="W81" s="228"/>
      <c r="X81" s="210">
        <f t="shared" si="1"/>
        <v>41111.935510460004</v>
      </c>
    </row>
    <row r="82" spans="2:24" s="65" customFormat="1" x14ac:dyDescent="0.3">
      <c r="B82" s="231" t="s">
        <v>47</v>
      </c>
      <c r="C82" s="215" t="s">
        <v>41</v>
      </c>
      <c r="D82" s="215" t="s">
        <v>45</v>
      </c>
      <c r="E82" s="216">
        <v>18</v>
      </c>
      <c r="F82" s="218">
        <v>1152.97</v>
      </c>
      <c r="G82" s="217">
        <v>840.88</v>
      </c>
      <c r="H82" s="217">
        <v>474.69</v>
      </c>
      <c r="I82" s="64">
        <v>991.24439540999992</v>
      </c>
      <c r="J82" s="214"/>
      <c r="K82" s="214"/>
      <c r="L82" s="218">
        <v>264.48351183360001</v>
      </c>
      <c r="M82" s="43"/>
      <c r="N82" s="43"/>
      <c r="O82" s="43"/>
      <c r="P82" s="43"/>
      <c r="Q82" s="214"/>
      <c r="R82" s="214"/>
      <c r="S82" s="43"/>
      <c r="T82" s="214"/>
      <c r="U82" s="214"/>
      <c r="V82" s="214"/>
      <c r="W82" s="228"/>
      <c r="X82" s="210">
        <f t="shared" si="1"/>
        <v>39743.250701410398</v>
      </c>
    </row>
    <row r="83" spans="2:24" s="65" customFormat="1" x14ac:dyDescent="0.3">
      <c r="B83" s="231" t="s">
        <v>48</v>
      </c>
      <c r="C83" s="215" t="s">
        <v>41</v>
      </c>
      <c r="D83" s="215" t="s">
        <v>45</v>
      </c>
      <c r="E83" s="216">
        <v>18</v>
      </c>
      <c r="F83" s="218">
        <v>1152.97</v>
      </c>
      <c r="G83" s="217">
        <v>840.88</v>
      </c>
      <c r="H83" s="217">
        <v>474.69</v>
      </c>
      <c r="I83" s="64">
        <v>991.24439540999992</v>
      </c>
      <c r="J83" s="214"/>
      <c r="K83" s="214"/>
      <c r="L83" s="214"/>
      <c r="M83" s="43"/>
      <c r="N83" s="43"/>
      <c r="O83" s="43"/>
      <c r="P83" s="43"/>
      <c r="Q83" s="214"/>
      <c r="R83" s="214"/>
      <c r="S83" s="43"/>
      <c r="T83" s="214"/>
      <c r="U83" s="214"/>
      <c r="V83" s="214"/>
      <c r="W83" s="228"/>
      <c r="X83" s="210">
        <f t="shared" si="1"/>
        <v>36040.48153574</v>
      </c>
    </row>
    <row r="84" spans="2:24" x14ac:dyDescent="0.3">
      <c r="B84" s="231" t="s">
        <v>49</v>
      </c>
      <c r="C84" s="215" t="s">
        <v>41</v>
      </c>
      <c r="D84" s="215" t="s">
        <v>50</v>
      </c>
      <c r="E84" s="216">
        <v>22</v>
      </c>
      <c r="F84" s="218">
        <v>865.68</v>
      </c>
      <c r="G84" s="217">
        <v>748.21</v>
      </c>
      <c r="H84" s="217">
        <v>612.99</v>
      </c>
      <c r="I84" s="64">
        <v>3133.34161206</v>
      </c>
      <c r="J84" s="214"/>
      <c r="K84" s="214"/>
      <c r="L84" s="214"/>
      <c r="M84" s="43"/>
      <c r="N84" s="43"/>
      <c r="O84" s="43"/>
      <c r="P84" s="43"/>
      <c r="Q84" s="214"/>
      <c r="R84" s="214"/>
      <c r="S84" s="43"/>
      <c r="T84" s="214"/>
      <c r="U84" s="214"/>
      <c r="V84" s="214"/>
      <c r="W84" s="228"/>
      <c r="X84" s="209">
        <f t="shared" si="1"/>
        <v>64333.222568840007</v>
      </c>
    </row>
    <row r="85" spans="2:24" x14ac:dyDescent="0.3">
      <c r="B85" s="231" t="s">
        <v>158</v>
      </c>
      <c r="C85" s="215" t="s">
        <v>41</v>
      </c>
      <c r="D85" s="215" t="s">
        <v>50</v>
      </c>
      <c r="E85" s="216">
        <v>20</v>
      </c>
      <c r="F85" s="218">
        <v>865.68</v>
      </c>
      <c r="G85" s="217">
        <v>748.21</v>
      </c>
      <c r="H85" s="217">
        <v>528.66</v>
      </c>
      <c r="I85" s="64">
        <v>2072.5480184399999</v>
      </c>
      <c r="J85" s="214"/>
      <c r="K85" s="214"/>
      <c r="L85" s="214"/>
      <c r="M85" s="43"/>
      <c r="N85" s="43"/>
      <c r="O85" s="43"/>
      <c r="P85" s="43"/>
      <c r="Q85" s="214"/>
      <c r="R85" s="214"/>
      <c r="S85" s="43"/>
      <c r="T85" s="214"/>
      <c r="U85" s="214"/>
      <c r="V85" s="214">
        <v>502.45049999999998</v>
      </c>
      <c r="W85" s="228"/>
      <c r="X85" s="209">
        <f t="shared" si="1"/>
        <v>55335.799258159997</v>
      </c>
    </row>
    <row r="86" spans="2:24" x14ac:dyDescent="0.3">
      <c r="B86" s="231" t="s">
        <v>51</v>
      </c>
      <c r="C86" s="215" t="s">
        <v>41</v>
      </c>
      <c r="D86" s="215" t="s">
        <v>50</v>
      </c>
      <c r="E86" s="216">
        <v>18</v>
      </c>
      <c r="F86" s="218">
        <v>865.68</v>
      </c>
      <c r="G86" s="217">
        <v>748.21</v>
      </c>
      <c r="H86" s="217">
        <v>474.69</v>
      </c>
      <c r="I86" s="64">
        <v>1716.5718882000001</v>
      </c>
      <c r="J86" s="214"/>
      <c r="K86" s="214"/>
      <c r="L86" s="214"/>
      <c r="M86" s="43"/>
      <c r="N86" s="43"/>
      <c r="O86" s="43"/>
      <c r="P86" s="43"/>
      <c r="Q86" s="214"/>
      <c r="R86" s="214"/>
      <c r="S86" s="43"/>
      <c r="T86" s="214"/>
      <c r="U86" s="214"/>
      <c r="V86" s="214"/>
      <c r="W86" s="228"/>
      <c r="X86" s="209">
        <f t="shared" si="1"/>
        <v>42562.246434799999</v>
      </c>
    </row>
    <row r="87" spans="2:24" x14ac:dyDescent="0.3">
      <c r="B87" s="231" t="s">
        <v>52</v>
      </c>
      <c r="C87" s="215" t="s">
        <v>41</v>
      </c>
      <c r="D87" s="215" t="s">
        <v>50</v>
      </c>
      <c r="E87" s="216">
        <v>18</v>
      </c>
      <c r="F87" s="218">
        <v>865.68</v>
      </c>
      <c r="G87" s="217">
        <v>748.21</v>
      </c>
      <c r="H87" s="217">
        <v>474.69</v>
      </c>
      <c r="I87" s="64">
        <v>1361.2589926199998</v>
      </c>
      <c r="J87" s="214"/>
      <c r="K87" s="214"/>
      <c r="L87" s="214"/>
      <c r="M87" s="43"/>
      <c r="N87" s="43"/>
      <c r="O87" s="43"/>
      <c r="P87" s="43"/>
      <c r="Q87" s="214"/>
      <c r="R87" s="214"/>
      <c r="S87" s="43"/>
      <c r="T87" s="214"/>
      <c r="U87" s="214"/>
      <c r="V87" s="214"/>
      <c r="W87" s="258">
        <v>355.31289557999997</v>
      </c>
      <c r="X87" s="209">
        <f t="shared" si="1"/>
        <v>42562.246434799999</v>
      </c>
    </row>
    <row r="88" spans="2:24" x14ac:dyDescent="0.3">
      <c r="B88" s="231" t="s">
        <v>53</v>
      </c>
      <c r="C88" s="215" t="s">
        <v>41</v>
      </c>
      <c r="D88" s="215" t="s">
        <v>50</v>
      </c>
      <c r="E88" s="216">
        <v>18</v>
      </c>
      <c r="F88" s="218">
        <v>865.68</v>
      </c>
      <c r="G88" s="217">
        <v>748.21</v>
      </c>
      <c r="H88" s="217">
        <v>474.69</v>
      </c>
      <c r="I88" s="64">
        <v>1361.2589926199998</v>
      </c>
      <c r="J88" s="214"/>
      <c r="K88" s="214"/>
      <c r="L88" s="214"/>
      <c r="M88" s="43"/>
      <c r="N88" s="43"/>
      <c r="O88" s="43"/>
      <c r="P88" s="43"/>
      <c r="Q88" s="214"/>
      <c r="R88" s="214"/>
      <c r="S88" s="43"/>
      <c r="T88" s="214"/>
      <c r="U88" s="214"/>
      <c r="V88" s="214"/>
      <c r="W88" s="228"/>
      <c r="X88" s="209">
        <f t="shared" si="1"/>
        <v>37587.865896679999</v>
      </c>
    </row>
    <row r="89" spans="2:24" x14ac:dyDescent="0.3">
      <c r="B89" s="231" t="s">
        <v>53</v>
      </c>
      <c r="C89" s="215" t="s">
        <v>54</v>
      </c>
      <c r="D89" s="215" t="s">
        <v>50</v>
      </c>
      <c r="E89" s="216">
        <v>18</v>
      </c>
      <c r="F89" s="218">
        <v>865.68</v>
      </c>
      <c r="G89" s="217">
        <v>748.21</v>
      </c>
      <c r="H89" s="217">
        <v>474.69</v>
      </c>
      <c r="I89" s="64">
        <v>1208.6748247799999</v>
      </c>
      <c r="J89" s="214"/>
      <c r="K89" s="214"/>
      <c r="L89" s="214"/>
      <c r="M89" s="43"/>
      <c r="N89" s="43"/>
      <c r="O89" s="43"/>
      <c r="P89" s="43"/>
      <c r="Q89" s="214"/>
      <c r="R89" s="214"/>
      <c r="S89" s="43"/>
      <c r="T89" s="214"/>
      <c r="U89" s="214"/>
      <c r="V89" s="214"/>
      <c r="W89" s="228"/>
      <c r="X89" s="209">
        <f t="shared" si="1"/>
        <v>35451.687546920002</v>
      </c>
    </row>
    <row r="90" spans="2:24" x14ac:dyDescent="0.3">
      <c r="B90" s="231" t="s">
        <v>146</v>
      </c>
      <c r="C90" s="215" t="s">
        <v>41</v>
      </c>
      <c r="D90" s="215" t="s">
        <v>50</v>
      </c>
      <c r="E90" s="216">
        <v>14</v>
      </c>
      <c r="F90" s="218">
        <v>865.68</v>
      </c>
      <c r="G90" s="217">
        <v>748.21</v>
      </c>
      <c r="H90" s="217">
        <v>366.76</v>
      </c>
      <c r="I90" s="64">
        <v>797.51958062999995</v>
      </c>
      <c r="J90" s="214"/>
      <c r="K90" s="214"/>
      <c r="L90" s="214"/>
      <c r="M90" s="259">
        <v>332.36236360139998</v>
      </c>
      <c r="N90" s="43"/>
      <c r="O90" s="43"/>
      <c r="P90" s="43"/>
      <c r="Q90" s="214"/>
      <c r="R90" s="214"/>
      <c r="S90" s="43"/>
      <c r="T90" s="214"/>
      <c r="U90" s="214"/>
      <c r="V90" s="214"/>
      <c r="W90" s="228"/>
      <c r="X90" s="209">
        <f t="shared" si="1"/>
        <v>32837.567219239601</v>
      </c>
    </row>
    <row r="91" spans="2:24" x14ac:dyDescent="0.3">
      <c r="B91" s="231" t="s">
        <v>147</v>
      </c>
      <c r="C91" s="215" t="s">
        <v>41</v>
      </c>
      <c r="D91" s="215" t="s">
        <v>50</v>
      </c>
      <c r="E91" s="216">
        <v>14</v>
      </c>
      <c r="F91" s="218">
        <v>865.68</v>
      </c>
      <c r="G91" s="217">
        <v>748.21</v>
      </c>
      <c r="H91" s="217">
        <v>366.76</v>
      </c>
      <c r="I91" s="64">
        <v>797.51958062999995</v>
      </c>
      <c r="J91" s="214"/>
      <c r="K91" s="214"/>
      <c r="L91" s="214"/>
      <c r="M91" s="259">
        <v>332.36236360139998</v>
      </c>
      <c r="N91" s="43"/>
      <c r="O91" s="43"/>
      <c r="P91" s="43"/>
      <c r="Q91" s="214"/>
      <c r="R91" s="214"/>
      <c r="S91" s="43"/>
      <c r="T91" s="260">
        <v>221.58870970800001</v>
      </c>
      <c r="U91" s="214"/>
      <c r="V91" s="214"/>
      <c r="W91" s="228"/>
      <c r="X91" s="209">
        <f t="shared" si="1"/>
        <v>35939.809155151597</v>
      </c>
    </row>
    <row r="92" spans="2:24" ht="15.6" customHeight="1" x14ac:dyDescent="0.3">
      <c r="B92" s="231" t="s">
        <v>150</v>
      </c>
      <c r="C92" s="215" t="s">
        <v>41</v>
      </c>
      <c r="D92" s="215" t="s">
        <v>50</v>
      </c>
      <c r="E92" s="216">
        <v>14</v>
      </c>
      <c r="F92" s="218">
        <v>865.68</v>
      </c>
      <c r="G92" s="217">
        <v>748.21</v>
      </c>
      <c r="H92" s="217">
        <v>366.76</v>
      </c>
      <c r="I92" s="64">
        <v>797.51958062999995</v>
      </c>
      <c r="J92" s="214"/>
      <c r="K92" s="214"/>
      <c r="L92" s="214"/>
      <c r="M92" s="43"/>
      <c r="N92" s="43"/>
      <c r="O92" s="43"/>
      <c r="P92" s="43"/>
      <c r="Q92" s="260">
        <v>221.58870970800001</v>
      </c>
      <c r="R92" s="214"/>
      <c r="S92" s="64">
        <v>362.24671248000004</v>
      </c>
      <c r="T92" s="214"/>
      <c r="U92" s="214"/>
      <c r="V92" s="214"/>
      <c r="W92" s="228"/>
      <c r="X92" s="209">
        <f t="shared" si="1"/>
        <v>36358.190039451998</v>
      </c>
    </row>
    <row r="93" spans="2:24" x14ac:dyDescent="0.3">
      <c r="B93" s="231" t="s">
        <v>148</v>
      </c>
      <c r="C93" s="215" t="s">
        <v>41</v>
      </c>
      <c r="D93" s="215" t="s">
        <v>50</v>
      </c>
      <c r="E93" s="216">
        <v>14</v>
      </c>
      <c r="F93" s="218">
        <v>865.68</v>
      </c>
      <c r="G93" s="217">
        <v>748.21</v>
      </c>
      <c r="H93" s="217">
        <v>366.76</v>
      </c>
      <c r="I93" s="64">
        <v>797.51958062999995</v>
      </c>
      <c r="J93" s="214"/>
      <c r="K93" s="214"/>
      <c r="L93" s="214"/>
      <c r="M93" s="43"/>
      <c r="N93" s="43"/>
      <c r="O93" s="43"/>
      <c r="P93" s="43"/>
      <c r="Q93" s="214"/>
      <c r="R93" s="214"/>
      <c r="S93" s="43"/>
      <c r="T93" s="214"/>
      <c r="U93" s="214"/>
      <c r="V93" s="214"/>
      <c r="W93" s="228"/>
      <c r="X93" s="209">
        <f t="shared" si="1"/>
        <v>28184.494128819999</v>
      </c>
    </row>
    <row r="94" spans="2:24" x14ac:dyDescent="0.3">
      <c r="B94" s="231" t="s">
        <v>55</v>
      </c>
      <c r="C94" s="215" t="s">
        <v>41</v>
      </c>
      <c r="D94" s="215" t="s">
        <v>50</v>
      </c>
      <c r="E94" s="216">
        <v>14</v>
      </c>
      <c r="F94" s="218">
        <v>865.68</v>
      </c>
      <c r="G94" s="217">
        <v>748.21</v>
      </c>
      <c r="H94" s="217">
        <v>366.76</v>
      </c>
      <c r="I94" s="64">
        <v>1078.258773</v>
      </c>
      <c r="J94" s="214"/>
      <c r="K94" s="214"/>
      <c r="L94" s="214"/>
      <c r="M94" s="43"/>
      <c r="N94" s="43"/>
      <c r="O94" s="43"/>
      <c r="P94" s="43"/>
      <c r="Q94" s="214"/>
      <c r="R94" s="214"/>
      <c r="S94" s="43"/>
      <c r="T94" s="214"/>
      <c r="U94" s="214"/>
      <c r="V94" s="214"/>
      <c r="W94" s="228"/>
      <c r="X94" s="209">
        <f t="shared" si="1"/>
        <v>32114.842821999999</v>
      </c>
    </row>
    <row r="95" spans="2:24" x14ac:dyDescent="0.3">
      <c r="B95" s="231" t="s">
        <v>149</v>
      </c>
      <c r="C95" s="215" t="s">
        <v>41</v>
      </c>
      <c r="D95" s="215" t="s">
        <v>56</v>
      </c>
      <c r="E95" s="216">
        <v>18</v>
      </c>
      <c r="F95" s="218">
        <v>720.49</v>
      </c>
      <c r="G95" s="217">
        <v>713.92</v>
      </c>
      <c r="H95" s="217">
        <v>474.69</v>
      </c>
      <c r="I95" s="64">
        <v>1361.2589926199998</v>
      </c>
      <c r="J95" s="214"/>
      <c r="K95" s="214"/>
      <c r="L95" s="214"/>
      <c r="M95" s="43"/>
      <c r="N95" s="43"/>
      <c r="O95" s="43"/>
      <c r="P95" s="43"/>
      <c r="Q95" s="214"/>
      <c r="R95" s="214"/>
      <c r="S95" s="43"/>
      <c r="T95" s="214"/>
      <c r="U95" s="214"/>
      <c r="V95" s="214"/>
      <c r="W95" s="228"/>
      <c r="X95" s="209">
        <f t="shared" si="1"/>
        <v>35777.005896679999</v>
      </c>
    </row>
    <row r="96" spans="2:24" x14ac:dyDescent="0.3">
      <c r="B96" s="231" t="s">
        <v>61</v>
      </c>
      <c r="C96" s="215" t="s">
        <v>41</v>
      </c>
      <c r="D96" s="215" t="s">
        <v>56</v>
      </c>
      <c r="E96" s="216">
        <v>12</v>
      </c>
      <c r="F96" s="218">
        <v>720.49</v>
      </c>
      <c r="G96" s="217">
        <v>713.92</v>
      </c>
      <c r="H96" s="217">
        <v>312.72000000000003</v>
      </c>
      <c r="I96" s="64">
        <v>676.95155864999992</v>
      </c>
      <c r="J96" s="214"/>
      <c r="K96" s="214"/>
      <c r="L96" s="214"/>
      <c r="M96" s="43"/>
      <c r="N96" s="259">
        <v>332.36236360139998</v>
      </c>
      <c r="O96" s="43"/>
      <c r="P96" s="43"/>
      <c r="Q96" s="260">
        <v>221.58870970800001</v>
      </c>
      <c r="R96" s="214"/>
      <c r="S96" s="43"/>
      <c r="T96" s="214"/>
      <c r="U96" s="214"/>
      <c r="V96" s="214"/>
      <c r="W96" s="228"/>
      <c r="X96" s="209">
        <f t="shared" si="1"/>
        <v>31684.4368474316</v>
      </c>
    </row>
    <row r="97" spans="2:24" x14ac:dyDescent="0.3">
      <c r="B97" s="231" t="s">
        <v>60</v>
      </c>
      <c r="C97" s="215" t="s">
        <v>41</v>
      </c>
      <c r="D97" s="215" t="s">
        <v>56</v>
      </c>
      <c r="E97" s="216">
        <v>12</v>
      </c>
      <c r="F97" s="218">
        <v>720.49</v>
      </c>
      <c r="G97" s="217">
        <v>713.92</v>
      </c>
      <c r="H97" s="217">
        <v>312.72000000000003</v>
      </c>
      <c r="I97" s="64">
        <v>676.95155864999992</v>
      </c>
      <c r="J97" s="214"/>
      <c r="K97" s="214"/>
      <c r="L97" s="214"/>
      <c r="M97" s="43"/>
      <c r="N97" s="43"/>
      <c r="O97" s="43"/>
      <c r="P97" s="259">
        <v>332.36236360139998</v>
      </c>
      <c r="Q97" s="260">
        <v>221.58870970800001</v>
      </c>
      <c r="R97" s="214"/>
      <c r="S97" s="43"/>
      <c r="T97" s="214"/>
      <c r="U97" s="214"/>
      <c r="V97" s="214"/>
      <c r="W97" s="228"/>
      <c r="X97" s="209">
        <f t="shared" si="1"/>
        <v>31684.4368474316</v>
      </c>
    </row>
    <row r="98" spans="2:24" x14ac:dyDescent="0.3">
      <c r="B98" s="231" t="s">
        <v>59</v>
      </c>
      <c r="C98" s="215" t="s">
        <v>41</v>
      </c>
      <c r="D98" s="215" t="s">
        <v>56</v>
      </c>
      <c r="E98" s="216">
        <v>12</v>
      </c>
      <c r="F98" s="218">
        <v>720.49</v>
      </c>
      <c r="G98" s="217">
        <v>713.92</v>
      </c>
      <c r="H98" s="217">
        <v>312.72000000000003</v>
      </c>
      <c r="I98" s="64">
        <v>676.95155864999992</v>
      </c>
      <c r="J98" s="214"/>
      <c r="K98" s="214"/>
      <c r="L98" s="214"/>
      <c r="M98" s="43"/>
      <c r="N98" s="43"/>
      <c r="O98" s="259">
        <v>332.36236360139998</v>
      </c>
      <c r="P98" s="43"/>
      <c r="Q98" s="260">
        <v>221.58870970800001</v>
      </c>
      <c r="R98" s="214"/>
      <c r="S98" s="43"/>
      <c r="T98" s="214"/>
      <c r="U98" s="214"/>
      <c r="V98" s="214"/>
      <c r="W98" s="228"/>
      <c r="X98" s="209">
        <f t="shared" si="1"/>
        <v>31684.4368474316</v>
      </c>
    </row>
    <row r="99" spans="2:24" x14ac:dyDescent="0.3">
      <c r="B99" s="231" t="s">
        <v>58</v>
      </c>
      <c r="C99" s="215" t="s">
        <v>41</v>
      </c>
      <c r="D99" s="215" t="s">
        <v>56</v>
      </c>
      <c r="E99" s="216">
        <v>12</v>
      </c>
      <c r="F99" s="218">
        <v>720.49</v>
      </c>
      <c r="G99" s="217">
        <v>713.92</v>
      </c>
      <c r="H99" s="217">
        <v>312.72000000000003</v>
      </c>
      <c r="I99" s="64">
        <v>676.95155864999992</v>
      </c>
      <c r="J99" s="214"/>
      <c r="K99" s="214"/>
      <c r="L99" s="214"/>
      <c r="M99" s="43"/>
      <c r="N99" s="43"/>
      <c r="O99" s="43"/>
      <c r="P99" s="43"/>
      <c r="Q99" s="260">
        <v>221.58870970800001</v>
      </c>
      <c r="R99" s="214"/>
      <c r="S99" s="43"/>
      <c r="T99" s="214"/>
      <c r="U99" s="214"/>
      <c r="V99" s="214"/>
      <c r="W99" s="228"/>
      <c r="X99" s="287">
        <f t="shared" si="1"/>
        <v>27031.363757011997</v>
      </c>
    </row>
    <row r="100" spans="2:24" x14ac:dyDescent="0.3">
      <c r="B100" s="253" t="s">
        <v>57</v>
      </c>
      <c r="C100" s="254" t="s">
        <v>41</v>
      </c>
      <c r="D100" s="254" t="s">
        <v>56</v>
      </c>
      <c r="E100" s="255">
        <v>12</v>
      </c>
      <c r="F100" s="288">
        <v>720.49</v>
      </c>
      <c r="G100" s="256">
        <v>713.92</v>
      </c>
      <c r="H100" s="256">
        <v>312.72000000000003</v>
      </c>
      <c r="I100" s="257">
        <v>676.95155864999992</v>
      </c>
      <c r="J100" s="223"/>
      <c r="K100" s="223"/>
      <c r="L100" s="223"/>
      <c r="M100" s="224"/>
      <c r="N100" s="224"/>
      <c r="O100" s="224"/>
      <c r="P100" s="224"/>
      <c r="Q100" s="223"/>
      <c r="R100" s="223"/>
      <c r="S100" s="224"/>
      <c r="T100" s="223"/>
      <c r="U100" s="223"/>
      <c r="V100" s="223"/>
      <c r="W100" s="230"/>
      <c r="X100" s="286">
        <f t="shared" si="1"/>
        <v>23929.121821100001</v>
      </c>
    </row>
    <row r="101" spans="2:24" ht="15" thickBot="1" x14ac:dyDescent="0.35">
      <c r="B101" s="261"/>
      <c r="C101" s="262"/>
      <c r="D101" s="262"/>
      <c r="E101" s="263"/>
      <c r="F101" s="262"/>
      <c r="G101" s="262"/>
      <c r="H101" s="262"/>
      <c r="I101" s="264"/>
      <c r="J101" s="262"/>
      <c r="K101" s="262"/>
      <c r="L101" s="262"/>
      <c r="M101" s="264"/>
      <c r="N101" s="264"/>
      <c r="O101" s="264"/>
      <c r="P101" s="264"/>
      <c r="Q101" s="262"/>
      <c r="R101" s="262"/>
      <c r="S101" s="264"/>
      <c r="T101" s="262"/>
      <c r="U101" s="262"/>
      <c r="V101" s="262"/>
      <c r="W101" s="265"/>
      <c r="X101" s="69"/>
    </row>
    <row r="102" spans="2:24" s="55" customFormat="1" ht="15" thickBot="1" x14ac:dyDescent="0.35">
      <c r="B102" s="266"/>
      <c r="C102" s="266"/>
      <c r="D102" s="266"/>
      <c r="E102" s="267"/>
      <c r="F102" s="266"/>
      <c r="G102" s="266"/>
      <c r="H102" s="266"/>
      <c r="I102" s="268"/>
      <c r="J102" s="266"/>
      <c r="K102" s="266"/>
      <c r="L102" s="266"/>
      <c r="M102" s="268"/>
      <c r="N102" s="268"/>
      <c r="O102" s="268"/>
      <c r="P102" s="268"/>
      <c r="Q102" s="266"/>
      <c r="R102" s="266"/>
      <c r="S102" s="268"/>
      <c r="T102" s="266"/>
      <c r="U102" s="266"/>
      <c r="V102" s="266"/>
      <c r="W102" s="266"/>
    </row>
    <row r="103" spans="2:24" ht="60.75" customHeight="1" thickBot="1" x14ac:dyDescent="0.35">
      <c r="B103" s="70" t="s">
        <v>172</v>
      </c>
      <c r="C103" s="71"/>
      <c r="D103" s="71"/>
      <c r="E103" s="71"/>
      <c r="F103" s="71"/>
      <c r="G103" s="71"/>
      <c r="H103" s="72"/>
    </row>
    <row r="104" spans="2:24" ht="60.75" customHeight="1" thickBot="1" x14ac:dyDescent="0.35">
      <c r="B104" s="73"/>
      <c r="C104" s="74"/>
      <c r="D104" s="74"/>
      <c r="E104" s="74"/>
      <c r="F104" s="74"/>
      <c r="G104" s="74"/>
      <c r="H104" s="75"/>
    </row>
    <row r="105" spans="2:24" ht="35.25" customHeight="1" x14ac:dyDescent="0.3">
      <c r="B105" s="76" t="s">
        <v>195</v>
      </c>
      <c r="C105" s="77"/>
      <c r="D105" s="77"/>
      <c r="E105" s="77"/>
      <c r="F105" s="77"/>
      <c r="G105" s="78"/>
      <c r="H105" s="79"/>
    </row>
    <row r="106" spans="2:24" x14ac:dyDescent="0.3">
      <c r="B106" s="2" t="s">
        <v>196</v>
      </c>
      <c r="C106" s="80" t="s">
        <v>197</v>
      </c>
      <c r="D106" s="80" t="s">
        <v>198</v>
      </c>
      <c r="E106" s="81" t="s">
        <v>199</v>
      </c>
      <c r="F106" s="80" t="s">
        <v>163</v>
      </c>
      <c r="G106" s="82" t="s">
        <v>162</v>
      </c>
      <c r="H106" s="56"/>
    </row>
    <row r="107" spans="2:24" x14ac:dyDescent="0.3">
      <c r="B107" s="2" t="s">
        <v>200</v>
      </c>
      <c r="C107" s="83">
        <v>546.84702617999994</v>
      </c>
      <c r="D107" s="83">
        <v>387.53002163999997</v>
      </c>
      <c r="E107" s="84">
        <v>322.94503437000003</v>
      </c>
      <c r="F107" s="83">
        <v>275.91566756999998</v>
      </c>
      <c r="G107" s="85">
        <v>246.899151195</v>
      </c>
      <c r="H107" s="56"/>
    </row>
    <row r="108" spans="2:24" x14ac:dyDescent="0.3">
      <c r="B108" s="2" t="s">
        <v>201</v>
      </c>
      <c r="C108" s="83">
        <v>546.84702617999994</v>
      </c>
      <c r="D108" s="83">
        <v>387.53002163999997</v>
      </c>
      <c r="E108" s="84">
        <v>298.18427373000003</v>
      </c>
      <c r="F108" s="83">
        <v>184.46967656999999</v>
      </c>
      <c r="G108" s="85">
        <v>174.32017647000001</v>
      </c>
      <c r="H108" s="56"/>
    </row>
    <row r="109" spans="2:24" x14ac:dyDescent="0.3">
      <c r="B109" s="2" t="s">
        <v>202</v>
      </c>
      <c r="C109" s="83">
        <v>443.142247881</v>
      </c>
      <c r="D109" s="80" t="s">
        <v>105</v>
      </c>
      <c r="E109" s="81" t="s">
        <v>105</v>
      </c>
      <c r="F109" s="80" t="s">
        <v>105</v>
      </c>
      <c r="G109" s="82" t="s">
        <v>105</v>
      </c>
      <c r="H109" s="56"/>
    </row>
    <row r="110" spans="2:24" x14ac:dyDescent="0.3">
      <c r="B110" s="2" t="s">
        <v>203</v>
      </c>
      <c r="C110" s="83">
        <v>546.84702617999994</v>
      </c>
      <c r="D110" s="83">
        <v>378.93811808999999</v>
      </c>
      <c r="E110" s="84">
        <v>280.04581067999999</v>
      </c>
      <c r="F110" s="83">
        <v>198.45789849000002</v>
      </c>
      <c r="G110" s="85">
        <v>197.72432075999998</v>
      </c>
      <c r="H110" s="56"/>
    </row>
    <row r="111" spans="2:24" x14ac:dyDescent="0.3">
      <c r="B111" s="2" t="s">
        <v>204</v>
      </c>
      <c r="C111" s="83">
        <v>47.481572249999999</v>
      </c>
      <c r="D111" s="83">
        <v>47.481572249999999</v>
      </c>
      <c r="E111" s="84">
        <v>47.481572249999999</v>
      </c>
      <c r="F111" s="83">
        <v>47.481572249999999</v>
      </c>
      <c r="G111" s="85">
        <v>47.481572249999999</v>
      </c>
      <c r="H111" s="56"/>
    </row>
    <row r="112" spans="2:24" x14ac:dyDescent="0.3">
      <c r="B112" s="2" t="s">
        <v>205</v>
      </c>
      <c r="C112" s="83">
        <v>436.29786717000002</v>
      </c>
      <c r="D112" s="83">
        <v>323.83939626</v>
      </c>
      <c r="E112" s="84">
        <v>247.58750838</v>
      </c>
      <c r="F112" s="83">
        <v>172.33047249000001</v>
      </c>
      <c r="G112" s="85">
        <v>171.67728683999999</v>
      </c>
      <c r="H112" s="56"/>
    </row>
    <row r="113" spans="2:8" x14ac:dyDescent="0.3">
      <c r="B113" s="2" t="s">
        <v>206</v>
      </c>
      <c r="C113" s="83">
        <v>189.8257989</v>
      </c>
      <c r="D113" s="83">
        <v>189.8257989</v>
      </c>
      <c r="E113" s="84">
        <v>189.8257989</v>
      </c>
      <c r="F113" s="83">
        <v>169.41625959000001</v>
      </c>
      <c r="G113" s="85">
        <v>168.77312294999999</v>
      </c>
      <c r="H113" s="56"/>
    </row>
    <row r="114" spans="2:8" x14ac:dyDescent="0.3">
      <c r="B114" s="2" t="s">
        <v>207</v>
      </c>
      <c r="C114" s="83">
        <v>217.77209571</v>
      </c>
      <c r="D114" s="83">
        <v>199.13118216000001</v>
      </c>
      <c r="E114" s="84">
        <v>172.21993337999999</v>
      </c>
      <c r="F114" s="83">
        <v>154.90548914999999</v>
      </c>
      <c r="G114" s="85">
        <v>154.32264656999999</v>
      </c>
      <c r="H114" s="56"/>
    </row>
    <row r="115" spans="2:8" x14ac:dyDescent="0.3">
      <c r="B115" s="2" t="s">
        <v>208</v>
      </c>
      <c r="C115" s="83">
        <v>110.79033525</v>
      </c>
      <c r="D115" s="83">
        <v>110.79033525</v>
      </c>
      <c r="E115" s="84">
        <v>110.79033525</v>
      </c>
      <c r="F115" s="83">
        <v>110.79033525</v>
      </c>
      <c r="G115" s="82" t="s">
        <v>105</v>
      </c>
      <c r="H115" s="56"/>
    </row>
    <row r="116" spans="2:8" x14ac:dyDescent="0.3">
      <c r="B116" s="2" t="s">
        <v>209</v>
      </c>
      <c r="C116" s="83">
        <v>47.481572249999999</v>
      </c>
      <c r="D116" s="83">
        <v>47.481572249999999</v>
      </c>
      <c r="E116" s="84">
        <v>47.481572249999999</v>
      </c>
      <c r="F116" s="83">
        <v>47.481572249999999</v>
      </c>
      <c r="G116" s="85">
        <v>47.481572249999999</v>
      </c>
      <c r="H116" s="56"/>
    </row>
    <row r="117" spans="2:8" ht="15" thickBot="1" x14ac:dyDescent="0.35">
      <c r="B117" s="86" t="s">
        <v>210</v>
      </c>
      <c r="C117" s="87">
        <v>3133.34</v>
      </c>
      <c r="D117" s="87">
        <v>2072.5480184400003</v>
      </c>
      <c r="E117" s="88">
        <v>1716.57</v>
      </c>
      <c r="F117" s="87">
        <v>1361.26</v>
      </c>
      <c r="G117" s="89">
        <v>1208.67</v>
      </c>
      <c r="H117" s="56"/>
    </row>
    <row r="118" spans="2:8" x14ac:dyDescent="0.3">
      <c r="B118" s="90"/>
      <c r="C118" s="55"/>
      <c r="D118" s="55"/>
      <c r="E118" s="91"/>
      <c r="F118" s="55"/>
      <c r="G118" s="55"/>
      <c r="H118" s="56"/>
    </row>
    <row r="119" spans="2:8" ht="15" thickBot="1" x14ac:dyDescent="0.35">
      <c r="B119" s="90"/>
      <c r="C119" s="55"/>
      <c r="D119" s="55"/>
      <c r="E119" s="91"/>
      <c r="F119" s="55"/>
      <c r="G119" s="55"/>
      <c r="H119" s="56"/>
    </row>
    <row r="120" spans="2:8" ht="38.25" customHeight="1" x14ac:dyDescent="0.3">
      <c r="B120" s="92" t="s">
        <v>211</v>
      </c>
      <c r="C120" s="93"/>
      <c r="D120" s="25"/>
      <c r="E120" s="26"/>
      <c r="F120" s="25"/>
      <c r="G120" s="25"/>
      <c r="H120" s="56"/>
    </row>
    <row r="121" spans="2:8" ht="100.8" x14ac:dyDescent="0.3">
      <c r="B121" s="1" t="s">
        <v>212</v>
      </c>
      <c r="C121" s="94" t="s">
        <v>106</v>
      </c>
      <c r="D121" s="55"/>
      <c r="E121" s="91"/>
      <c r="F121" s="55"/>
      <c r="G121" s="55"/>
      <c r="H121" s="56"/>
    </row>
    <row r="122" spans="2:8" x14ac:dyDescent="0.3">
      <c r="B122" s="1" t="s">
        <v>213</v>
      </c>
      <c r="C122" s="95">
        <v>166.18620000000001</v>
      </c>
      <c r="D122" s="55"/>
      <c r="E122" s="91"/>
      <c r="F122" s="55"/>
      <c r="G122" s="55"/>
      <c r="H122" s="56"/>
    </row>
    <row r="123" spans="2:8" x14ac:dyDescent="0.3">
      <c r="B123" s="1" t="s">
        <v>214</v>
      </c>
      <c r="C123" s="95">
        <v>55.395499999999998</v>
      </c>
      <c r="D123" s="55"/>
      <c r="E123" s="91"/>
      <c r="F123" s="55"/>
      <c r="G123" s="55"/>
      <c r="H123" s="56"/>
    </row>
    <row r="124" spans="2:8" x14ac:dyDescent="0.3">
      <c r="B124" s="1" t="s">
        <v>215</v>
      </c>
      <c r="C124" s="95">
        <v>11.0768</v>
      </c>
      <c r="D124" s="55"/>
      <c r="E124" s="91"/>
      <c r="F124" s="55"/>
      <c r="G124" s="55"/>
      <c r="H124" s="56"/>
    </row>
    <row r="125" spans="2:8" x14ac:dyDescent="0.3">
      <c r="B125" s="1" t="s">
        <v>216</v>
      </c>
      <c r="C125" s="95">
        <v>109.803</v>
      </c>
      <c r="D125" s="55"/>
      <c r="E125" s="91"/>
      <c r="F125" s="55"/>
      <c r="G125" s="55"/>
      <c r="H125" s="56"/>
    </row>
    <row r="126" spans="2:8" x14ac:dyDescent="0.3">
      <c r="B126" s="1" t="s">
        <v>217</v>
      </c>
      <c r="C126" s="95">
        <v>131.76560000000001</v>
      </c>
      <c r="D126" s="55"/>
      <c r="E126" s="91"/>
      <c r="F126" s="55"/>
      <c r="G126" s="55"/>
      <c r="H126" s="56"/>
    </row>
    <row r="127" spans="2:8" x14ac:dyDescent="0.3">
      <c r="B127" s="1" t="s">
        <v>218</v>
      </c>
      <c r="C127" s="95">
        <v>142.73660000000001</v>
      </c>
      <c r="D127" s="55"/>
      <c r="E127" s="91"/>
      <c r="F127" s="55"/>
      <c r="G127" s="55"/>
      <c r="H127" s="56"/>
    </row>
    <row r="128" spans="2:8" x14ac:dyDescent="0.3">
      <c r="B128" s="1" t="s">
        <v>219</v>
      </c>
      <c r="C128" s="95">
        <v>153.71799999999999</v>
      </c>
      <c r="D128" s="55"/>
      <c r="E128" s="91"/>
      <c r="F128" s="55"/>
      <c r="G128" s="55"/>
      <c r="H128" s="56"/>
    </row>
    <row r="129" spans="2:8" x14ac:dyDescent="0.3">
      <c r="B129" s="1" t="s">
        <v>220</v>
      </c>
      <c r="C129" s="95">
        <v>164.69929999999999</v>
      </c>
      <c r="D129" s="55"/>
      <c r="E129" s="91"/>
      <c r="F129" s="55"/>
      <c r="G129" s="55"/>
      <c r="H129" s="56"/>
    </row>
    <row r="130" spans="2:8" x14ac:dyDescent="0.3">
      <c r="B130" s="1" t="s">
        <v>221</v>
      </c>
      <c r="C130" s="95">
        <v>2.0097999999999998</v>
      </c>
      <c r="D130" s="55"/>
      <c r="E130" s="91"/>
      <c r="F130" s="55"/>
      <c r="G130" s="55"/>
      <c r="H130" s="56"/>
    </row>
    <row r="131" spans="2:8" x14ac:dyDescent="0.3">
      <c r="B131" s="1" t="s">
        <v>222</v>
      </c>
      <c r="C131" s="95">
        <v>11.0768</v>
      </c>
      <c r="D131" s="55"/>
      <c r="E131" s="91"/>
      <c r="F131" s="55"/>
      <c r="G131" s="55"/>
      <c r="H131" s="56"/>
    </row>
    <row r="132" spans="2:8" ht="15" thickBot="1" x14ac:dyDescent="0.35">
      <c r="B132" s="96" t="s">
        <v>223</v>
      </c>
      <c r="C132" s="97">
        <v>215.29490000000001</v>
      </c>
      <c r="D132" s="55"/>
      <c r="E132" s="91"/>
      <c r="F132" s="55"/>
      <c r="G132" s="55"/>
      <c r="H132" s="56"/>
    </row>
    <row r="133" spans="2:8" x14ac:dyDescent="0.3">
      <c r="B133" s="5"/>
      <c r="C133" s="98"/>
      <c r="D133" s="55"/>
      <c r="E133" s="91"/>
      <c r="F133" s="55"/>
      <c r="G133" s="55"/>
      <c r="H133" s="56"/>
    </row>
    <row r="134" spans="2:8" ht="34.5" customHeight="1" x14ac:dyDescent="0.3">
      <c r="B134" s="277" t="s">
        <v>173</v>
      </c>
      <c r="C134" s="19"/>
      <c r="D134" s="19"/>
      <c r="E134" s="19"/>
      <c r="F134" s="19"/>
      <c r="G134" s="19"/>
      <c r="H134" s="56"/>
    </row>
    <row r="135" spans="2:8" ht="32.25" customHeight="1" x14ac:dyDescent="0.3">
      <c r="B135" s="277" t="s">
        <v>174</v>
      </c>
      <c r="C135" s="19"/>
      <c r="D135" s="19"/>
      <c r="E135" s="19"/>
      <c r="F135" s="19"/>
      <c r="G135" s="19"/>
      <c r="H135" s="56"/>
    </row>
    <row r="136" spans="2:8" x14ac:dyDescent="0.3">
      <c r="B136" s="278" t="s">
        <v>175</v>
      </c>
      <c r="C136" s="99"/>
      <c r="D136" s="99"/>
      <c r="E136" s="99"/>
      <c r="F136" s="99"/>
      <c r="G136" s="99"/>
      <c r="H136" s="56"/>
    </row>
    <row r="137" spans="2:8" ht="60" customHeight="1" x14ac:dyDescent="0.3">
      <c r="B137" s="279" t="s">
        <v>176</v>
      </c>
      <c r="C137" s="99"/>
      <c r="D137" s="99"/>
      <c r="E137" s="99"/>
      <c r="F137" s="99"/>
      <c r="G137" s="99"/>
      <c r="H137" s="56"/>
    </row>
    <row r="138" spans="2:8" ht="45.75" customHeight="1" x14ac:dyDescent="0.3">
      <c r="B138" s="280" t="s">
        <v>177</v>
      </c>
      <c r="C138" s="100"/>
      <c r="D138" s="100"/>
      <c r="E138" s="100"/>
      <c r="F138" s="100"/>
      <c r="G138" s="100"/>
      <c r="H138" s="56"/>
    </row>
    <row r="139" spans="2:8" ht="84.75" customHeight="1" x14ac:dyDescent="0.3">
      <c r="B139" s="281" t="s">
        <v>178</v>
      </c>
      <c r="C139" s="100"/>
      <c r="D139" s="100"/>
      <c r="E139" s="100"/>
      <c r="F139" s="100"/>
      <c r="G139" s="100"/>
      <c r="H139" s="56"/>
    </row>
    <row r="140" spans="2:8" ht="98.25" customHeight="1" x14ac:dyDescent="0.3">
      <c r="B140" s="277" t="s">
        <v>179</v>
      </c>
      <c r="C140" s="19"/>
      <c r="D140" s="19"/>
      <c r="E140" s="19"/>
      <c r="F140" s="19"/>
      <c r="G140" s="19"/>
      <c r="H140" s="20"/>
    </row>
    <row r="141" spans="2:8" ht="65.25" customHeight="1" x14ac:dyDescent="0.3">
      <c r="B141" s="282" t="s">
        <v>102</v>
      </c>
      <c r="C141" s="99"/>
      <c r="D141" s="99"/>
      <c r="E141" s="99"/>
      <c r="F141" s="99"/>
      <c r="G141" s="99"/>
      <c r="H141" s="101"/>
    </row>
    <row r="142" spans="2:8" ht="15" thickBot="1" x14ac:dyDescent="0.35">
      <c r="B142" s="66"/>
      <c r="C142" s="67"/>
      <c r="D142" s="67"/>
      <c r="E142" s="68"/>
      <c r="F142" s="67"/>
      <c r="G142" s="67"/>
      <c r="H142" s="69"/>
    </row>
    <row r="143" spans="2:8" ht="15" thickBot="1" x14ac:dyDescent="0.35"/>
    <row r="144" spans="2:8" ht="15" thickBot="1" x14ac:dyDescent="0.35">
      <c r="B144" s="102" t="s">
        <v>180</v>
      </c>
      <c r="C144" s="103"/>
      <c r="D144" s="103"/>
      <c r="E144" s="103"/>
      <c r="F144" s="104"/>
    </row>
    <row r="145" spans="2:9" ht="15" thickBot="1" x14ac:dyDescent="0.35"/>
    <row r="146" spans="2:9" ht="25.5" customHeight="1" x14ac:dyDescent="0.3">
      <c r="C146" s="6" t="s">
        <v>134</v>
      </c>
      <c r="D146" s="7" t="s">
        <v>132</v>
      </c>
      <c r="E146" s="15" t="s">
        <v>133</v>
      </c>
      <c r="F146" s="16"/>
    </row>
    <row r="147" spans="2:9" x14ac:dyDescent="0.3">
      <c r="C147" s="8" t="s">
        <v>181</v>
      </c>
      <c r="D147" s="105">
        <v>51.32</v>
      </c>
      <c r="E147" s="106">
        <v>31.68</v>
      </c>
      <c r="F147" s="107"/>
    </row>
    <row r="148" spans="2:9" x14ac:dyDescent="0.3">
      <c r="C148" s="8" t="s">
        <v>182</v>
      </c>
      <c r="D148" s="105">
        <v>41.85</v>
      </c>
      <c r="E148" s="106">
        <v>30.51</v>
      </c>
      <c r="F148" s="107"/>
    </row>
    <row r="149" spans="2:9" x14ac:dyDescent="0.3">
      <c r="C149" s="8" t="s">
        <v>183</v>
      </c>
      <c r="D149" s="105">
        <v>31.68</v>
      </c>
      <c r="E149" s="106">
        <v>27.35</v>
      </c>
      <c r="F149" s="107"/>
    </row>
    <row r="150" spans="2:9" x14ac:dyDescent="0.3">
      <c r="C150" s="8" t="s">
        <v>184</v>
      </c>
      <c r="D150" s="105">
        <v>21.57</v>
      </c>
      <c r="E150" s="106">
        <v>21.34</v>
      </c>
      <c r="F150" s="107"/>
    </row>
    <row r="151" spans="2:9" ht="15" thickBot="1" x14ac:dyDescent="0.35">
      <c r="C151" s="9" t="s">
        <v>185</v>
      </c>
      <c r="D151" s="108">
        <v>16.239999999999998</v>
      </c>
      <c r="E151" s="109">
        <v>16.239999999999998</v>
      </c>
      <c r="F151" s="110"/>
    </row>
    <row r="152" spans="2:9" x14ac:dyDescent="0.3">
      <c r="F152" s="111"/>
    </row>
    <row r="154" spans="2:9" ht="15" thickBot="1" x14ac:dyDescent="0.35"/>
    <row r="155" spans="2:9" ht="43.5" customHeight="1" thickBot="1" x14ac:dyDescent="0.35">
      <c r="B155" s="112" t="s">
        <v>186</v>
      </c>
      <c r="C155" s="71"/>
      <c r="D155" s="71"/>
      <c r="E155" s="71"/>
      <c r="F155" s="71"/>
      <c r="G155" s="71"/>
      <c r="H155" s="71"/>
      <c r="I155" s="72"/>
    </row>
    <row r="156" spans="2:9" ht="15" thickBot="1" x14ac:dyDescent="0.35">
      <c r="B156" s="90"/>
      <c r="C156" s="55"/>
      <c r="D156" s="55"/>
      <c r="E156" s="91"/>
      <c r="F156" s="55"/>
      <c r="G156" s="55"/>
      <c r="H156" s="55"/>
      <c r="I156" s="113"/>
    </row>
    <row r="157" spans="2:9" ht="39.75" customHeight="1" thickBot="1" x14ac:dyDescent="0.35">
      <c r="B157" s="17" t="s">
        <v>104</v>
      </c>
      <c r="C157" s="114"/>
      <c r="D157" s="114"/>
      <c r="E157" s="114"/>
      <c r="F157" s="114"/>
      <c r="G157" s="114"/>
      <c r="H157" s="114"/>
      <c r="I157" s="115"/>
    </row>
    <row r="158" spans="2:9" ht="15" thickBot="1" x14ac:dyDescent="0.35"/>
    <row r="159" spans="2:9" ht="15" thickBot="1" x14ac:dyDescent="0.35">
      <c r="B159" s="70" t="s">
        <v>187</v>
      </c>
      <c r="C159" s="71"/>
      <c r="D159" s="71"/>
      <c r="E159" s="71"/>
      <c r="F159" s="71"/>
      <c r="G159" s="71"/>
      <c r="H159" s="71"/>
      <c r="I159" s="72"/>
    </row>
    <row r="160" spans="2:9" x14ac:dyDescent="0.3">
      <c r="B160" s="90"/>
      <c r="C160" s="55"/>
      <c r="D160" s="55"/>
      <c r="E160" s="91"/>
      <c r="F160" s="55"/>
      <c r="G160" s="55"/>
      <c r="H160" s="55"/>
      <c r="I160" s="113"/>
    </row>
    <row r="161" spans="2:9" x14ac:dyDescent="0.3">
      <c r="B161" s="90"/>
      <c r="C161" s="55"/>
      <c r="D161" s="55"/>
      <c r="E161" s="91"/>
      <c r="F161" s="55"/>
      <c r="G161" s="55"/>
      <c r="H161" s="55"/>
      <c r="I161" s="113"/>
    </row>
    <row r="162" spans="2:9" ht="15" thickBot="1" x14ac:dyDescent="0.35">
      <c r="B162" s="90"/>
      <c r="C162" s="55"/>
      <c r="D162" s="55"/>
      <c r="E162" s="91"/>
      <c r="F162" s="55"/>
      <c r="G162" s="55"/>
      <c r="H162" s="55"/>
      <c r="I162" s="113"/>
    </row>
    <row r="163" spans="2:9" ht="42" customHeight="1" x14ac:dyDescent="0.3">
      <c r="B163" s="90"/>
      <c r="C163" s="116" t="s">
        <v>66</v>
      </c>
      <c r="D163" s="117" t="s">
        <v>67</v>
      </c>
      <c r="E163" s="118" t="s">
        <v>68</v>
      </c>
      <c r="F163" s="119" t="s">
        <v>69</v>
      </c>
      <c r="G163" s="120"/>
      <c r="H163" s="55"/>
      <c r="I163" s="113"/>
    </row>
    <row r="164" spans="2:9" x14ac:dyDescent="0.3">
      <c r="B164" s="90"/>
      <c r="C164" s="121" t="s">
        <v>50</v>
      </c>
      <c r="D164" s="122" t="s">
        <v>70</v>
      </c>
      <c r="E164" s="123">
        <v>35.33</v>
      </c>
      <c r="F164" s="124">
        <v>39.9</v>
      </c>
      <c r="G164" s="125"/>
      <c r="H164" s="55"/>
      <c r="I164" s="113"/>
    </row>
    <row r="165" spans="2:9" x14ac:dyDescent="0.3">
      <c r="B165" s="90"/>
      <c r="C165" s="121" t="s">
        <v>50</v>
      </c>
      <c r="D165" s="122" t="s">
        <v>71</v>
      </c>
      <c r="E165" s="123">
        <v>35.33</v>
      </c>
      <c r="F165" s="124">
        <v>39.9</v>
      </c>
      <c r="G165" s="125"/>
      <c r="H165" s="55"/>
      <c r="I165" s="113"/>
    </row>
    <row r="166" spans="2:9" ht="15" thickBot="1" x14ac:dyDescent="0.35">
      <c r="B166" s="90"/>
      <c r="C166" s="126" t="s">
        <v>50</v>
      </c>
      <c r="D166" s="127" t="s">
        <v>72</v>
      </c>
      <c r="E166" s="128">
        <v>35.33</v>
      </c>
      <c r="F166" s="129">
        <v>39.9</v>
      </c>
      <c r="G166" s="130"/>
      <c r="H166" s="55"/>
      <c r="I166" s="113"/>
    </row>
    <row r="167" spans="2:9" ht="15" thickBot="1" x14ac:dyDescent="0.35">
      <c r="B167" s="66"/>
      <c r="C167" s="67"/>
      <c r="D167" s="67"/>
      <c r="E167" s="68"/>
      <c r="F167" s="67"/>
      <c r="G167" s="67"/>
      <c r="H167" s="67"/>
      <c r="I167" s="131"/>
    </row>
    <row r="168" spans="2:9" ht="15" thickBot="1" x14ac:dyDescent="0.35"/>
    <row r="169" spans="2:9" ht="15" thickBot="1" x14ac:dyDescent="0.35">
      <c r="B169" s="132" t="s">
        <v>224</v>
      </c>
      <c r="C169" s="133"/>
      <c r="D169" s="133"/>
      <c r="E169" s="133"/>
      <c r="F169" s="133"/>
      <c r="G169" s="133"/>
      <c r="H169" s="133"/>
      <c r="I169" s="134"/>
    </row>
    <row r="170" spans="2:9" ht="15" thickBot="1" x14ac:dyDescent="0.35">
      <c r="B170" s="90"/>
      <c r="C170" s="55"/>
      <c r="D170" s="55"/>
      <c r="E170" s="91"/>
      <c r="F170" s="55"/>
      <c r="G170" s="55"/>
      <c r="H170" s="55"/>
      <c r="I170" s="113"/>
    </row>
    <row r="171" spans="2:9" ht="55.5" customHeight="1" x14ac:dyDescent="0.3">
      <c r="B171" s="90"/>
      <c r="C171" s="135" t="s">
        <v>73</v>
      </c>
      <c r="D171" s="136" t="s">
        <v>74</v>
      </c>
      <c r="E171" s="137" t="s">
        <v>75</v>
      </c>
      <c r="F171" s="138" t="s">
        <v>76</v>
      </c>
      <c r="G171" s="55"/>
      <c r="H171" s="55"/>
      <c r="I171" s="113"/>
    </row>
    <row r="172" spans="2:9" x14ac:dyDescent="0.3">
      <c r="B172" s="90"/>
      <c r="C172" s="121" t="s">
        <v>40</v>
      </c>
      <c r="D172" s="139">
        <v>28.797146486700001</v>
      </c>
      <c r="E172" s="140">
        <v>31.022827881121572</v>
      </c>
      <c r="F172" s="141">
        <v>33.237952731047997</v>
      </c>
      <c r="G172" s="55"/>
      <c r="H172" s="55"/>
      <c r="I172" s="113"/>
    </row>
    <row r="173" spans="2:9" x14ac:dyDescent="0.3">
      <c r="B173" s="90"/>
      <c r="C173" s="121" t="s">
        <v>45</v>
      </c>
      <c r="D173" s="139">
        <v>26.592393149028464</v>
      </c>
      <c r="E173" s="140">
        <v>28.807662013793276</v>
      </c>
      <c r="F173" s="141">
        <v>31.022825339124001</v>
      </c>
      <c r="G173" s="55"/>
      <c r="H173" s="55"/>
      <c r="I173" s="113"/>
    </row>
    <row r="174" spans="2:9" x14ac:dyDescent="0.3">
      <c r="B174" s="90"/>
      <c r="C174" s="121" t="s">
        <v>50</v>
      </c>
      <c r="D174" s="139">
        <v>22.151635683600002</v>
      </c>
      <c r="E174" s="140">
        <v>26.592369575075999</v>
      </c>
      <c r="F174" s="141">
        <v>28.807699957002001</v>
      </c>
      <c r="G174" s="55"/>
      <c r="H174" s="55"/>
      <c r="I174" s="113"/>
    </row>
    <row r="175" spans="2:9" x14ac:dyDescent="0.3">
      <c r="B175" s="90"/>
      <c r="C175" s="121" t="s">
        <v>56</v>
      </c>
      <c r="D175" s="139">
        <v>19.936595803391157</v>
      </c>
      <c r="E175" s="140">
        <v>23.2643625609</v>
      </c>
      <c r="F175" s="141">
        <v>26.592369575075999</v>
      </c>
      <c r="G175" s="55"/>
      <c r="H175" s="55"/>
      <c r="I175" s="113"/>
    </row>
    <row r="176" spans="2:9" ht="15" thickBot="1" x14ac:dyDescent="0.35">
      <c r="B176" s="90"/>
      <c r="C176" s="126" t="s">
        <v>77</v>
      </c>
      <c r="D176" s="142">
        <v>17.721326938626337</v>
      </c>
      <c r="E176" s="142">
        <v>19.946993428709998</v>
      </c>
      <c r="F176" s="143">
        <v>24.366789202949999</v>
      </c>
      <c r="G176" s="55"/>
      <c r="H176" s="55"/>
      <c r="I176" s="113"/>
    </row>
    <row r="177" spans="2:11" ht="15" thickBot="1" x14ac:dyDescent="0.35">
      <c r="B177" s="66"/>
      <c r="C177" s="67"/>
      <c r="D177" s="67"/>
      <c r="E177" s="68"/>
      <c r="F177" s="67"/>
      <c r="G177" s="67"/>
      <c r="H177" s="67"/>
      <c r="I177" s="131"/>
    </row>
    <row r="179" spans="2:11" ht="15" thickBot="1" x14ac:dyDescent="0.35"/>
    <row r="180" spans="2:11" ht="48" customHeight="1" thickBot="1" x14ac:dyDescent="0.35">
      <c r="B180" s="144" t="s">
        <v>225</v>
      </c>
      <c r="C180" s="145"/>
      <c r="D180" s="145"/>
      <c r="E180" s="145"/>
      <c r="F180" s="145"/>
      <c r="G180" s="145"/>
      <c r="H180" s="145"/>
      <c r="I180" s="146"/>
    </row>
    <row r="181" spans="2:11" x14ac:dyDescent="0.3">
      <c r="B181" s="90"/>
      <c r="C181" s="55"/>
      <c r="D181" s="55"/>
      <c r="E181" s="91"/>
      <c r="F181" s="55"/>
      <c r="G181" s="55"/>
      <c r="H181" s="55"/>
      <c r="I181" s="113"/>
    </row>
    <row r="182" spans="2:11" x14ac:dyDescent="0.3">
      <c r="B182" s="90"/>
      <c r="C182" s="55"/>
      <c r="D182" s="55"/>
      <c r="E182" s="91"/>
      <c r="F182" s="55"/>
      <c r="G182" s="55"/>
      <c r="H182" s="55"/>
      <c r="I182" s="113"/>
    </row>
    <row r="183" spans="2:11" ht="67.5" customHeight="1" x14ac:dyDescent="0.3">
      <c r="B183" s="147" t="s">
        <v>226</v>
      </c>
      <c r="C183" s="148"/>
      <c r="D183" s="148"/>
      <c r="E183" s="148"/>
      <c r="F183" s="148"/>
      <c r="G183" s="148"/>
      <c r="H183" s="148"/>
      <c r="I183" s="113"/>
    </row>
    <row r="184" spans="2:11" ht="48.75" customHeight="1" thickBot="1" x14ac:dyDescent="0.35">
      <c r="B184" s="149" t="s">
        <v>103</v>
      </c>
      <c r="C184" s="150"/>
      <c r="D184" s="150"/>
      <c r="E184" s="150"/>
      <c r="F184" s="150"/>
      <c r="G184" s="150"/>
      <c r="H184" s="150"/>
      <c r="I184" s="151"/>
      <c r="J184" s="152"/>
      <c r="K184" s="152"/>
    </row>
    <row r="187" spans="2:11" ht="15" thickBot="1" x14ac:dyDescent="0.35"/>
    <row r="188" spans="2:11" ht="48" customHeight="1" thickBot="1" x14ac:dyDescent="0.35">
      <c r="B188" s="153" t="s">
        <v>78</v>
      </c>
      <c r="C188" s="154"/>
      <c r="D188" s="154"/>
      <c r="E188" s="154"/>
      <c r="F188" s="154"/>
      <c r="G188" s="154"/>
      <c r="H188" s="155"/>
    </row>
    <row r="189" spans="2:11" ht="48" customHeight="1" thickBot="1" x14ac:dyDescent="0.35">
      <c r="B189" s="156"/>
      <c r="C189" s="156"/>
      <c r="D189" s="156"/>
      <c r="E189" s="157"/>
      <c r="F189" s="156"/>
      <c r="G189" s="156"/>
      <c r="H189" s="156"/>
    </row>
    <row r="190" spans="2:11" x14ac:dyDescent="0.3">
      <c r="B190" s="158" t="s">
        <v>81</v>
      </c>
      <c r="C190" s="159"/>
      <c r="D190" s="159"/>
      <c r="E190" s="159"/>
      <c r="F190" s="159"/>
      <c r="G190" s="159"/>
      <c r="H190" s="160"/>
    </row>
    <row r="191" spans="2:11" x14ac:dyDescent="0.3">
      <c r="B191" s="90"/>
      <c r="C191" s="55"/>
      <c r="D191" s="55"/>
      <c r="E191" s="91"/>
      <c r="F191" s="55"/>
      <c r="G191" s="55"/>
      <c r="H191" s="56"/>
    </row>
    <row r="192" spans="2:11" ht="183" customHeight="1" thickBot="1" x14ac:dyDescent="0.35">
      <c r="B192" s="161" t="s">
        <v>79</v>
      </c>
      <c r="C192" s="162"/>
      <c r="D192" s="162"/>
      <c r="E192" s="162"/>
      <c r="F192" s="162"/>
      <c r="G192" s="162"/>
      <c r="H192" s="163"/>
    </row>
    <row r="193" spans="2:8" ht="15" thickBot="1" x14ac:dyDescent="0.35"/>
    <row r="194" spans="2:8" x14ac:dyDescent="0.3">
      <c r="B194" s="164" t="s">
        <v>80</v>
      </c>
      <c r="C194" s="165"/>
      <c r="D194" s="165"/>
      <c r="E194" s="166"/>
      <c r="F194" s="165"/>
      <c r="G194" s="165"/>
      <c r="H194" s="167"/>
    </row>
    <row r="195" spans="2:8" x14ac:dyDescent="0.3">
      <c r="B195" s="90"/>
      <c r="C195" s="55"/>
      <c r="D195" s="55"/>
      <c r="E195" s="91"/>
      <c r="F195" s="55"/>
      <c r="G195" s="55"/>
      <c r="H195" s="56"/>
    </row>
    <row r="196" spans="2:8" x14ac:dyDescent="0.3">
      <c r="B196" s="90"/>
      <c r="C196" s="168" t="s">
        <v>82</v>
      </c>
      <c r="D196" s="169" t="s">
        <v>83</v>
      </c>
      <c r="E196" s="169"/>
      <c r="F196" s="169"/>
      <c r="G196" s="55"/>
      <c r="H196" s="56"/>
    </row>
    <row r="197" spans="2:8" ht="28.8" x14ac:dyDescent="0.3">
      <c r="B197" s="90"/>
      <c r="C197" s="168"/>
      <c r="D197" s="170" t="s">
        <v>84</v>
      </c>
      <c r="E197" s="171" t="s">
        <v>85</v>
      </c>
      <c r="F197" s="170" t="s">
        <v>86</v>
      </c>
      <c r="G197" s="55"/>
      <c r="H197" s="56"/>
    </row>
    <row r="198" spans="2:8" x14ac:dyDescent="0.3">
      <c r="B198" s="90"/>
      <c r="C198" s="172" t="s">
        <v>87</v>
      </c>
      <c r="D198" s="173">
        <v>65.97</v>
      </c>
      <c r="E198" s="174">
        <v>37.4</v>
      </c>
      <c r="F198" s="173">
        <v>103.37</v>
      </c>
      <c r="G198" s="55"/>
      <c r="H198" s="56"/>
    </row>
    <row r="199" spans="2:8" x14ac:dyDescent="0.3">
      <c r="B199" s="90"/>
      <c r="C199" s="172" t="s">
        <v>88</v>
      </c>
      <c r="D199" s="173">
        <v>48.92</v>
      </c>
      <c r="E199" s="174">
        <v>28.21</v>
      </c>
      <c r="F199" s="173">
        <v>77.13</v>
      </c>
      <c r="G199" s="55"/>
      <c r="H199" s="56"/>
    </row>
    <row r="200" spans="2:8" ht="15" thickBot="1" x14ac:dyDescent="0.35">
      <c r="B200" s="66"/>
      <c r="C200" s="67"/>
      <c r="D200" s="67"/>
      <c r="E200" s="68"/>
      <c r="F200" s="67"/>
      <c r="G200" s="67"/>
      <c r="H200" s="69"/>
    </row>
    <row r="202" spans="2:8" ht="15" thickBot="1" x14ac:dyDescent="0.35"/>
    <row r="203" spans="2:8" x14ac:dyDescent="0.3">
      <c r="B203" s="175" t="s">
        <v>227</v>
      </c>
      <c r="C203" s="176"/>
      <c r="D203" s="176"/>
      <c r="E203" s="176"/>
      <c r="F203" s="176"/>
      <c r="G203" s="176"/>
      <c r="H203" s="177"/>
    </row>
    <row r="204" spans="2:8" x14ac:dyDescent="0.3">
      <c r="B204" s="90"/>
      <c r="C204" s="55"/>
      <c r="D204" s="55"/>
      <c r="E204" s="91"/>
      <c r="F204" s="55"/>
      <c r="G204" s="55"/>
      <c r="H204" s="56"/>
    </row>
    <row r="205" spans="2:8" ht="24.75" customHeight="1" x14ac:dyDescent="0.3">
      <c r="B205" s="90"/>
      <c r="C205" s="170" t="s">
        <v>89</v>
      </c>
      <c r="D205" s="169" t="s">
        <v>90</v>
      </c>
      <c r="E205" s="169"/>
      <c r="F205" s="169" t="s">
        <v>91</v>
      </c>
      <c r="G205" s="169"/>
      <c r="H205" s="56"/>
    </row>
    <row r="206" spans="2:8" ht="94.8" customHeight="1" x14ac:dyDescent="0.3">
      <c r="B206" s="90"/>
      <c r="C206" s="178" t="s">
        <v>92</v>
      </c>
      <c r="D206" s="179" t="s">
        <v>93</v>
      </c>
      <c r="E206" s="179"/>
      <c r="F206" s="179" t="s">
        <v>94</v>
      </c>
      <c r="G206" s="179"/>
      <c r="H206" s="56"/>
    </row>
    <row r="207" spans="2:8" ht="64.5" customHeight="1" x14ac:dyDescent="0.3">
      <c r="B207" s="90"/>
      <c r="C207" s="178" t="s">
        <v>95</v>
      </c>
      <c r="D207" s="179" t="s">
        <v>96</v>
      </c>
      <c r="E207" s="179"/>
      <c r="F207" s="179" t="s">
        <v>97</v>
      </c>
      <c r="G207" s="179"/>
      <c r="H207" s="56"/>
    </row>
    <row r="208" spans="2:8" x14ac:dyDescent="0.3">
      <c r="B208" s="90"/>
      <c r="C208" s="55"/>
      <c r="D208" s="55"/>
      <c r="E208" s="91"/>
      <c r="F208" s="55"/>
      <c r="G208" s="55"/>
      <c r="H208" s="56"/>
    </row>
    <row r="209" spans="2:8" ht="28.8" x14ac:dyDescent="0.3">
      <c r="B209" s="90"/>
      <c r="C209" s="180" t="s">
        <v>98</v>
      </c>
      <c r="D209" s="180" t="s">
        <v>89</v>
      </c>
      <c r="E209" s="181" t="s">
        <v>90</v>
      </c>
      <c r="F209" s="180" t="s">
        <v>91</v>
      </c>
      <c r="G209" s="55"/>
      <c r="H209" s="56"/>
    </row>
    <row r="210" spans="2:8" ht="28.8" x14ac:dyDescent="0.3">
      <c r="B210" s="90"/>
      <c r="C210" s="180" t="s">
        <v>99</v>
      </c>
      <c r="D210" s="182">
        <v>45.89</v>
      </c>
      <c r="E210" s="182">
        <v>42.83</v>
      </c>
      <c r="F210" s="182">
        <v>39.78</v>
      </c>
      <c r="G210" s="55"/>
      <c r="H210" s="56"/>
    </row>
    <row r="211" spans="2:8" x14ac:dyDescent="0.3">
      <c r="B211" s="90"/>
      <c r="C211" s="180" t="s">
        <v>100</v>
      </c>
      <c r="D211" s="182">
        <v>42.83</v>
      </c>
      <c r="E211" s="182">
        <v>39.78</v>
      </c>
      <c r="F211" s="182">
        <v>36.72</v>
      </c>
      <c r="G211" s="55"/>
      <c r="H211" s="56"/>
    </row>
    <row r="212" spans="2:8" x14ac:dyDescent="0.3">
      <c r="B212" s="90"/>
      <c r="C212" s="55"/>
      <c r="D212" s="55"/>
      <c r="E212" s="91"/>
      <c r="F212" s="55"/>
      <c r="G212" s="55"/>
      <c r="H212" s="56"/>
    </row>
    <row r="213" spans="2:8" ht="15" thickBot="1" x14ac:dyDescent="0.35">
      <c r="B213" s="66"/>
      <c r="C213" s="67"/>
      <c r="D213" s="67"/>
      <c r="E213" s="68"/>
      <c r="F213" s="67"/>
      <c r="G213" s="67"/>
      <c r="H213" s="69"/>
    </row>
    <row r="217" spans="2:8" x14ac:dyDescent="0.3">
      <c r="B217" s="183" t="s">
        <v>101</v>
      </c>
    </row>
  </sheetData>
  <mergeCells count="56">
    <mergeCell ref="D207:E207"/>
    <mergeCell ref="F205:G205"/>
    <mergeCell ref="F206:G206"/>
    <mergeCell ref="F207:G207"/>
    <mergeCell ref="B140:H140"/>
    <mergeCell ref="B141:H141"/>
    <mergeCell ref="B192:H192"/>
    <mergeCell ref="C196:C197"/>
    <mergeCell ref="D196:F196"/>
    <mergeCell ref="B203:H203"/>
    <mergeCell ref="D205:E205"/>
    <mergeCell ref="D206:E206"/>
    <mergeCell ref="B169:I169"/>
    <mergeCell ref="B183:H183"/>
    <mergeCell ref="B184:H184"/>
    <mergeCell ref="B188:H188"/>
    <mergeCell ref="B190:H190"/>
    <mergeCell ref="F163:G163"/>
    <mergeCell ref="F164:G164"/>
    <mergeCell ref="F165:G165"/>
    <mergeCell ref="F166:G166"/>
    <mergeCell ref="B180:I180"/>
    <mergeCell ref="B105:G105"/>
    <mergeCell ref="B120:C120"/>
    <mergeCell ref="B144:F144"/>
    <mergeCell ref="B59:J64"/>
    <mergeCell ref="B137:G137"/>
    <mergeCell ref="B138:G138"/>
    <mergeCell ref="B139:G139"/>
    <mergeCell ref="B103:H103"/>
    <mergeCell ref="B104:H104"/>
    <mergeCell ref="B134:G134"/>
    <mergeCell ref="B135:G135"/>
    <mergeCell ref="B136:G136"/>
    <mergeCell ref="F65:I65"/>
    <mergeCell ref="J65:W65"/>
    <mergeCell ref="B159:I159"/>
    <mergeCell ref="E146:F146"/>
    <mergeCell ref="E147:F147"/>
    <mergeCell ref="E148:F148"/>
    <mergeCell ref="E149:F149"/>
    <mergeCell ref="E150:F150"/>
    <mergeCell ref="B157:I157"/>
    <mergeCell ref="B155:I155"/>
    <mergeCell ref="E151:F151"/>
    <mergeCell ref="X65:X67"/>
    <mergeCell ref="B65:E66"/>
    <mergeCell ref="B1:N1"/>
    <mergeCell ref="B6:D7"/>
    <mergeCell ref="B2:I2"/>
    <mergeCell ref="B4:P4"/>
    <mergeCell ref="N5:P5"/>
    <mergeCell ref="B56:R56"/>
    <mergeCell ref="E6:Q6"/>
    <mergeCell ref="R6:R8"/>
    <mergeCell ref="B58:X58"/>
  </mergeCells>
  <pageMargins left="0.7" right="0.7" top="0.75" bottom="0.75" header="0.3" footer="0.3"/>
  <pageSetup paperSize="9" scale="3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Arandigoyen Alonso</dc:creator>
  <cp:lastModifiedBy>Sandra Arandigoyen Alonso</cp:lastModifiedBy>
  <cp:lastPrinted>2025-10-02T16:29:31Z</cp:lastPrinted>
  <dcterms:created xsi:type="dcterms:W3CDTF">2025-02-28T09:05:40Z</dcterms:created>
  <dcterms:modified xsi:type="dcterms:W3CDTF">2025-10-02T16:34:53Z</dcterms:modified>
</cp:coreProperties>
</file>