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100 Gestió econòmica\C124 Gestió de la Tresoreria\C130 Declaracions impositives i informatives\2026\Model 347 any 2025\"/>
    </mc:Choice>
  </mc:AlternateContent>
  <xr:revisionPtr revIDLastSave="0" documentId="13_ncr:1_{90AD147F-6EC2-48C7-954E-FDEA87A51688}" xr6:coauthVersionLast="47" xr6:coauthVersionMax="47" xr10:uidLastSave="{00000000-0000-0000-0000-000000000000}"/>
  <bookViews>
    <workbookView xWindow="-23808" yWindow="480" windowWidth="21600" windowHeight="11232" xr2:uid="{00000000-000D-0000-FFFF-FFFF00000000}"/>
  </bookViews>
  <sheets>
    <sheet name="Table 3" sheetId="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3" l="1"/>
  <c r="E46" i="3"/>
  <c r="H9" i="3"/>
  <c r="H2" i="3" l="1"/>
  <c r="G2" i="3"/>
</calcChain>
</file>

<file path=xl/sharedStrings.xml><?xml version="1.0" encoding="utf-8"?>
<sst xmlns="http://schemas.openxmlformats.org/spreadsheetml/2006/main" count="171" uniqueCount="119">
  <si>
    <r>
      <rPr>
        <sz val="8"/>
        <rFont val="Arial MT"/>
        <family val="2"/>
      </rPr>
      <t>DNI.</t>
    </r>
  </si>
  <si>
    <r>
      <rPr>
        <sz val="8"/>
        <rFont val="Arial MT"/>
        <family val="2"/>
      </rPr>
      <t>Cognoms i Nom o Raó Social</t>
    </r>
  </si>
  <si>
    <r>
      <rPr>
        <sz val="8"/>
        <rFont val="Arial MT"/>
        <family val="2"/>
      </rPr>
      <t>Clau</t>
    </r>
  </si>
  <si>
    <r>
      <rPr>
        <sz val="8"/>
        <rFont val="Arial MT"/>
        <family val="2"/>
      </rPr>
      <t>Import</t>
    </r>
  </si>
  <si>
    <r>
      <rPr>
        <sz val="8"/>
        <rFont val="Arial MT"/>
        <family val="2"/>
      </rPr>
      <t>40246324G</t>
    </r>
  </si>
  <si>
    <r>
      <rPr>
        <sz val="8"/>
        <rFont val="Arial MT"/>
        <family val="2"/>
      </rPr>
      <t>VILA SOMS, NARCIS (PENSIO LA VILA)</t>
    </r>
  </si>
  <si>
    <r>
      <rPr>
        <sz val="8"/>
        <rFont val="Arial MT"/>
        <family val="2"/>
      </rPr>
      <t>D</t>
    </r>
  </si>
  <si>
    <r>
      <rPr>
        <sz val="8"/>
        <rFont val="Arial MT"/>
        <family val="2"/>
      </rPr>
      <t>77921976T</t>
    </r>
  </si>
  <si>
    <r>
      <rPr>
        <sz val="8"/>
        <rFont val="Arial MT"/>
        <family val="2"/>
      </rPr>
      <t>LIGERO PLANA, GERARD (OBRES I REFORMES)</t>
    </r>
  </si>
  <si>
    <r>
      <rPr>
        <sz val="8"/>
        <rFont val="Arial MT"/>
        <family val="2"/>
      </rPr>
      <t>A08000234</t>
    </r>
  </si>
  <si>
    <r>
      <rPr>
        <sz val="8"/>
        <rFont val="Arial MT"/>
        <family val="2"/>
      </rPr>
      <t>SGAB, S.A.U</t>
    </r>
  </si>
  <si>
    <r>
      <rPr>
        <sz val="8"/>
        <rFont val="Arial MT"/>
        <family val="2"/>
      </rPr>
      <t>A08431090</t>
    </r>
  </si>
  <si>
    <r>
      <rPr>
        <sz val="8"/>
        <rFont val="Arial MT"/>
        <family val="2"/>
      </rPr>
      <t>NATURGY IBERIA S.A.</t>
    </r>
  </si>
  <si>
    <r>
      <rPr>
        <sz val="8"/>
        <rFont val="Arial MT"/>
        <family val="2"/>
      </rPr>
      <t>A08588170</t>
    </r>
  </si>
  <si>
    <r>
      <rPr>
        <sz val="8"/>
        <rFont val="Arial MT"/>
        <family val="2"/>
      </rPr>
      <t>SOLITIUM CONTROL GROUP, S.A.</t>
    </r>
  </si>
  <si>
    <r>
      <rPr>
        <sz val="8"/>
        <rFont val="Arial MT"/>
        <family val="2"/>
      </rPr>
      <t>A17000316</t>
    </r>
  </si>
  <si>
    <r>
      <rPr>
        <sz val="8"/>
        <rFont val="Arial MT"/>
        <family val="2"/>
      </rPr>
      <t>TRANSPORTS ELECTRICS INTERURBANS, S.A. (TEISA)</t>
    </r>
  </si>
  <si>
    <r>
      <rPr>
        <sz val="8"/>
        <rFont val="Arial MT"/>
        <family val="2"/>
      </rPr>
      <t>A17069634</t>
    </r>
  </si>
  <si>
    <r>
      <rPr>
        <sz val="8"/>
        <rFont val="Arial MT"/>
        <family val="2"/>
      </rPr>
      <t>COMUNICACIONS I SEGURETAT SERRA SA</t>
    </r>
  </si>
  <si>
    <r>
      <rPr>
        <sz val="8"/>
        <rFont val="Arial MT"/>
        <family val="2"/>
      </rPr>
      <t>A17371758</t>
    </r>
  </si>
  <si>
    <r>
      <rPr>
        <sz val="8"/>
        <rFont val="Arial MT"/>
        <family val="2"/>
      </rPr>
      <t>GENERAL MARKETS FOOD IBERICA, SAU</t>
    </r>
  </si>
  <si>
    <r>
      <rPr>
        <sz val="8"/>
        <rFont val="Arial MT"/>
        <family val="2"/>
      </rPr>
      <t>A25027145</t>
    </r>
  </si>
  <si>
    <r>
      <rPr>
        <sz val="8"/>
        <rFont val="Arial MT"/>
        <family val="2"/>
      </rPr>
      <t>SERVICIOS MICROINFORMATICA SA</t>
    </r>
  </si>
  <si>
    <r>
      <rPr>
        <sz val="8"/>
        <rFont val="Arial MT"/>
        <family val="2"/>
      </rPr>
      <t>A25040759</t>
    </r>
  </si>
  <si>
    <r>
      <rPr>
        <sz val="8"/>
        <rFont val="Arial MT"/>
        <family val="2"/>
      </rPr>
      <t>CLANSER S.A.</t>
    </r>
  </si>
  <si>
    <r>
      <rPr>
        <sz val="8"/>
        <rFont val="Arial MT"/>
        <family val="2"/>
      </rPr>
      <t>A28076420</t>
    </r>
  </si>
  <si>
    <r>
      <rPr>
        <sz val="8"/>
        <rFont val="Arial MT"/>
        <family val="2"/>
      </rPr>
      <t>REPSOL BUTANO, S.A.</t>
    </r>
  </si>
  <si>
    <r>
      <rPr>
        <sz val="8"/>
        <rFont val="Arial MT"/>
        <family val="2"/>
      </rPr>
      <t>A80292667</t>
    </r>
  </si>
  <si>
    <r>
      <rPr>
        <sz val="8"/>
        <rFont val="Arial MT"/>
        <family val="2"/>
      </rPr>
      <t>AYVENS SPAIN MOBILITY SOLUTIONS S.A.U</t>
    </r>
  </si>
  <si>
    <r>
      <rPr>
        <sz val="8"/>
        <rFont val="Arial MT"/>
        <family val="2"/>
      </rPr>
      <t>A81573479</t>
    </r>
  </si>
  <si>
    <r>
      <rPr>
        <sz val="8"/>
        <rFont val="Arial MT"/>
        <family val="2"/>
      </rPr>
      <t>ARVAL SERVICE LEASE SAU</t>
    </r>
  </si>
  <si>
    <r>
      <rPr>
        <sz val="8"/>
        <rFont val="Arial MT"/>
        <family val="2"/>
      </rPr>
      <t>A83052407</t>
    </r>
  </si>
  <si>
    <r>
      <rPr>
        <sz val="8"/>
        <rFont val="Arial MT"/>
        <family val="2"/>
      </rPr>
      <t>CORREOS Y TELEGRAFOS</t>
    </r>
  </si>
  <si>
    <r>
      <rPr>
        <sz val="8"/>
        <rFont val="Arial MT"/>
        <family val="2"/>
      </rPr>
      <t>B13758263</t>
    </r>
  </si>
  <si>
    <r>
      <rPr>
        <sz val="8"/>
        <rFont val="Arial MT"/>
        <family val="2"/>
      </rPr>
      <t>AEIOU ESTUDI CREATIU S.L</t>
    </r>
  </si>
  <si>
    <r>
      <rPr>
        <sz val="8"/>
        <rFont val="Arial MT"/>
        <family val="2"/>
      </rPr>
      <t>B17034307</t>
    </r>
  </si>
  <si>
    <r>
      <rPr>
        <sz val="8"/>
        <rFont val="Arial MT"/>
        <family val="2"/>
      </rPr>
      <t>FLORENCI COS, SL</t>
    </r>
  </si>
  <si>
    <r>
      <rPr>
        <sz val="8"/>
        <rFont val="Arial MT"/>
        <family val="2"/>
      </rPr>
      <t>B17155631</t>
    </r>
  </si>
  <si>
    <r>
      <rPr>
        <sz val="8"/>
        <rFont val="Arial MT"/>
        <family val="2"/>
      </rPr>
      <t>PERLOT SL (HOTEL LA PERLA)</t>
    </r>
  </si>
  <si>
    <r>
      <rPr>
        <sz val="8"/>
        <rFont val="Arial MT"/>
        <family val="2"/>
      </rPr>
      <t>B17484759</t>
    </r>
  </si>
  <si>
    <r>
      <rPr>
        <sz val="8"/>
        <rFont val="Arial MT"/>
        <family val="2"/>
      </rPr>
      <t>CUROS-ESPIGULE</t>
    </r>
  </si>
  <si>
    <r>
      <rPr>
        <sz val="8"/>
        <rFont val="Arial MT"/>
        <family val="2"/>
      </rPr>
      <t>B17525429</t>
    </r>
  </si>
  <si>
    <r>
      <rPr>
        <sz val="8"/>
        <rFont val="Arial MT"/>
        <family val="2"/>
      </rPr>
      <t>NEXUS GEOGRAPHICS SL</t>
    </r>
  </si>
  <si>
    <r>
      <rPr>
        <sz val="8"/>
        <rFont val="Arial MT"/>
        <family val="2"/>
      </rPr>
      <t>B17558669</t>
    </r>
  </si>
  <si>
    <r>
      <rPr>
        <sz val="8"/>
        <rFont val="Arial MT"/>
        <family val="2"/>
      </rPr>
      <t>LA CUINETA D’OLOT, SLU</t>
    </r>
  </si>
  <si>
    <r>
      <rPr>
        <sz val="8"/>
        <rFont val="Arial MT"/>
        <family val="2"/>
      </rPr>
      <t>B17653213</t>
    </r>
  </si>
  <si>
    <r>
      <rPr>
        <sz val="8"/>
        <rFont val="Arial MT"/>
        <family val="2"/>
      </rPr>
      <t>BASSOLS ENERGIA</t>
    </r>
  </si>
  <si>
    <r>
      <rPr>
        <sz val="8"/>
        <rFont val="Arial MT"/>
        <family val="2"/>
      </rPr>
      <t>B17701426</t>
    </r>
  </si>
  <si>
    <r>
      <rPr>
        <sz val="8"/>
        <rFont val="Arial MT"/>
        <family val="2"/>
      </rPr>
      <t>EU, ADAD-L’ENCANT, SLU</t>
    </r>
  </si>
  <si>
    <r>
      <rPr>
        <sz val="8"/>
        <rFont val="Arial MT"/>
        <family val="2"/>
      </rPr>
      <t>B17711474</t>
    </r>
  </si>
  <si>
    <r>
      <rPr>
        <sz val="8"/>
        <rFont val="Arial MT"/>
        <family val="2"/>
      </rPr>
      <t>DIVERSPORT SPORT MANAGEMENT SL</t>
    </r>
  </si>
  <si>
    <r>
      <rPr>
        <sz val="8"/>
        <rFont val="Arial MT"/>
        <family val="2"/>
      </rPr>
      <t>B17826462</t>
    </r>
  </si>
  <si>
    <r>
      <rPr>
        <sz val="8"/>
        <rFont val="Arial MT"/>
        <family val="2"/>
      </rPr>
      <t>ASSESSORIA PAG¨S</t>
    </r>
  </si>
  <si>
    <r>
      <rPr>
        <sz val="8"/>
        <rFont val="Arial MT"/>
        <family val="2"/>
      </rPr>
      <t>B17930157</t>
    </r>
  </si>
  <si>
    <r>
      <rPr>
        <sz val="8"/>
        <rFont val="Arial MT"/>
        <family val="2"/>
      </rPr>
      <t>PLANA HURTÓS ENGINYERS, SLP</t>
    </r>
  </si>
  <si>
    <r>
      <rPr>
        <sz val="8"/>
        <rFont val="Arial MT"/>
        <family val="2"/>
      </rPr>
      <t>B17994005</t>
    </r>
  </si>
  <si>
    <r>
      <rPr>
        <sz val="8"/>
        <rFont val="Arial MT"/>
        <family val="2"/>
      </rPr>
      <t>INDALECCIUS BROADCASTING, SL</t>
    </r>
  </si>
  <si>
    <r>
      <rPr>
        <sz val="8"/>
        <rFont val="Arial MT"/>
        <family val="2"/>
      </rPr>
      <t>B30665400</t>
    </r>
  </si>
  <si>
    <r>
      <rPr>
        <sz val="8"/>
        <rFont val="Arial MT"/>
        <family val="2"/>
      </rPr>
      <t>TEDITRONIC SL</t>
    </r>
  </si>
  <si>
    <r>
      <rPr>
        <sz val="8"/>
        <rFont val="Arial MT"/>
        <family val="2"/>
      </rPr>
      <t>B41632332</t>
    </r>
  </si>
  <si>
    <r>
      <rPr>
        <sz val="8"/>
        <rFont val="Arial MT"/>
        <family val="2"/>
      </rPr>
      <t>BL ESPAÑA SOFTWARE, S.L.U.</t>
    </r>
  </si>
  <si>
    <r>
      <rPr>
        <sz val="8"/>
        <rFont val="Arial MT"/>
        <family val="2"/>
      </rPr>
      <t>B50819507</t>
    </r>
  </si>
  <si>
    <r>
      <rPr>
        <sz val="8"/>
        <rFont val="Arial MT"/>
        <family val="2"/>
      </rPr>
      <t>MULTIANAU, SL</t>
    </r>
  </si>
  <si>
    <r>
      <rPr>
        <sz val="8"/>
        <rFont val="Arial MT"/>
        <family val="2"/>
      </rPr>
      <t>B55023832</t>
    </r>
  </si>
  <si>
    <r>
      <rPr>
        <sz val="8"/>
        <rFont val="Arial MT"/>
        <family val="2"/>
      </rPr>
      <t>SUMAR SERVEIS PUBLICS D’ACCIO SOCIAL DE CATALUNYA, SL</t>
    </r>
  </si>
  <si>
    <r>
      <rPr>
        <sz val="8"/>
        <rFont val="Arial MT"/>
        <family val="2"/>
      </rPr>
      <t>B55222186</t>
    </r>
  </si>
  <si>
    <r>
      <rPr>
        <sz val="8"/>
        <rFont val="Arial MT"/>
        <family val="2"/>
      </rPr>
      <t>MANXA INDUSTRIAL ( INDUSTRIAL AGUSTI 1876 SL)</t>
    </r>
  </si>
  <si>
    <r>
      <rPr>
        <sz val="8"/>
        <rFont val="Arial MT"/>
        <family val="2"/>
      </rPr>
      <t>B59383596</t>
    </r>
  </si>
  <si>
    <r>
      <rPr>
        <sz val="8"/>
        <rFont val="Arial MT"/>
        <family val="2"/>
      </rPr>
      <t>ABS INFORMATICA, SLU</t>
    </r>
  </si>
  <si>
    <r>
      <rPr>
        <sz val="8"/>
        <rFont val="Arial MT"/>
        <family val="2"/>
      </rPr>
      <t>B62420450</t>
    </r>
  </si>
  <si>
    <r>
      <rPr>
        <sz val="8"/>
        <rFont val="Arial MT"/>
        <family val="2"/>
      </rPr>
      <t>TAPISSERIA I COMPLEMENTS, SL</t>
    </r>
  </si>
  <si>
    <r>
      <rPr>
        <sz val="8"/>
        <rFont val="Arial MT"/>
        <family val="2"/>
      </rPr>
      <t>B64076482</t>
    </r>
  </si>
  <si>
    <r>
      <rPr>
        <sz val="8"/>
        <rFont val="Arial MT"/>
        <family val="2"/>
      </rPr>
      <t>QUIRON PREVENCION, SLU</t>
    </r>
  </si>
  <si>
    <r>
      <rPr>
        <sz val="8"/>
        <rFont val="Arial MT"/>
        <family val="2"/>
      </rPr>
      <t>B64279797</t>
    </r>
  </si>
  <si>
    <r>
      <rPr>
        <sz val="8"/>
        <rFont val="Arial MT"/>
        <family val="2"/>
      </rPr>
      <t>GERISITEM, SL</t>
    </r>
  </si>
  <si>
    <r>
      <rPr>
        <sz val="8"/>
        <rFont val="Arial MT"/>
        <family val="2"/>
      </rPr>
      <t>B65932725</t>
    </r>
  </si>
  <si>
    <r>
      <rPr>
        <sz val="8"/>
        <rFont val="Arial MT"/>
        <family val="2"/>
      </rPr>
      <t>UNIAUDIT OLIVER CAMPS, SL</t>
    </r>
  </si>
  <si>
    <r>
      <rPr>
        <sz val="8"/>
        <rFont val="Arial MT"/>
        <family val="2"/>
      </rPr>
      <t>B66069071</t>
    </r>
  </si>
  <si>
    <r>
      <rPr>
        <sz val="8"/>
        <rFont val="Arial MT"/>
        <family val="2"/>
      </rPr>
      <t>ISERVEIS EINSTIC, SL</t>
    </r>
  </si>
  <si>
    <r>
      <rPr>
        <sz val="8"/>
        <rFont val="Arial MT"/>
        <family val="2"/>
      </rPr>
      <t>B66224007</t>
    </r>
  </si>
  <si>
    <r>
      <rPr>
        <sz val="8"/>
        <rFont val="Arial MT"/>
        <family val="2"/>
      </rPr>
      <t>SOCIAL INNOVATION FOR COMMUNITIES, UPSOCIAL SL</t>
    </r>
  </si>
  <si>
    <r>
      <rPr>
        <sz val="8"/>
        <rFont val="Arial MT"/>
        <family val="2"/>
      </rPr>
      <t>B66460338</t>
    </r>
  </si>
  <si>
    <r>
      <rPr>
        <sz val="8"/>
        <rFont val="Arial MT"/>
        <family val="2"/>
      </rPr>
      <t>PEAKWAY SL</t>
    </r>
  </si>
  <si>
    <r>
      <rPr>
        <sz val="8"/>
        <rFont val="Arial MT"/>
        <family val="2"/>
      </rPr>
      <t>B66998741</t>
    </r>
  </si>
  <si>
    <r>
      <rPr>
        <sz val="8"/>
        <rFont val="Arial MT"/>
        <family val="2"/>
      </rPr>
      <t>ITEREM (MURMURI SOLUCIONS, SL)</t>
    </r>
  </si>
  <si>
    <r>
      <rPr>
        <sz val="8"/>
        <rFont val="Arial MT"/>
        <family val="2"/>
      </rPr>
      <t>B67285189</t>
    </r>
  </si>
  <si>
    <r>
      <rPr>
        <sz val="8"/>
        <rFont val="Arial MT"/>
        <family val="2"/>
      </rPr>
      <t>MOMENTUM ANALYTICS, SL</t>
    </r>
  </si>
  <si>
    <r>
      <rPr>
        <sz val="8"/>
        <rFont val="Arial MT"/>
        <family val="2"/>
      </rPr>
      <t>B67515783</t>
    </r>
  </si>
  <si>
    <r>
      <rPr>
        <sz val="8"/>
        <rFont val="Arial MT"/>
        <family val="2"/>
      </rPr>
      <t>EVENTS BRANCH, SL</t>
    </r>
  </si>
  <si>
    <r>
      <rPr>
        <sz val="8"/>
        <rFont val="Arial MT"/>
        <family val="2"/>
      </rPr>
      <t>B80925977</t>
    </r>
  </si>
  <si>
    <r>
      <rPr>
        <sz val="8"/>
        <rFont val="Arial MT"/>
        <family val="2"/>
      </rPr>
      <t>TELEVIDA</t>
    </r>
  </si>
  <si>
    <r>
      <rPr>
        <sz val="8"/>
        <rFont val="Arial MT"/>
        <family val="2"/>
      </rPr>
      <t>B90379090</t>
    </r>
  </si>
  <si>
    <r>
      <rPr>
        <sz val="8"/>
        <rFont val="Arial MT"/>
        <family val="2"/>
      </rPr>
      <t>ASED INTEGRALIS, S.L.</t>
    </r>
  </si>
  <si>
    <r>
      <rPr>
        <sz val="8"/>
        <rFont val="Arial MT"/>
        <family val="2"/>
      </rPr>
      <t>F05283825</t>
    </r>
  </si>
  <si>
    <r>
      <rPr>
        <sz val="8"/>
        <rFont val="Arial MT"/>
        <family val="2"/>
      </rPr>
      <t>RANURA SCCL</t>
    </r>
  </si>
  <si>
    <t>F20856233</t>
  </si>
  <si>
    <t>GERODAN S, COOP.</t>
  </si>
  <si>
    <t>D</t>
  </si>
  <si>
    <t>G17035445</t>
  </si>
  <si>
    <t>INTEGRA ASSOCIACIÓ DE DISCAPACITATS INTEL•LECTUALS</t>
  </si>
  <si>
    <t>G17283979</t>
  </si>
  <si>
    <t>ESPLAIS DE LA GARROTXA</t>
  </si>
  <si>
    <t>G17811886</t>
  </si>
  <si>
    <t>FUNDACIÓ ANTIC HOSPITAL SANT JAUME</t>
  </si>
  <si>
    <t>G55076624</t>
  </si>
  <si>
    <t>ASSOCIACIO IDENTITATS</t>
  </si>
  <si>
    <t>G61017364</t>
  </si>
  <si>
    <t>PROMOCIÓ I DESENVOLUPAMENT SOCIAL</t>
  </si>
  <si>
    <t>J55000384</t>
  </si>
  <si>
    <t>AF INSTAL•LACIONS SC</t>
  </si>
  <si>
    <t>P1712100E</t>
  </si>
  <si>
    <t>AJUNTAMENT D’OLOT</t>
  </si>
  <si>
    <t>Suma Total:</t>
  </si>
  <si>
    <t>1ER TRIM</t>
  </si>
  <si>
    <t>2ON TRIM</t>
  </si>
  <si>
    <t>3ER TRIM</t>
  </si>
  <si>
    <t>4RT TRIM</t>
  </si>
  <si>
    <t>A79707345</t>
  </si>
  <si>
    <t>SOLRED,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</si>
</sst>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  <font>
      <b/>
      <sz val="8"/>
      <name val="Arial MT"/>
    </font>
    <font>
      <sz val="8"/>
      <color indexed="8"/>
      <name val="Arial"/>
      <family val="2"/>
    </font>
    <font>
      <sz val="8"/>
      <color indexed="8"/>
      <name val="MS Sans Serif"/>
    </font>
    <font>
      <sz val="8"/>
      <name val="Arial"/>
      <family val="2"/>
    </font>
    <font>
      <sz val="8"/>
      <name val="MS Sans Serif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vertical="top" wrapText="1"/>
    </xf>
    <xf numFmtId="4" fontId="2" fillId="0" borderId="2" xfId="0" applyNumberFormat="1" applyFont="1" applyBorder="1" applyAlignment="1">
      <alignment vertical="top" shrinkToFit="1"/>
    </xf>
    <xf numFmtId="4" fontId="1" fillId="0" borderId="2" xfId="0" applyNumberFormat="1" applyFont="1" applyBorder="1" applyAlignment="1">
      <alignment vertical="top" wrapText="1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4" fontId="5" fillId="0" borderId="2" xfId="0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4" fontId="8" fillId="0" borderId="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top" wrapText="1" indent="1"/>
    </xf>
    <xf numFmtId="44" fontId="0" fillId="0" borderId="0" xfId="1" applyFont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vertical="top" wrapText="1"/>
    </xf>
    <xf numFmtId="4" fontId="0" fillId="0" borderId="0" xfId="0" applyNumberFormat="1" applyAlignment="1">
      <alignment horizontal="left" vertical="top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100%20Gesti&#243;%20econ&#242;mica\C124%20Gesti&#243;%20de%20la%20Tresoreria\C130%20Declaracions%20impositives%20i%20informatives\2026\Model%20347%20any%202025\list347_ope.xlsx" TargetMode="External"/><Relationship Id="rId1" Type="http://schemas.openxmlformats.org/officeDocument/2006/relationships/externalLinkPath" Target="list347_o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2"/>
      <sheetName val="Table 4"/>
      <sheetName val="Table 6"/>
      <sheetName val="Table 8"/>
      <sheetName val="Table 10"/>
      <sheetName val="Table 12"/>
      <sheetName val="Table 14"/>
      <sheetName val="Table 16"/>
      <sheetName val="Table 18"/>
      <sheetName val="Table 20"/>
      <sheetName val="Table 22"/>
      <sheetName val="Table 24"/>
      <sheetName val="Table 26"/>
      <sheetName val="Table 28"/>
      <sheetName val="Table 30"/>
      <sheetName val="Table 32"/>
      <sheetName val="Table 34"/>
      <sheetName val="Table 36"/>
      <sheetName val="Table 38"/>
      <sheetName val="Table 40"/>
      <sheetName val="Table 42"/>
      <sheetName val="Table 44"/>
      <sheetName val="Table 46"/>
      <sheetName val="Table 48"/>
      <sheetName val="Table 50"/>
      <sheetName val="Table 52"/>
      <sheetName val="Table 54"/>
      <sheetName val="Table 56"/>
      <sheetName val="Table 58"/>
      <sheetName val="Table 60"/>
      <sheetName val="Table 62"/>
      <sheetName val="Table 64"/>
      <sheetName val="Table 66"/>
      <sheetName val="Table 68"/>
      <sheetName val="Table 70"/>
      <sheetName val="Table 72"/>
      <sheetName val="Table 74"/>
      <sheetName val="Table 76"/>
      <sheetName val="Table 78"/>
      <sheetName val="Table 80"/>
      <sheetName val="Table 82"/>
      <sheetName val="Table 84"/>
      <sheetName val="Table 86"/>
      <sheetName val="Table 88"/>
      <sheetName val="Table 90"/>
      <sheetName val="Table 92"/>
      <sheetName val="Table 94"/>
      <sheetName val="Table 96"/>
      <sheetName val="Table 98"/>
      <sheetName val="Table 100"/>
    </sheetNames>
    <sheetDataSet>
      <sheetData sheetId="0">
        <row r="10">
          <cell r="L10">
            <v>40860.11</v>
          </cell>
        </row>
        <row r="17">
          <cell r="L17">
            <v>35382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8"/>
  <sheetViews>
    <sheetView tabSelected="1" workbookViewId="0">
      <selection activeCell="H14" sqref="H14"/>
    </sheetView>
  </sheetViews>
  <sheetFormatPr baseColWidth="10" defaultColWidth="9.33203125" defaultRowHeight="12.75"/>
  <cols>
    <col min="1" max="1" width="17.1640625" customWidth="1"/>
    <col min="2" max="2" width="43.83203125" customWidth="1"/>
    <col min="3" max="3" width="8.83203125" style="10" customWidth="1"/>
    <col min="4" max="4" width="20.1640625" style="9" customWidth="1"/>
    <col min="5" max="8" width="15.5" style="12" customWidth="1"/>
  </cols>
  <sheetData>
    <row r="1" spans="1:8" ht="24.2" customHeight="1">
      <c r="A1" s="3" t="s">
        <v>0</v>
      </c>
      <c r="B1" s="1" t="s">
        <v>1</v>
      </c>
      <c r="C1" s="2" t="s">
        <v>2</v>
      </c>
      <c r="D1" s="6" t="s">
        <v>3</v>
      </c>
      <c r="E1" s="11" t="s">
        <v>113</v>
      </c>
      <c r="F1" s="11" t="s">
        <v>114</v>
      </c>
      <c r="G1" s="11" t="s">
        <v>115</v>
      </c>
      <c r="H1" s="11" t="s">
        <v>116</v>
      </c>
    </row>
    <row r="2" spans="1:8" ht="15" customHeight="1">
      <c r="A2" s="4" t="s">
        <v>4</v>
      </c>
      <c r="B2" s="4" t="s">
        <v>5</v>
      </c>
      <c r="C2" s="5" t="s">
        <v>6</v>
      </c>
      <c r="D2" s="14">
        <v>76242.11</v>
      </c>
      <c r="E2" s="14"/>
      <c r="F2" s="14"/>
      <c r="G2" s="14">
        <f>'[1]Table 2'!$L$10</f>
        <v>40860.11</v>
      </c>
      <c r="H2" s="14">
        <f>'[1]Table 2'!$L$17</f>
        <v>35382</v>
      </c>
    </row>
    <row r="3" spans="1:8" ht="12.2" customHeight="1">
      <c r="A3" s="4" t="s">
        <v>7</v>
      </c>
      <c r="B3" s="4" t="s">
        <v>8</v>
      </c>
      <c r="C3" s="5" t="s">
        <v>6</v>
      </c>
      <c r="D3" s="14">
        <v>8400.74</v>
      </c>
      <c r="E3" s="14"/>
      <c r="F3" s="14">
        <v>8400.74</v>
      </c>
      <c r="G3" s="14"/>
      <c r="H3" s="14"/>
    </row>
    <row r="4" spans="1:8" ht="12.2" customHeight="1">
      <c r="A4" s="4" t="s">
        <v>9</v>
      </c>
      <c r="B4" s="4" t="s">
        <v>10</v>
      </c>
      <c r="C4" s="5" t="s">
        <v>6</v>
      </c>
      <c r="D4" s="14">
        <v>3420.61</v>
      </c>
      <c r="E4" s="14">
        <v>1092.3</v>
      </c>
      <c r="F4" s="14">
        <v>788.1</v>
      </c>
      <c r="G4" s="14">
        <v>858.01</v>
      </c>
      <c r="H4" s="14">
        <v>682.2</v>
      </c>
    </row>
    <row r="5" spans="1:8" ht="12.2" customHeight="1">
      <c r="A5" s="4" t="s">
        <v>11</v>
      </c>
      <c r="B5" s="4" t="s">
        <v>12</v>
      </c>
      <c r="C5" s="5" t="s">
        <v>6</v>
      </c>
      <c r="D5" s="14">
        <v>6716.08</v>
      </c>
      <c r="E5" s="14">
        <v>5138.29</v>
      </c>
      <c r="F5" s="14">
        <v>1141.43</v>
      </c>
      <c r="G5" s="14">
        <v>436.36</v>
      </c>
      <c r="H5" s="14"/>
    </row>
    <row r="6" spans="1:8" ht="12.2" customHeight="1">
      <c r="A6" s="4" t="s">
        <v>13</v>
      </c>
      <c r="B6" s="4" t="s">
        <v>14</v>
      </c>
      <c r="C6" s="5" t="s">
        <v>6</v>
      </c>
      <c r="D6" s="7">
        <v>12691</v>
      </c>
      <c r="E6" s="14">
        <v>2327.92</v>
      </c>
      <c r="F6" s="14">
        <v>3401.19</v>
      </c>
      <c r="G6" s="14">
        <v>2894.55</v>
      </c>
      <c r="H6" s="14">
        <v>4067.34</v>
      </c>
    </row>
    <row r="7" spans="1:8" ht="12.2" customHeight="1">
      <c r="A7" s="4" t="s">
        <v>15</v>
      </c>
      <c r="B7" s="4" t="s">
        <v>16</v>
      </c>
      <c r="C7" s="5" t="s">
        <v>6</v>
      </c>
      <c r="D7" s="7">
        <v>16900.02</v>
      </c>
      <c r="E7" s="14">
        <v>4150.1499999999996</v>
      </c>
      <c r="F7" s="14">
        <v>5843.07</v>
      </c>
      <c r="G7" s="14">
        <v>4214.8999999999996</v>
      </c>
      <c r="H7" s="14">
        <v>2691.9</v>
      </c>
    </row>
    <row r="8" spans="1:8" ht="12.2" customHeight="1">
      <c r="A8" s="4" t="s">
        <v>17</v>
      </c>
      <c r="B8" s="4" t="s">
        <v>18</v>
      </c>
      <c r="C8" s="5" t="s">
        <v>6</v>
      </c>
      <c r="D8" s="7">
        <v>6959.62</v>
      </c>
      <c r="E8" s="14">
        <v>209.94</v>
      </c>
      <c r="F8" s="14">
        <v>4867.0200000000004</v>
      </c>
      <c r="G8" s="14">
        <v>1357.68</v>
      </c>
      <c r="H8" s="14">
        <v>524.98</v>
      </c>
    </row>
    <row r="9" spans="1:8" ht="12.2" customHeight="1">
      <c r="A9" s="4" t="s">
        <v>19</v>
      </c>
      <c r="B9" s="4" t="s">
        <v>20</v>
      </c>
      <c r="C9" s="5" t="s">
        <v>6</v>
      </c>
      <c r="D9" s="7">
        <v>6776.28</v>
      </c>
      <c r="E9" s="14">
        <v>1565.61</v>
      </c>
      <c r="F9" s="14">
        <v>1951.39</v>
      </c>
      <c r="G9" s="14">
        <v>1190.01</v>
      </c>
      <c r="H9" s="14">
        <f>2082.21-12.94</f>
        <v>2069.27</v>
      </c>
    </row>
    <row r="10" spans="1:8" ht="12.2" customHeight="1">
      <c r="A10" s="4" t="s">
        <v>21</v>
      </c>
      <c r="B10" s="4" t="s">
        <v>22</v>
      </c>
      <c r="C10" s="5" t="s">
        <v>6</v>
      </c>
      <c r="D10" s="7">
        <v>17626.95</v>
      </c>
      <c r="E10" s="14">
        <v>9135.98</v>
      </c>
      <c r="F10" s="14"/>
      <c r="G10" s="14">
        <v>377.52</v>
      </c>
      <c r="H10" s="14">
        <v>8113.45</v>
      </c>
    </row>
    <row r="11" spans="1:8" ht="12.2" customHeight="1">
      <c r="A11" s="4" t="s">
        <v>23</v>
      </c>
      <c r="B11" s="4" t="s">
        <v>24</v>
      </c>
      <c r="C11" s="5" t="s">
        <v>6</v>
      </c>
      <c r="D11" s="7">
        <v>11775.24</v>
      </c>
      <c r="E11" s="14">
        <v>2943.81</v>
      </c>
      <c r="F11" s="14">
        <v>2943.81</v>
      </c>
      <c r="G11" s="14">
        <v>1962.54</v>
      </c>
      <c r="H11" s="14">
        <v>3925.08</v>
      </c>
    </row>
    <row r="12" spans="1:8" ht="12.2" customHeight="1">
      <c r="A12" s="4" t="s">
        <v>25</v>
      </c>
      <c r="B12" s="4" t="s">
        <v>26</v>
      </c>
      <c r="C12" s="5" t="s">
        <v>6</v>
      </c>
      <c r="D12" s="7">
        <v>34359.68</v>
      </c>
      <c r="E12" s="14">
        <v>10682.47</v>
      </c>
      <c r="F12" s="14">
        <v>7490.07</v>
      </c>
      <c r="G12" s="14">
        <v>7935.66</v>
      </c>
      <c r="H12" s="14">
        <v>8251.48</v>
      </c>
    </row>
    <row r="13" spans="1:8" ht="12.2" customHeight="1">
      <c r="A13" s="4" t="s">
        <v>27</v>
      </c>
      <c r="B13" s="4" t="s">
        <v>28</v>
      </c>
      <c r="C13" s="5" t="s">
        <v>6</v>
      </c>
      <c r="D13" s="7">
        <v>6818.04</v>
      </c>
      <c r="E13" s="14">
        <v>1136.3399999999999</v>
      </c>
      <c r="F13" s="14">
        <v>1704.51</v>
      </c>
      <c r="G13" s="14">
        <v>1704.51</v>
      </c>
      <c r="H13" s="14">
        <v>2272.6799999999998</v>
      </c>
    </row>
    <row r="14" spans="1:8" ht="12.2" customHeight="1">
      <c r="A14" s="4" t="s">
        <v>29</v>
      </c>
      <c r="B14" s="4" t="s">
        <v>30</v>
      </c>
      <c r="C14" s="5" t="s">
        <v>6</v>
      </c>
      <c r="D14" s="7">
        <v>5754.12</v>
      </c>
      <c r="E14" s="14">
        <v>959.02</v>
      </c>
      <c r="F14" s="14">
        <v>1438.53</v>
      </c>
      <c r="G14" s="14">
        <v>1438.53</v>
      </c>
      <c r="H14" s="14">
        <v>1918.04</v>
      </c>
    </row>
    <row r="15" spans="1:8" ht="12.2" customHeight="1">
      <c r="A15" s="4" t="s">
        <v>31</v>
      </c>
      <c r="B15" s="4" t="s">
        <v>32</v>
      </c>
      <c r="C15" s="5" t="s">
        <v>6</v>
      </c>
      <c r="D15" s="7">
        <v>7827.56</v>
      </c>
      <c r="E15" s="14">
        <v>1010.36</v>
      </c>
      <c r="F15" s="14">
        <v>2384.4499999999998</v>
      </c>
      <c r="G15" s="14">
        <v>1165.82</v>
      </c>
      <c r="H15" s="14">
        <v>3266.93</v>
      </c>
    </row>
    <row r="16" spans="1:8" ht="12.2" customHeight="1">
      <c r="A16" s="4" t="s">
        <v>33</v>
      </c>
      <c r="B16" s="4" t="s">
        <v>34</v>
      </c>
      <c r="C16" s="5" t="s">
        <v>6</v>
      </c>
      <c r="D16" s="7">
        <v>5106.2</v>
      </c>
      <c r="E16" s="14"/>
      <c r="F16" s="14"/>
      <c r="G16" s="14"/>
      <c r="H16" s="14">
        <v>5106.2</v>
      </c>
    </row>
    <row r="17" spans="1:8" ht="12.2" customHeight="1">
      <c r="A17" s="4" t="s">
        <v>35</v>
      </c>
      <c r="B17" s="4" t="s">
        <v>36</v>
      </c>
      <c r="C17" s="5" t="s">
        <v>6</v>
      </c>
      <c r="D17" s="7">
        <v>10131.35</v>
      </c>
      <c r="E17" s="14">
        <v>2714.96</v>
      </c>
      <c r="F17" s="14">
        <v>805.56</v>
      </c>
      <c r="G17" s="14">
        <v>4956.6499999999996</v>
      </c>
      <c r="H17" s="14">
        <v>1654.18</v>
      </c>
    </row>
    <row r="18" spans="1:8" ht="12.2" customHeight="1">
      <c r="A18" s="4" t="s">
        <v>37</v>
      </c>
      <c r="B18" s="4" t="s">
        <v>38</v>
      </c>
      <c r="C18" s="5" t="s">
        <v>6</v>
      </c>
      <c r="D18" s="7">
        <v>5100</v>
      </c>
      <c r="E18" s="14">
        <v>2850</v>
      </c>
      <c r="F18" s="14">
        <v>2250</v>
      </c>
      <c r="G18" s="14"/>
      <c r="H18" s="14"/>
    </row>
    <row r="19" spans="1:8" ht="12.2" customHeight="1">
      <c r="A19" s="4" t="s">
        <v>39</v>
      </c>
      <c r="B19" s="4" t="s">
        <v>40</v>
      </c>
      <c r="C19" s="5" t="s">
        <v>6</v>
      </c>
      <c r="D19" s="7">
        <v>20771.75</v>
      </c>
      <c r="E19" s="14">
        <v>2764.87</v>
      </c>
      <c r="F19" s="14">
        <v>11332.51</v>
      </c>
      <c r="G19" s="14">
        <v>2598.7600000000002</v>
      </c>
      <c r="H19" s="14">
        <v>4075.61</v>
      </c>
    </row>
    <row r="20" spans="1:8" ht="12.2" customHeight="1">
      <c r="A20" s="4" t="s">
        <v>41</v>
      </c>
      <c r="B20" s="4" t="s">
        <v>42</v>
      </c>
      <c r="C20" s="5" t="s">
        <v>6</v>
      </c>
      <c r="D20" s="7">
        <v>17514.75</v>
      </c>
      <c r="E20" s="14"/>
      <c r="F20" s="14"/>
      <c r="G20" s="14"/>
      <c r="H20" s="14">
        <v>17514.75</v>
      </c>
    </row>
    <row r="21" spans="1:8" ht="12.2" customHeight="1">
      <c r="A21" s="4" t="s">
        <v>43</v>
      </c>
      <c r="B21" s="4" t="s">
        <v>44</v>
      </c>
      <c r="C21" s="5" t="s">
        <v>6</v>
      </c>
      <c r="D21" s="7">
        <v>31501.74</v>
      </c>
      <c r="E21" s="14">
        <v>5780.23</v>
      </c>
      <c r="F21" s="14">
        <v>9801.7800000000007</v>
      </c>
      <c r="G21" s="14">
        <v>7338.59</v>
      </c>
      <c r="H21" s="14">
        <v>8581.14</v>
      </c>
    </row>
    <row r="22" spans="1:8" ht="12.2" customHeight="1">
      <c r="A22" s="4" t="s">
        <v>45</v>
      </c>
      <c r="B22" s="4" t="s">
        <v>46</v>
      </c>
      <c r="C22" s="5" t="s">
        <v>6</v>
      </c>
      <c r="D22" s="7">
        <v>28533.279999999999</v>
      </c>
      <c r="E22" s="14">
        <v>8819.42</v>
      </c>
      <c r="F22" s="14">
        <v>5359.02</v>
      </c>
      <c r="G22" s="14">
        <v>7061.79</v>
      </c>
      <c r="H22" s="14">
        <v>7293.05</v>
      </c>
    </row>
    <row r="23" spans="1:8" ht="12.2" customHeight="1">
      <c r="A23" s="4" t="s">
        <v>47</v>
      </c>
      <c r="B23" s="4" t="s">
        <v>48</v>
      </c>
      <c r="C23" s="5" t="s">
        <v>6</v>
      </c>
      <c r="D23" s="7">
        <v>6041.48</v>
      </c>
      <c r="E23" s="14">
        <v>1140.01</v>
      </c>
      <c r="F23" s="14">
        <v>1478.5</v>
      </c>
      <c r="G23" s="14">
        <v>1057.51</v>
      </c>
      <c r="H23" s="14">
        <v>2365.46</v>
      </c>
    </row>
    <row r="24" spans="1:8" ht="12.2" customHeight="1">
      <c r="A24" s="4" t="s">
        <v>49</v>
      </c>
      <c r="B24" s="4" t="s">
        <v>50</v>
      </c>
      <c r="C24" s="5" t="s">
        <v>6</v>
      </c>
      <c r="D24" s="7">
        <v>38264.699999999997</v>
      </c>
      <c r="E24" s="14"/>
      <c r="F24" s="14"/>
      <c r="G24" s="14"/>
      <c r="H24" s="14">
        <v>38264.699999999997</v>
      </c>
    </row>
    <row r="25" spans="1:8" ht="12.2" customHeight="1">
      <c r="A25" s="4" t="s">
        <v>51</v>
      </c>
      <c r="B25" s="4" t="s">
        <v>52</v>
      </c>
      <c r="C25" s="5" t="s">
        <v>6</v>
      </c>
      <c r="D25" s="7">
        <v>12284.69</v>
      </c>
      <c r="E25" s="14">
        <v>1795.49</v>
      </c>
      <c r="F25" s="14">
        <v>2894.02</v>
      </c>
      <c r="G25" s="14">
        <v>2892.2</v>
      </c>
      <c r="H25" s="14">
        <v>4702.9799999999996</v>
      </c>
    </row>
    <row r="26" spans="1:8" ht="12.2" customHeight="1">
      <c r="A26" s="4" t="s">
        <v>53</v>
      </c>
      <c r="B26" s="4" t="s">
        <v>54</v>
      </c>
      <c r="C26" s="5" t="s">
        <v>6</v>
      </c>
      <c r="D26" s="7">
        <v>3025</v>
      </c>
      <c r="E26" s="14"/>
      <c r="F26" s="14"/>
      <c r="G26" s="14"/>
      <c r="H26" s="14">
        <v>3025</v>
      </c>
    </row>
    <row r="27" spans="1:8" ht="12.2" customHeight="1">
      <c r="A27" s="4" t="s">
        <v>55</v>
      </c>
      <c r="B27" s="4" t="s">
        <v>56</v>
      </c>
      <c r="C27" s="5" t="s">
        <v>6</v>
      </c>
      <c r="D27" s="7">
        <v>31611.8</v>
      </c>
      <c r="E27" s="14">
        <v>8468.5400000000009</v>
      </c>
      <c r="F27" s="14">
        <v>8412.2900000000009</v>
      </c>
      <c r="G27" s="14">
        <v>8479.52</v>
      </c>
      <c r="H27" s="14">
        <v>6251.45</v>
      </c>
    </row>
    <row r="28" spans="1:8" ht="12.2" customHeight="1">
      <c r="A28" s="4" t="s">
        <v>57</v>
      </c>
      <c r="B28" s="4" t="s">
        <v>58</v>
      </c>
      <c r="C28" s="5" t="s">
        <v>6</v>
      </c>
      <c r="D28" s="7">
        <v>6308.56</v>
      </c>
      <c r="E28" s="14"/>
      <c r="F28" s="14"/>
      <c r="G28" s="14"/>
      <c r="H28" s="14">
        <v>6308.56</v>
      </c>
    </row>
    <row r="29" spans="1:8" ht="12.2" customHeight="1">
      <c r="A29" s="4" t="s">
        <v>59</v>
      </c>
      <c r="B29" s="4" t="s">
        <v>60</v>
      </c>
      <c r="C29" s="5" t="s">
        <v>6</v>
      </c>
      <c r="D29" s="7">
        <v>4561.68</v>
      </c>
      <c r="E29" s="14"/>
      <c r="F29" s="14"/>
      <c r="G29" s="14"/>
      <c r="H29" s="14">
        <v>4561.68</v>
      </c>
    </row>
    <row r="30" spans="1:8" ht="12.2" customHeight="1">
      <c r="A30" s="4" t="s">
        <v>61</v>
      </c>
      <c r="B30" s="4" t="s">
        <v>62</v>
      </c>
      <c r="C30" s="5" t="s">
        <v>6</v>
      </c>
      <c r="D30" s="7">
        <v>43287.72</v>
      </c>
      <c r="E30" s="14">
        <v>10821.93</v>
      </c>
      <c r="F30" s="14">
        <v>10821.93</v>
      </c>
      <c r="G30" s="14">
        <v>14429.24</v>
      </c>
      <c r="H30" s="14">
        <v>7214.62</v>
      </c>
    </row>
    <row r="31" spans="1:8" ht="12.2" customHeight="1">
      <c r="A31" s="4" t="s">
        <v>63</v>
      </c>
      <c r="B31" s="4" t="s">
        <v>64</v>
      </c>
      <c r="C31" s="5" t="s">
        <v>6</v>
      </c>
      <c r="D31" s="7">
        <v>941844.16</v>
      </c>
      <c r="E31" s="14">
        <v>137821.75</v>
      </c>
      <c r="F31" s="14">
        <v>253281.04</v>
      </c>
      <c r="G31" s="14">
        <v>251850.82</v>
      </c>
      <c r="H31" s="14">
        <v>298890.55</v>
      </c>
    </row>
    <row r="32" spans="1:8" ht="12.2" customHeight="1">
      <c r="A32" s="4" t="s">
        <v>65</v>
      </c>
      <c r="B32" s="16" t="s">
        <v>66</v>
      </c>
      <c r="C32" s="5" t="s">
        <v>6</v>
      </c>
      <c r="D32" s="7">
        <v>4106.74</v>
      </c>
      <c r="E32" s="14"/>
      <c r="F32" s="14"/>
      <c r="G32" s="14"/>
      <c r="H32" s="14">
        <v>4106.74</v>
      </c>
    </row>
    <row r="33" spans="1:14" ht="12.2" customHeight="1">
      <c r="A33" s="4" t="s">
        <v>67</v>
      </c>
      <c r="B33" s="4" t="s">
        <v>68</v>
      </c>
      <c r="C33" s="5" t="s">
        <v>6</v>
      </c>
      <c r="D33" s="7">
        <v>3472.7</v>
      </c>
      <c r="E33" s="14">
        <v>732.05</v>
      </c>
      <c r="F33" s="14"/>
      <c r="G33" s="14">
        <v>1464.1</v>
      </c>
      <c r="H33" s="14">
        <v>1276.55</v>
      </c>
    </row>
    <row r="34" spans="1:14" ht="12.2" customHeight="1">
      <c r="A34" s="4" t="s">
        <v>69</v>
      </c>
      <c r="B34" s="4" t="s">
        <v>70</v>
      </c>
      <c r="C34" s="5" t="s">
        <v>6</v>
      </c>
      <c r="D34" s="7">
        <v>3530.78</v>
      </c>
      <c r="E34" s="14"/>
      <c r="F34" s="14"/>
      <c r="G34" s="14">
        <v>3530.78</v>
      </c>
      <c r="H34" s="14"/>
    </row>
    <row r="35" spans="1:14" ht="12.2" customHeight="1">
      <c r="A35" s="4" t="s">
        <v>71</v>
      </c>
      <c r="B35" s="4" t="s">
        <v>72</v>
      </c>
      <c r="C35" s="5" t="s">
        <v>6</v>
      </c>
      <c r="D35" s="7">
        <v>7133.8</v>
      </c>
      <c r="E35" s="14">
        <v>1049.7</v>
      </c>
      <c r="F35" s="14">
        <v>2504.6999999999998</v>
      </c>
      <c r="G35" s="14">
        <v>689.7</v>
      </c>
      <c r="H35" s="14">
        <v>2889.7</v>
      </c>
    </row>
    <row r="36" spans="1:14" ht="12.2" customHeight="1">
      <c r="A36" s="4" t="s">
        <v>73</v>
      </c>
      <c r="B36" s="4" t="s">
        <v>74</v>
      </c>
      <c r="C36" s="5" t="s">
        <v>6</v>
      </c>
      <c r="D36" s="7">
        <v>13556.84</v>
      </c>
      <c r="E36" s="14"/>
      <c r="F36" s="14"/>
      <c r="G36" s="14"/>
      <c r="H36" s="14">
        <v>13556.84</v>
      </c>
    </row>
    <row r="37" spans="1:14" ht="12.2" customHeight="1">
      <c r="A37" s="4" t="s">
        <v>75</v>
      </c>
      <c r="B37" s="4" t="s">
        <v>76</v>
      </c>
      <c r="C37" s="5" t="s">
        <v>6</v>
      </c>
      <c r="D37" s="7">
        <v>12705</v>
      </c>
      <c r="E37" s="14"/>
      <c r="F37" s="14"/>
      <c r="G37" s="14"/>
      <c r="H37" s="14">
        <v>12705</v>
      </c>
    </row>
    <row r="38" spans="1:14" ht="12.2" customHeight="1">
      <c r="A38" s="4" t="s">
        <v>77</v>
      </c>
      <c r="B38" s="4" t="s">
        <v>78</v>
      </c>
      <c r="C38" s="5" t="s">
        <v>6</v>
      </c>
      <c r="D38" s="7">
        <v>8167.5</v>
      </c>
      <c r="E38" s="14"/>
      <c r="F38" s="14">
        <v>1633.5</v>
      </c>
      <c r="G38" s="14">
        <v>6534</v>
      </c>
      <c r="H38" s="14"/>
    </row>
    <row r="39" spans="1:14" ht="12.2" customHeight="1">
      <c r="A39" s="4" t="s">
        <v>79</v>
      </c>
      <c r="B39" s="4" t="s">
        <v>80</v>
      </c>
      <c r="C39" s="5" t="s">
        <v>6</v>
      </c>
      <c r="D39" s="7">
        <v>20440.939999999999</v>
      </c>
      <c r="E39" s="14">
        <v>10220.469999999999</v>
      </c>
      <c r="F39" s="14"/>
      <c r="G39" s="14">
        <v>10220.469999999999</v>
      </c>
      <c r="H39" s="14"/>
    </row>
    <row r="40" spans="1:14" ht="12.2" customHeight="1">
      <c r="A40" s="4" t="s">
        <v>81</v>
      </c>
      <c r="B40" s="4" t="s">
        <v>82</v>
      </c>
      <c r="C40" s="5" t="s">
        <v>6</v>
      </c>
      <c r="D40" s="7">
        <v>3109.7</v>
      </c>
      <c r="E40" s="14"/>
      <c r="F40" s="14">
        <v>2795.1</v>
      </c>
      <c r="G40" s="14"/>
      <c r="H40" s="14">
        <v>314.60000000000002</v>
      </c>
    </row>
    <row r="41" spans="1:14" ht="12.2" customHeight="1">
      <c r="A41" s="4" t="s">
        <v>83</v>
      </c>
      <c r="B41" s="4" t="s">
        <v>84</v>
      </c>
      <c r="C41" s="5" t="s">
        <v>6</v>
      </c>
      <c r="D41" s="7">
        <v>7005.9</v>
      </c>
      <c r="E41" s="14"/>
      <c r="F41" s="14"/>
      <c r="G41" s="14">
        <v>4203.54</v>
      </c>
      <c r="H41" s="14">
        <v>2802.36</v>
      </c>
    </row>
    <row r="42" spans="1:14" ht="12.2" customHeight="1">
      <c r="A42" s="4" t="s">
        <v>85</v>
      </c>
      <c r="B42" s="4" t="s">
        <v>86</v>
      </c>
      <c r="C42" s="5" t="s">
        <v>6</v>
      </c>
      <c r="D42" s="7">
        <v>18699.61</v>
      </c>
      <c r="E42" s="15"/>
      <c r="F42" s="14"/>
      <c r="G42" s="14">
        <v>15014.88</v>
      </c>
      <c r="H42" s="14">
        <v>3684.73</v>
      </c>
    </row>
    <row r="43" spans="1:14" ht="12.2" customHeight="1">
      <c r="A43" s="4" t="s">
        <v>87</v>
      </c>
      <c r="B43" s="4" t="s">
        <v>88</v>
      </c>
      <c r="C43" s="5" t="s">
        <v>6</v>
      </c>
      <c r="D43" s="7">
        <v>3025</v>
      </c>
      <c r="E43" s="14"/>
      <c r="F43" s="14"/>
      <c r="G43" s="14"/>
      <c r="H43" s="14">
        <v>3025</v>
      </c>
    </row>
    <row r="44" spans="1:14" ht="12.2" customHeight="1">
      <c r="A44" s="4" t="s">
        <v>89</v>
      </c>
      <c r="B44" s="4" t="s">
        <v>90</v>
      </c>
      <c r="C44" s="5" t="s">
        <v>6</v>
      </c>
      <c r="D44" s="7">
        <v>134622.96</v>
      </c>
      <c r="E44" s="14">
        <v>21908.799999999999</v>
      </c>
      <c r="F44" s="14">
        <v>33694.19</v>
      </c>
      <c r="G44" s="14">
        <v>33529.82</v>
      </c>
      <c r="H44" s="14">
        <v>45490.15</v>
      </c>
    </row>
    <row r="45" spans="1:14" ht="12.2" customHeight="1">
      <c r="A45" s="4" t="s">
        <v>91</v>
      </c>
      <c r="B45" s="4" t="s">
        <v>92</v>
      </c>
      <c r="C45" s="5" t="s">
        <v>6</v>
      </c>
      <c r="D45" s="7">
        <v>10823.09</v>
      </c>
      <c r="E45" s="14"/>
      <c r="F45" s="14"/>
      <c r="G45" s="14"/>
      <c r="H45" s="14">
        <v>10823.09</v>
      </c>
    </row>
    <row r="46" spans="1:14">
      <c r="A46" s="4" t="s">
        <v>93</v>
      </c>
      <c r="B46" s="4" t="s">
        <v>94</v>
      </c>
      <c r="C46" s="5" t="s">
        <v>6</v>
      </c>
      <c r="D46" s="7">
        <v>24307.19</v>
      </c>
      <c r="E46" s="14">
        <f>2816.52+1920</f>
        <v>4736.5200000000004</v>
      </c>
      <c r="F46" s="14">
        <v>4224.78</v>
      </c>
      <c r="G46" s="14">
        <v>2549.21</v>
      </c>
      <c r="H46" s="14">
        <v>12796.68</v>
      </c>
    </row>
    <row r="47" spans="1:14">
      <c r="A47" s="4" t="s">
        <v>95</v>
      </c>
      <c r="B47" s="4" t="s">
        <v>96</v>
      </c>
      <c r="C47" s="5" t="s">
        <v>97</v>
      </c>
      <c r="D47" s="8">
        <v>4945.8999999999996</v>
      </c>
      <c r="E47" s="14"/>
      <c r="F47" s="14">
        <v>4945.8999999999996</v>
      </c>
      <c r="G47" s="14"/>
      <c r="H47" s="14"/>
    </row>
    <row r="48" spans="1:14" ht="22.5">
      <c r="A48" s="4" t="s">
        <v>98</v>
      </c>
      <c r="B48" s="4" t="s">
        <v>99</v>
      </c>
      <c r="C48" s="5" t="s">
        <v>97</v>
      </c>
      <c r="D48" s="8">
        <v>1142294.92</v>
      </c>
      <c r="E48" s="14">
        <v>260281.61</v>
      </c>
      <c r="F48" s="14">
        <v>285534.64</v>
      </c>
      <c r="G48" s="14">
        <v>295136.64000000001</v>
      </c>
      <c r="H48" s="14">
        <v>301342.03000000003</v>
      </c>
      <c r="I48" s="17"/>
      <c r="J48" s="17"/>
      <c r="K48" s="17"/>
      <c r="L48" s="17"/>
      <c r="M48" s="17"/>
      <c r="N48" s="17"/>
    </row>
    <row r="49" spans="1:9">
      <c r="A49" s="4" t="s">
        <v>100</v>
      </c>
      <c r="B49" s="4" t="s">
        <v>101</v>
      </c>
      <c r="C49" s="5" t="s">
        <v>97</v>
      </c>
      <c r="D49" s="8">
        <v>96715.75</v>
      </c>
      <c r="E49" s="14">
        <v>20841.88</v>
      </c>
      <c r="F49" s="14">
        <v>41683.760000000002</v>
      </c>
      <c r="G49" s="14">
        <v>31262.82</v>
      </c>
      <c r="H49" s="14">
        <v>2927.29</v>
      </c>
    </row>
    <row r="50" spans="1:9">
      <c r="A50" s="4" t="s">
        <v>102</v>
      </c>
      <c r="B50" s="4" t="s">
        <v>103</v>
      </c>
      <c r="C50" s="5" t="s">
        <v>97</v>
      </c>
      <c r="D50" s="8">
        <v>3575008.36</v>
      </c>
      <c r="E50" s="14">
        <v>536835.83999999997</v>
      </c>
      <c r="F50" s="14">
        <v>910849.59</v>
      </c>
      <c r="G50" s="14">
        <v>858266.95</v>
      </c>
      <c r="H50" s="14">
        <v>1269055.98</v>
      </c>
    </row>
    <row r="51" spans="1:9">
      <c r="A51" s="4" t="s">
        <v>104</v>
      </c>
      <c r="B51" s="4" t="s">
        <v>105</v>
      </c>
      <c r="C51" s="5" t="s">
        <v>97</v>
      </c>
      <c r="D51" s="8">
        <v>37533.5</v>
      </c>
      <c r="E51" s="14">
        <v>6825</v>
      </c>
      <c r="F51" s="14">
        <v>10236.5</v>
      </c>
      <c r="G51" s="14">
        <v>10236</v>
      </c>
      <c r="H51" s="14">
        <v>10236</v>
      </c>
    </row>
    <row r="52" spans="1:9">
      <c r="A52" s="4" t="s">
        <v>106</v>
      </c>
      <c r="B52" s="4" t="s">
        <v>107</v>
      </c>
      <c r="C52" s="5" t="s">
        <v>97</v>
      </c>
      <c r="D52" s="8">
        <v>42573.78</v>
      </c>
      <c r="E52" s="14">
        <v>7468.58</v>
      </c>
      <c r="F52" s="14">
        <v>10531.56</v>
      </c>
      <c r="G52" s="14">
        <v>10531.56</v>
      </c>
      <c r="H52" s="14">
        <v>14042.08</v>
      </c>
    </row>
    <row r="53" spans="1:9">
      <c r="A53" s="4" t="s">
        <v>108</v>
      </c>
      <c r="B53" s="4" t="s">
        <v>109</v>
      </c>
      <c r="C53" s="5" t="s">
        <v>97</v>
      </c>
      <c r="D53" s="8">
        <v>7065.98</v>
      </c>
      <c r="E53" s="14">
        <v>2835.08</v>
      </c>
      <c r="F53" s="14">
        <v>1576.28</v>
      </c>
      <c r="G53" s="14">
        <v>2572.94</v>
      </c>
      <c r="H53" s="14">
        <v>81.680000000000007</v>
      </c>
    </row>
    <row r="54" spans="1:9">
      <c r="A54" s="4" t="s">
        <v>110</v>
      </c>
      <c r="B54" s="4" t="s">
        <v>111</v>
      </c>
      <c r="C54" s="5" t="s">
        <v>97</v>
      </c>
      <c r="D54" s="8">
        <v>32935</v>
      </c>
      <c r="E54" s="13">
        <v>2978.76</v>
      </c>
      <c r="F54" s="13">
        <v>2883.52</v>
      </c>
      <c r="G54" s="13">
        <v>3420</v>
      </c>
      <c r="H54" s="13">
        <v>23652.720000000001</v>
      </c>
    </row>
    <row r="55" spans="1:9">
      <c r="A55" s="4" t="s">
        <v>117</v>
      </c>
      <c r="B55" s="4" t="s">
        <v>118</v>
      </c>
      <c r="C55" s="5" t="s">
        <v>97</v>
      </c>
      <c r="D55" s="8">
        <v>3209.72</v>
      </c>
      <c r="E55" s="13">
        <v>613.33000000000004</v>
      </c>
      <c r="F55" s="13">
        <v>760.09</v>
      </c>
      <c r="G55" s="13">
        <v>750.65</v>
      </c>
      <c r="H55" s="13">
        <v>1085.6500000000001</v>
      </c>
      <c r="I55" s="26"/>
    </row>
    <row r="56" spans="1:9" ht="13.5" thickBot="1"/>
    <row r="57" spans="1:9" ht="13.5" thickBot="1">
      <c r="A57" s="22"/>
      <c r="B57" s="23" t="s">
        <v>112</v>
      </c>
      <c r="C57" s="24"/>
      <c r="D57" s="25">
        <f>SUM(D2:D55)</f>
        <v>6645147.5700000003</v>
      </c>
    </row>
    <row r="58" spans="1:9">
      <c r="A58" s="18"/>
      <c r="B58" s="19"/>
      <c r="C58" s="20"/>
      <c r="D58" s="21"/>
    </row>
  </sheetData>
  <pageMargins left="0.23622047244094491" right="0.23622047244094491" top="0.15748031496062992" bottom="0.15748031496062992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Sanz</dc:creator>
  <cp:lastModifiedBy>Direcció i Secretaria</cp:lastModifiedBy>
  <cp:lastPrinted>2026-02-19T11:09:13Z</cp:lastPrinted>
  <dcterms:created xsi:type="dcterms:W3CDTF">2026-02-10T12:49:42Z</dcterms:created>
  <dcterms:modified xsi:type="dcterms:W3CDTF">2026-02-23T12:27:40Z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2026-02-10T00:00:00Z</vt:filetime>
  </property>
  <property fmtid="{D5CDD505-2E9C-101B-9397-08002B2CF9AE}" pid="3" name="LastSaved">
    <vt:filetime>2026-02-10T00:00:00Z</vt:filetime>
  </property>
</Properties>
</file>