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petanas\Desktop\Judit coll\"/>
    </mc:Choice>
  </mc:AlternateContent>
  <xr:revisionPtr revIDLastSave="0" documentId="13_ncr:1_{A47CE2C5-8AA6-48EE-88D5-F5F3A573E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 s="1"/>
  <c r="E23" i="1"/>
  <c r="G23" i="1" s="1"/>
  <c r="E27" i="1"/>
  <c r="G27" i="1" s="1"/>
  <c r="G16" i="1"/>
  <c r="E17" i="1"/>
  <c r="G17" i="1" s="1"/>
  <c r="G18" i="1"/>
  <c r="E14" i="1"/>
  <c r="G14" i="1" s="1"/>
  <c r="E15" i="1"/>
  <c r="G15" i="1" s="1"/>
  <c r="G9" i="1"/>
  <c r="G31" i="1" l="1"/>
  <c r="G33" i="1" s="1"/>
</calcChain>
</file>

<file path=xl/sharedStrings.xml><?xml version="1.0" encoding="utf-8"?>
<sst xmlns="http://schemas.openxmlformats.org/spreadsheetml/2006/main" count="45" uniqueCount="39">
  <si>
    <t>TOTAL INGRESSOS</t>
  </si>
  <si>
    <t>TOTAL DESPESES</t>
  </si>
  <si>
    <t>INGRESSOS</t>
  </si>
  <si>
    <t>Partida pressupostària</t>
  </si>
  <si>
    <t>Ingressos BAR</t>
  </si>
  <si>
    <t>DESPESES</t>
  </si>
  <si>
    <t>IVA</t>
  </si>
  <si>
    <t>SGAE</t>
  </si>
  <si>
    <t>PREU</t>
  </si>
  <si>
    <t>SALDO</t>
  </si>
  <si>
    <t>Super SUMA</t>
  </si>
  <si>
    <t>menjar dijous Festa Major</t>
  </si>
  <si>
    <t>El Comú</t>
  </si>
  <si>
    <t xml:space="preserve">Condis </t>
  </si>
  <si>
    <t>Basar Dosrius</t>
  </si>
  <si>
    <t>Festa Major d'Hivern 2022</t>
  </si>
  <si>
    <t>Trio de Gala</t>
  </si>
  <si>
    <t>Xerrada i presentació de llibre</t>
  </si>
  <si>
    <t>Màgia de Saló</t>
  </si>
  <si>
    <t>Classificació de Bolets</t>
  </si>
  <si>
    <t>Mataró</t>
  </si>
  <si>
    <t>diumenge, cafés dissabte..</t>
  </si>
  <si>
    <t>coles, cerveses, cafés, refrigeri</t>
  </si>
  <si>
    <t>berenar diables i gegants,</t>
  </si>
  <si>
    <t>varis festa Major</t>
  </si>
  <si>
    <t>xocolatada diumenge</t>
  </si>
  <si>
    <t>BonArea</t>
  </si>
  <si>
    <t>berenar 2 nenes celiaques</t>
  </si>
  <si>
    <t>Maxi Pa</t>
  </si>
  <si>
    <t>Varis Festa Major</t>
  </si>
  <si>
    <t>varis iva's</t>
  </si>
  <si>
    <t>---</t>
  </si>
  <si>
    <t>berenar Crazy Jumpers</t>
  </si>
  <si>
    <t>Decimo X Arte</t>
  </si>
  <si>
    <t>Aitor Garrido</t>
  </si>
  <si>
    <t>Grallers cercavila</t>
  </si>
  <si>
    <t>Enric Grácia</t>
  </si>
  <si>
    <t>La Sal dels Mars</t>
  </si>
  <si>
    <t>Imma Llorens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</si>
</sst>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ail"/>
    </font>
    <font>
      <sz val="10"/>
      <name val="Arai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6D5F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5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4" fillId="0" borderId="0" xfId="0" applyFont="1"/>
    <xf numFmtId="0" fontId="9" fillId="2" borderId="1" xfId="0" applyFont="1" applyFill="1" applyBorder="1"/>
    <xf numFmtId="164" fontId="6" fillId="2" borderId="1" xfId="0" applyNumberFormat="1" applyFont="1" applyFill="1" applyBorder="1"/>
    <xf numFmtId="164" fontId="9" fillId="2" borderId="1" xfId="0" applyNumberFormat="1" applyFont="1" applyFill="1" applyBorder="1"/>
    <xf numFmtId="0" fontId="9" fillId="3" borderId="1" xfId="0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64" fontId="12" fillId="0" borderId="2" xfId="0" applyNumberFormat="1" applyFont="1" applyBorder="1"/>
    <xf numFmtId="14" fontId="12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164" fontId="17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4" fillId="4" borderId="1" xfId="0" applyFont="1" applyFill="1" applyBorder="1"/>
    <xf numFmtId="164" fontId="14" fillId="4" borderId="1" xfId="0" applyNumberFormat="1" applyFont="1" applyFill="1" applyBorder="1"/>
    <xf numFmtId="0" fontId="1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164" fontId="3" fillId="0" borderId="2" xfId="0" quotePrefix="1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vertical="center"/>
    </xf>
    <xf numFmtId="164" fontId="3" fillId="0" borderId="2" xfId="0" applyNumberFormat="1" applyFont="1" applyBorder="1"/>
    <xf numFmtId="0" fontId="3" fillId="0" borderId="2" xfId="0" applyFont="1" applyBorder="1"/>
    <xf numFmtId="0" fontId="12" fillId="0" borderId="2" xfId="0" quotePrefix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vertical="center"/>
    </xf>
    <xf numFmtId="0" fontId="3" fillId="0" borderId="2" xfId="1" applyBorder="1"/>
    <xf numFmtId="0" fontId="3" fillId="0" borderId="2" xfId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3" fillId="0" borderId="0" xfId="0" quotePrefix="1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vertical="center"/>
    </xf>
    <xf numFmtId="164" fontId="12" fillId="0" borderId="2" xfId="0" quotePrefix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F9801EDB-54DA-4BBD-B79C-43E984122470}"/>
  </cellStyles>
  <dxfs count="0"/>
  <tableStyles count="0" defaultTableStyle="TableStyleMedium2" defaultPivotStyle="PivotStyleLight16"/>
  <colors>
    <mruColors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3"/>
  <sheetViews>
    <sheetView tabSelected="1" zoomScale="98" zoomScaleNormal="98" workbookViewId="0">
      <selection activeCell="L14" sqref="L14"/>
    </sheetView>
  </sheetViews>
  <sheetFormatPr baseColWidth="10" defaultColWidth="9.140625" defaultRowHeight="15"/>
  <cols>
    <col min="1" max="1" width="2" customWidth="1"/>
    <col min="2" max="2" width="20.140625" style="2" bestFit="1" customWidth="1"/>
    <col min="3" max="3" width="27.140625" style="3" bestFit="1" customWidth="1"/>
    <col min="4" max="4" width="12.28515625" bestFit="1" customWidth="1"/>
    <col min="5" max="5" width="10.28515625" bestFit="1" customWidth="1"/>
    <col min="6" max="6" width="10.28515625" style="1" bestFit="1" customWidth="1"/>
    <col min="7" max="7" width="18.140625" style="1" bestFit="1" customWidth="1"/>
    <col min="8" max="8" width="0.42578125" customWidth="1"/>
    <col min="9" max="9" width="5.7109375" customWidth="1"/>
    <col min="10" max="10" width="9.7109375" bestFit="1" customWidth="1"/>
  </cols>
  <sheetData>
    <row r="1" spans="2:34" s="20" customFormat="1" ht="20.25" customHeight="1" thickBot="1">
      <c r="B1" s="21"/>
      <c r="C1" s="37"/>
      <c r="F1" s="22"/>
      <c r="G1" s="22"/>
    </row>
    <row r="2" spans="2:34" s="23" customFormat="1" ht="30.75" thickBot="1">
      <c r="B2" s="75" t="s">
        <v>15</v>
      </c>
      <c r="C2" s="75"/>
      <c r="D2" s="75"/>
      <c r="E2" s="75"/>
      <c r="F2" s="75"/>
      <c r="G2" s="75"/>
      <c r="H2" s="75"/>
    </row>
    <row r="3" spans="2:34" s="24" customFormat="1" ht="20.25" customHeight="1" thickBot="1">
      <c r="B3" s="26"/>
      <c r="C3" s="25"/>
      <c r="D3" s="25"/>
      <c r="F3" s="27"/>
      <c r="G3" s="27"/>
    </row>
    <row r="4" spans="2:34" s="4" customFormat="1" ht="18.75" thickBot="1">
      <c r="B4" s="13" t="s">
        <v>2</v>
      </c>
      <c r="C4" s="38"/>
      <c r="D4" s="14"/>
      <c r="E4" s="14"/>
      <c r="F4" s="14"/>
      <c r="G4" s="15"/>
      <c r="R4" s="5"/>
      <c r="S4" s="5"/>
      <c r="T4" s="5"/>
      <c r="AB4" s="5"/>
      <c r="AC4" s="5"/>
      <c r="AE4" s="5"/>
      <c r="AH4" s="6"/>
    </row>
    <row r="5" spans="2:34" s="24" customFormat="1" ht="6.75" customHeight="1">
      <c r="B5" s="26"/>
      <c r="C5" s="25"/>
      <c r="D5" s="25"/>
      <c r="F5" s="27"/>
      <c r="G5" s="27"/>
    </row>
    <row r="6" spans="2:34" s="31" customFormat="1" ht="20.25" customHeight="1">
      <c r="B6" s="33" t="s">
        <v>3</v>
      </c>
      <c r="C6" s="34"/>
      <c r="D6" s="34"/>
      <c r="E6" s="35"/>
      <c r="F6" s="36"/>
      <c r="G6" s="36">
        <v>3000</v>
      </c>
    </row>
    <row r="7" spans="2:34" s="31" customFormat="1" ht="20.25" customHeight="1">
      <c r="B7" s="33" t="s">
        <v>4</v>
      </c>
      <c r="C7" s="34"/>
      <c r="D7" s="34"/>
      <c r="E7" s="35"/>
      <c r="F7" s="36"/>
      <c r="G7" s="36">
        <v>715.5</v>
      </c>
    </row>
    <row r="8" spans="2:34" s="24" customFormat="1" ht="7.5" customHeight="1" thickBot="1">
      <c r="B8" s="26"/>
      <c r="C8" s="25"/>
      <c r="D8" s="25"/>
      <c r="F8" s="27"/>
      <c r="G8" s="27"/>
    </row>
    <row r="9" spans="2:34" s="4" customFormat="1" ht="18.75" thickBot="1">
      <c r="B9" s="77" t="s">
        <v>0</v>
      </c>
      <c r="C9" s="77"/>
      <c r="D9" s="77"/>
      <c r="E9" s="77"/>
      <c r="F9" s="14"/>
      <c r="G9" s="15">
        <f>SUM(G6:G8)</f>
        <v>3715.5</v>
      </c>
      <c r="R9" s="5"/>
      <c r="S9" s="5"/>
      <c r="T9" s="5"/>
      <c r="AB9" s="5"/>
      <c r="AC9" s="5"/>
      <c r="AE9" s="5"/>
      <c r="AH9" s="6"/>
    </row>
    <row r="10" spans="2:34" s="8" customFormat="1" ht="18">
      <c r="B10" s="9"/>
      <c r="C10" s="39"/>
      <c r="D10" s="10"/>
      <c r="E10" s="10"/>
      <c r="F10" s="10"/>
      <c r="G10" s="11"/>
      <c r="R10" s="10"/>
      <c r="S10" s="10"/>
      <c r="T10" s="10"/>
      <c r="AB10" s="10"/>
      <c r="AC10" s="10"/>
      <c r="AE10" s="10"/>
      <c r="AH10" s="12"/>
    </row>
    <row r="11" spans="2:34" s="24" customFormat="1" ht="20.25" customHeight="1" thickBot="1">
      <c r="B11" s="26"/>
      <c r="C11" s="25"/>
      <c r="D11" s="25"/>
      <c r="F11" s="27"/>
      <c r="G11" s="27"/>
    </row>
    <row r="12" spans="2:34" s="7" customFormat="1" ht="18.75" thickBot="1">
      <c r="B12" s="16" t="s">
        <v>5</v>
      </c>
      <c r="C12" s="18"/>
      <c r="D12" s="18" t="s">
        <v>8</v>
      </c>
      <c r="E12" s="18" t="s">
        <v>6</v>
      </c>
      <c r="F12" s="18" t="s">
        <v>7</v>
      </c>
      <c r="G12" s="19"/>
      <c r="H12" s="4"/>
      <c r="I12" s="4"/>
      <c r="J12" s="5"/>
      <c r="N12" s="4"/>
      <c r="O12" s="4"/>
      <c r="P12" s="4"/>
      <c r="Q12" s="4"/>
      <c r="R12" s="5"/>
      <c r="S12" s="5"/>
      <c r="T12" s="5"/>
      <c r="U12" s="5"/>
      <c r="V12" s="5"/>
      <c r="W12" s="5"/>
      <c r="X12" s="4"/>
      <c r="Y12" s="4"/>
      <c r="Z12" s="4"/>
      <c r="AA12" s="4"/>
      <c r="AB12" s="5"/>
      <c r="AC12" s="5"/>
      <c r="AD12" s="4"/>
      <c r="AE12" s="5"/>
      <c r="AF12" s="4"/>
      <c r="AG12" s="4"/>
      <c r="AH12" s="6"/>
    </row>
    <row r="13" spans="2:34" s="24" customFormat="1" ht="8.25" customHeight="1">
      <c r="B13" s="26"/>
      <c r="C13" s="25"/>
      <c r="D13" s="25"/>
      <c r="F13" s="27"/>
      <c r="G13" s="27"/>
    </row>
    <row r="14" spans="2:34" s="52" customFormat="1" ht="15" customHeight="1">
      <c r="B14" s="48" t="s">
        <v>34</v>
      </c>
      <c r="C14" s="49" t="s">
        <v>35</v>
      </c>
      <c r="D14" s="50">
        <v>300</v>
      </c>
      <c r="E14" s="50">
        <f>D14*21/100</f>
        <v>63</v>
      </c>
      <c r="F14" s="50">
        <v>30.86</v>
      </c>
      <c r="G14" s="51">
        <f>SUM(D14:F14)</f>
        <v>393.86</v>
      </c>
    </row>
    <row r="15" spans="2:34" s="52" customFormat="1" ht="15" customHeight="1">
      <c r="B15" s="49" t="s">
        <v>37</v>
      </c>
      <c r="C15" s="49" t="s">
        <v>16</v>
      </c>
      <c r="D15" s="51">
        <v>1450</v>
      </c>
      <c r="E15" s="51">
        <f>D15*21/100</f>
        <v>304.5</v>
      </c>
      <c r="F15" s="50">
        <v>149.13</v>
      </c>
      <c r="G15" s="51">
        <f>SUM(D15:F15)</f>
        <v>1903.63</v>
      </c>
    </row>
    <row r="16" spans="2:34" s="52" customFormat="1" ht="15" customHeight="1">
      <c r="B16" s="48" t="s">
        <v>38</v>
      </c>
      <c r="C16" s="48" t="s">
        <v>19</v>
      </c>
      <c r="D16" s="50">
        <v>150</v>
      </c>
      <c r="E16" s="50">
        <v>0</v>
      </c>
      <c r="F16" s="50">
        <v>0</v>
      </c>
      <c r="G16" s="51">
        <f>SUM(D16:F16)</f>
        <v>150</v>
      </c>
    </row>
    <row r="17" spans="2:34" s="52" customFormat="1" ht="15" customHeight="1">
      <c r="B17" s="48" t="s">
        <v>33</v>
      </c>
      <c r="C17" s="48" t="s">
        <v>18</v>
      </c>
      <c r="D17" s="50">
        <v>289.26</v>
      </c>
      <c r="E17" s="50">
        <f>D17*21/100</f>
        <v>60.744599999999998</v>
      </c>
      <c r="F17" s="51">
        <v>29.75</v>
      </c>
      <c r="G17" s="51">
        <f>SUM(D17:F17)</f>
        <v>379.75459999999998</v>
      </c>
    </row>
    <row r="18" spans="2:34" s="52" customFormat="1" ht="15" customHeight="1">
      <c r="B18" s="48" t="s">
        <v>36</v>
      </c>
      <c r="C18" s="48" t="s">
        <v>17</v>
      </c>
      <c r="D18" s="51">
        <v>318.75</v>
      </c>
      <c r="E18" s="51">
        <v>56.25</v>
      </c>
      <c r="F18" s="51">
        <v>0</v>
      </c>
      <c r="G18" s="51">
        <f>SUM(D18:F18)</f>
        <v>375</v>
      </c>
    </row>
    <row r="19" spans="2:34" s="52" customFormat="1" ht="15" customHeight="1">
      <c r="B19" s="53" t="s">
        <v>10</v>
      </c>
      <c r="C19" s="53" t="s">
        <v>11</v>
      </c>
      <c r="D19" s="54" t="s">
        <v>31</v>
      </c>
      <c r="E19" s="59" t="s">
        <v>30</v>
      </c>
      <c r="F19" s="55">
        <v>0</v>
      </c>
      <c r="G19" s="56">
        <v>667.77</v>
      </c>
    </row>
    <row r="20" spans="2:34" s="52" customFormat="1" ht="15" customHeight="1">
      <c r="B20" s="57" t="s">
        <v>12</v>
      </c>
      <c r="C20" s="57" t="s">
        <v>32</v>
      </c>
      <c r="D20" s="81">
        <v>64.73</v>
      </c>
      <c r="E20" s="50">
        <f>D20*10/100</f>
        <v>6.4730000000000008</v>
      </c>
      <c r="F20" s="50">
        <v>0</v>
      </c>
      <c r="G20" s="51">
        <f>SUM(D20:F20)</f>
        <v>71.203000000000003</v>
      </c>
    </row>
    <row r="21" spans="2:34" s="52" customFormat="1" ht="15" customHeight="1">
      <c r="B21" s="57" t="s">
        <v>28</v>
      </c>
      <c r="C21" s="57" t="s">
        <v>27</v>
      </c>
      <c r="D21" s="54" t="s">
        <v>31</v>
      </c>
      <c r="E21" s="59" t="s">
        <v>30</v>
      </c>
      <c r="F21" s="55">
        <v>0</v>
      </c>
      <c r="G21" s="56">
        <v>5.0999999999999996</v>
      </c>
    </row>
    <row r="22" spans="2:34" s="52" customFormat="1" ht="15" customHeight="1">
      <c r="B22" s="57" t="s">
        <v>26</v>
      </c>
      <c r="C22" s="60" t="s">
        <v>25</v>
      </c>
      <c r="D22" s="54" t="s">
        <v>31</v>
      </c>
      <c r="E22" s="59" t="s">
        <v>30</v>
      </c>
      <c r="F22" s="55">
        <v>0</v>
      </c>
      <c r="G22" s="56">
        <v>47.94</v>
      </c>
    </row>
    <row r="23" spans="2:34" s="52" customFormat="1" ht="15" customHeight="1">
      <c r="B23" s="57" t="s">
        <v>14</v>
      </c>
      <c r="C23" s="60" t="s">
        <v>24</v>
      </c>
      <c r="D23" s="81">
        <v>8.2200000000000006</v>
      </c>
      <c r="E23" s="50">
        <f>D23*21/100</f>
        <v>1.7262</v>
      </c>
      <c r="F23" s="50">
        <v>0</v>
      </c>
      <c r="G23" s="51">
        <f>SUM(D23:F23)</f>
        <v>9.946200000000001</v>
      </c>
    </row>
    <row r="24" spans="2:34" s="52" customFormat="1" ht="15" customHeight="1">
      <c r="B24" s="61" t="s">
        <v>13</v>
      </c>
      <c r="C24" s="62" t="s">
        <v>23</v>
      </c>
      <c r="D24" s="63"/>
      <c r="E24" s="64"/>
      <c r="F24" s="65"/>
      <c r="G24" s="61"/>
    </row>
    <row r="25" spans="2:34" s="52" customFormat="1" ht="15" customHeight="1">
      <c r="B25" s="10"/>
      <c r="C25" s="66" t="s">
        <v>22</v>
      </c>
      <c r="D25" s="78" t="s">
        <v>31</v>
      </c>
      <c r="E25" s="79" t="s">
        <v>30</v>
      </c>
      <c r="F25" s="80">
        <v>0</v>
      </c>
      <c r="G25" s="10">
        <v>186.84</v>
      </c>
    </row>
    <row r="26" spans="2:34" s="52" customFormat="1" ht="15" customHeight="1">
      <c r="B26" s="67"/>
      <c r="C26" s="68" t="s">
        <v>21</v>
      </c>
      <c r="D26" s="69"/>
      <c r="E26" s="70"/>
      <c r="F26" s="71"/>
      <c r="G26" s="67"/>
    </row>
    <row r="27" spans="2:34" s="52" customFormat="1" ht="15" customHeight="1">
      <c r="B27" s="57" t="s">
        <v>20</v>
      </c>
      <c r="C27" s="60" t="s">
        <v>29</v>
      </c>
      <c r="D27" s="81">
        <v>48.26</v>
      </c>
      <c r="E27" s="50">
        <f>D27*21/100</f>
        <v>10.134599999999999</v>
      </c>
      <c r="F27" s="50">
        <v>0</v>
      </c>
      <c r="G27" s="51">
        <f>SUM(D27:F27)</f>
        <v>58.394599999999997</v>
      </c>
    </row>
    <row r="28" spans="2:34" s="52" customFormat="1" ht="15" customHeight="1">
      <c r="B28" s="72"/>
      <c r="C28" s="73"/>
      <c r="D28" s="58"/>
      <c r="E28" s="74"/>
      <c r="F28" s="55"/>
      <c r="G28" s="50"/>
    </row>
    <row r="29" spans="2:34" s="40" customFormat="1" ht="15" customHeight="1">
      <c r="B29" s="44"/>
      <c r="C29" s="45"/>
      <c r="D29" s="42"/>
      <c r="E29" s="43"/>
      <c r="F29" s="41"/>
      <c r="G29" s="41"/>
    </row>
    <row r="30" spans="2:34" s="28" customFormat="1" ht="7.5" customHeight="1" thickBot="1">
      <c r="B30" s="29"/>
      <c r="C30" s="29"/>
      <c r="D30" s="29"/>
      <c r="F30" s="30"/>
      <c r="G30" s="30"/>
    </row>
    <row r="31" spans="2:34" s="7" customFormat="1" ht="18.75" thickBot="1">
      <c r="B31" s="76" t="s">
        <v>1</v>
      </c>
      <c r="C31" s="76"/>
      <c r="D31" s="76"/>
      <c r="E31" s="76"/>
      <c r="F31" s="17"/>
      <c r="G31" s="19">
        <f>SUM(G14:G29)</f>
        <v>4249.4383999999991</v>
      </c>
      <c r="H31" s="4"/>
      <c r="I31" s="4"/>
      <c r="J31" s="5"/>
      <c r="N31" s="4"/>
      <c r="O31" s="4"/>
      <c r="P31" s="4"/>
      <c r="Q31" s="4"/>
      <c r="R31" s="5"/>
      <c r="S31" s="5"/>
      <c r="T31" s="5"/>
      <c r="U31" s="5"/>
      <c r="V31" s="5"/>
      <c r="W31" s="5"/>
      <c r="X31" s="4"/>
      <c r="Y31" s="4"/>
      <c r="Z31" s="4"/>
      <c r="AA31" s="4"/>
      <c r="AB31" s="5"/>
      <c r="AC31" s="5"/>
      <c r="AD31" s="4"/>
      <c r="AE31" s="5"/>
      <c r="AF31" s="4"/>
      <c r="AG31" s="4"/>
      <c r="AH31" s="6"/>
    </row>
    <row r="32" spans="2:34" s="20" customFormat="1" thickBot="1">
      <c r="B32" s="21"/>
      <c r="C32" s="32"/>
      <c r="F32" s="22"/>
      <c r="G32" s="22"/>
    </row>
    <row r="33" spans="2:8" s="23" customFormat="1" ht="30.75" thickBot="1">
      <c r="B33" s="46"/>
      <c r="C33" s="46" t="s">
        <v>9</v>
      </c>
      <c r="D33" s="46"/>
      <c r="E33" s="46"/>
      <c r="F33" s="46"/>
      <c r="G33" s="47">
        <f>G9-G31</f>
        <v>-533.93839999999909</v>
      </c>
      <c r="H33" s="24"/>
    </row>
  </sheetData>
  <mergeCells count="3">
    <mergeCell ref="B2:H2"/>
    <mergeCell ref="B31:E31"/>
    <mergeCell ref="B9:E9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6558-082C-402B-94CD-5ECC52A9432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Petanas</dc:creator>
  <cp:lastModifiedBy>Miquel Petanas</cp:lastModifiedBy>
  <cp:lastPrinted>2022-12-01T12:39:17Z</cp:lastPrinted>
  <dcterms:created xsi:type="dcterms:W3CDTF">2015-06-05T18:19:34Z</dcterms:created>
  <dcterms:modified xsi:type="dcterms:W3CDTF">2022-12-01T12:45:09Z</dcterms:modified>
</cp:coreProperties>
</file>