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GENERIC\Transparència i Protecció de dades\RRHH\"/>
    </mc:Choice>
  </mc:AlternateContent>
  <xr:revisionPtr revIDLastSave="0" documentId="13_ncr:40009_{BA34D86B-56D3-48DB-AA86-66D6AA81F98E}" xr6:coauthVersionLast="36" xr6:coauthVersionMax="36" xr10:uidLastSave="{00000000-0000-0000-0000-000000000000}"/>
  <bookViews>
    <workbookView xWindow="0" yWindow="0" windowWidth="20490" windowHeight="6945"/>
  </bookViews>
  <sheets>
    <sheet name="Table_1" sheetId="1" r:id="rId1"/>
  </sheets>
  <definedNames>
    <definedName name="_xlnm.Print_Titles" localSheetId="0">Table_1!$1:$3</definedName>
  </definedNames>
  <calcPr calcId="191029"/>
</workbook>
</file>

<file path=xl/calcChain.xml><?xml version="1.0" encoding="utf-8"?>
<calcChain xmlns="http://schemas.openxmlformats.org/spreadsheetml/2006/main">
  <c r="E132" i="1" l="1"/>
  <c r="G132" i="1" s="1"/>
  <c r="G131" i="1"/>
  <c r="E131" i="1"/>
  <c r="E130" i="1"/>
  <c r="G130" i="1" s="1"/>
  <c r="E129" i="1"/>
  <c r="G129" i="1" s="1"/>
  <c r="G128" i="1"/>
  <c r="E128" i="1"/>
  <c r="E127" i="1"/>
  <c r="G127" i="1" s="1"/>
  <c r="E126" i="1"/>
  <c r="G126" i="1" s="1"/>
  <c r="G125" i="1"/>
  <c r="E125" i="1"/>
  <c r="E124" i="1"/>
  <c r="G124" i="1" s="1"/>
  <c r="E123" i="1"/>
  <c r="G123" i="1" s="1"/>
  <c r="G122" i="1"/>
  <c r="E122" i="1"/>
  <c r="E121" i="1"/>
  <c r="G121" i="1" s="1"/>
  <c r="E120" i="1"/>
  <c r="G120" i="1" s="1"/>
  <c r="G119" i="1"/>
  <c r="E119" i="1"/>
  <c r="E118" i="1"/>
  <c r="G118" i="1" s="1"/>
  <c r="E117" i="1"/>
  <c r="G117" i="1" s="1"/>
  <c r="G116" i="1"/>
  <c r="E116" i="1"/>
  <c r="E115" i="1"/>
  <c r="G115" i="1" s="1"/>
  <c r="E114" i="1"/>
  <c r="G114" i="1" s="1"/>
  <c r="G113" i="1"/>
  <c r="E113" i="1"/>
  <c r="E112" i="1"/>
  <c r="G112" i="1" s="1"/>
  <c r="E111" i="1"/>
  <c r="G111" i="1" s="1"/>
  <c r="G110" i="1"/>
  <c r="E110" i="1"/>
  <c r="E109" i="1"/>
  <c r="G109" i="1" s="1"/>
  <c r="E108" i="1"/>
  <c r="G108" i="1" s="1"/>
  <c r="G107" i="1"/>
  <c r="E107" i="1"/>
  <c r="E106" i="1"/>
  <c r="G106" i="1" s="1"/>
  <c r="E105" i="1"/>
  <c r="G105" i="1" s="1"/>
  <c r="G104" i="1"/>
  <c r="E104" i="1"/>
  <c r="E103" i="1"/>
  <c r="G103" i="1" s="1"/>
  <c r="E102" i="1"/>
  <c r="G102" i="1" s="1"/>
  <c r="G101" i="1"/>
  <c r="E101" i="1"/>
  <c r="E100" i="1"/>
  <c r="G100" i="1" s="1"/>
  <c r="E99" i="1"/>
  <c r="G99" i="1" s="1"/>
  <c r="G98" i="1"/>
  <c r="E98" i="1"/>
  <c r="E97" i="1"/>
  <c r="G97" i="1" s="1"/>
  <c r="E96" i="1"/>
  <c r="G96" i="1" s="1"/>
  <c r="G95" i="1"/>
  <c r="E95" i="1"/>
  <c r="E94" i="1"/>
  <c r="G94" i="1" s="1"/>
  <c r="E93" i="1"/>
  <c r="G93" i="1" s="1"/>
  <c r="G92" i="1"/>
  <c r="E92" i="1"/>
  <c r="E91" i="1"/>
  <c r="G91" i="1" s="1"/>
  <c r="E90" i="1"/>
  <c r="G90" i="1" s="1"/>
  <c r="G89" i="1"/>
  <c r="E89" i="1"/>
  <c r="E88" i="1"/>
  <c r="G88" i="1" s="1"/>
  <c r="E87" i="1"/>
  <c r="G87" i="1" s="1"/>
  <c r="G86" i="1"/>
  <c r="E86" i="1"/>
  <c r="E85" i="1"/>
  <c r="G85" i="1" s="1"/>
  <c r="E84" i="1"/>
  <c r="G84" i="1" s="1"/>
  <c r="G83" i="1"/>
  <c r="E83" i="1"/>
  <c r="E82" i="1"/>
  <c r="G82" i="1" s="1"/>
  <c r="E81" i="1"/>
  <c r="G81" i="1" s="1"/>
  <c r="G80" i="1"/>
  <c r="E80" i="1"/>
  <c r="E79" i="1"/>
  <c r="G79" i="1" s="1"/>
  <c r="E78" i="1"/>
  <c r="G78" i="1" s="1"/>
  <c r="G77" i="1"/>
  <c r="E77" i="1"/>
  <c r="E76" i="1"/>
  <c r="G76" i="1" s="1"/>
  <c r="E75" i="1"/>
  <c r="G75" i="1" s="1"/>
  <c r="G74" i="1"/>
  <c r="E74" i="1"/>
  <c r="E73" i="1"/>
  <c r="G73" i="1" s="1"/>
  <c r="E72" i="1"/>
  <c r="G72" i="1" s="1"/>
  <c r="G71" i="1"/>
  <c r="E71" i="1"/>
  <c r="E70" i="1"/>
  <c r="G70" i="1" s="1"/>
  <c r="E69" i="1"/>
  <c r="G69" i="1" s="1"/>
  <c r="G68" i="1"/>
  <c r="E68" i="1"/>
  <c r="E67" i="1"/>
  <c r="G67" i="1" s="1"/>
  <c r="E66" i="1"/>
  <c r="G66" i="1" s="1"/>
  <c r="G65" i="1"/>
  <c r="E65" i="1"/>
  <c r="E64" i="1"/>
  <c r="G64" i="1" s="1"/>
  <c r="E63" i="1"/>
  <c r="G63" i="1" s="1"/>
  <c r="G62" i="1"/>
  <c r="E62" i="1"/>
  <c r="E61" i="1"/>
  <c r="G61" i="1" s="1"/>
  <c r="E60" i="1"/>
  <c r="G60" i="1" s="1"/>
  <c r="G59" i="1"/>
  <c r="E59" i="1"/>
  <c r="E58" i="1"/>
  <c r="G58" i="1" s="1"/>
  <c r="E57" i="1"/>
  <c r="G57" i="1" s="1"/>
  <c r="G56" i="1"/>
  <c r="E56" i="1"/>
  <c r="E55" i="1"/>
  <c r="G55" i="1" s="1"/>
  <c r="E54" i="1"/>
  <c r="G54" i="1" s="1"/>
  <c r="G53" i="1"/>
  <c r="E53" i="1"/>
  <c r="E52" i="1"/>
  <c r="G52" i="1" s="1"/>
  <c r="E51" i="1"/>
  <c r="G51" i="1" s="1"/>
  <c r="G50" i="1"/>
  <c r="E50" i="1"/>
  <c r="E49" i="1"/>
  <c r="G49" i="1" s="1"/>
  <c r="E48" i="1"/>
  <c r="G48" i="1" s="1"/>
  <c r="G47" i="1"/>
  <c r="E47" i="1"/>
  <c r="E46" i="1"/>
  <c r="G46" i="1" s="1"/>
  <c r="E45" i="1"/>
  <c r="G45" i="1" s="1"/>
  <c r="G44" i="1"/>
  <c r="E44" i="1"/>
  <c r="E43" i="1"/>
  <c r="G43" i="1" s="1"/>
  <c r="E42" i="1"/>
  <c r="G42" i="1" s="1"/>
  <c r="G41" i="1"/>
  <c r="E41" i="1"/>
  <c r="E40" i="1"/>
  <c r="G40" i="1" s="1"/>
  <c r="E39" i="1"/>
  <c r="G39" i="1" s="1"/>
  <c r="G38" i="1"/>
  <c r="E38" i="1"/>
  <c r="E37" i="1"/>
  <c r="G37" i="1" s="1"/>
  <c r="E36" i="1"/>
  <c r="G36" i="1" s="1"/>
  <c r="G35" i="1"/>
  <c r="E35" i="1"/>
  <c r="E34" i="1"/>
  <c r="G34" i="1" s="1"/>
  <c r="E33" i="1"/>
  <c r="G33" i="1" s="1"/>
  <c r="G32" i="1"/>
  <c r="E32" i="1"/>
  <c r="E31" i="1"/>
  <c r="G31" i="1" s="1"/>
  <c r="E30" i="1"/>
  <c r="G30" i="1" s="1"/>
  <c r="G29" i="1"/>
  <c r="E29" i="1"/>
  <c r="E28" i="1"/>
  <c r="G28" i="1" s="1"/>
  <c r="E27" i="1"/>
  <c r="G27" i="1" s="1"/>
  <c r="G26" i="1"/>
  <c r="E26" i="1"/>
  <c r="E25" i="1"/>
  <c r="G25" i="1" s="1"/>
  <c r="E24" i="1"/>
  <c r="G24" i="1" s="1"/>
  <c r="G23" i="1"/>
  <c r="E23" i="1"/>
  <c r="E22" i="1"/>
  <c r="G22" i="1" s="1"/>
  <c r="E21" i="1"/>
  <c r="G21" i="1" s="1"/>
  <c r="G20" i="1"/>
  <c r="E20" i="1"/>
  <c r="E19" i="1"/>
  <c r="G19" i="1" s="1"/>
  <c r="E18" i="1"/>
  <c r="G18" i="1" s="1"/>
  <c r="G17" i="1"/>
  <c r="E17" i="1"/>
  <c r="E16" i="1"/>
  <c r="G16" i="1" s="1"/>
  <c r="E15" i="1"/>
  <c r="G15" i="1" s="1"/>
  <c r="G14" i="1"/>
  <c r="E14" i="1"/>
  <c r="E13" i="1"/>
  <c r="G13" i="1" s="1"/>
  <c r="E12" i="1"/>
  <c r="G12" i="1" s="1"/>
  <c r="G11" i="1"/>
  <c r="E11" i="1"/>
  <c r="E10" i="1"/>
  <c r="G10" i="1" s="1"/>
  <c r="E9" i="1"/>
  <c r="G9" i="1" s="1"/>
  <c r="G8" i="1"/>
  <c r="E8" i="1"/>
  <c r="E7" i="1"/>
  <c r="G7" i="1" s="1"/>
  <c r="E6" i="1"/>
  <c r="G6" i="1" s="1"/>
  <c r="G5" i="1"/>
  <c r="E5" i="1"/>
  <c r="E4" i="1"/>
  <c r="G4" i="1" s="1"/>
</calcChain>
</file>

<file path=xl/sharedStrings.xml><?xml version="1.0" encoding="utf-8"?>
<sst xmlns="http://schemas.openxmlformats.org/spreadsheetml/2006/main" count="137" uniqueCount="134">
  <si>
    <t>TAULA SALARIAL AJUNTAMENT DE VILAFRANCA DEL PENEDÈS</t>
  </si>
  <si>
    <t>LLOC DE TREBALL</t>
  </si>
  <si>
    <t>SOU ANUAL</t>
  </si>
  <si>
    <t>DESTI ANUAL</t>
  </si>
  <si>
    <t>ESPECIFIC ANUAL</t>
  </si>
  <si>
    <t>PAGUES EXTRES</t>
  </si>
  <si>
    <t>C.LLOCS TREBALL. ANUAL</t>
  </si>
  <si>
    <t>TOTAL</t>
  </si>
  <si>
    <t>INTERVENTOR/A</t>
  </si>
  <si>
    <t xml:space="preserve">CAP SERVEIS JURIDICS </t>
  </si>
  <si>
    <t>SECRETARI/ARIA GENERAL</t>
  </si>
  <si>
    <t>COORDINADOR/A PROJECTES ESTRATEG.</t>
  </si>
  <si>
    <t>CAP SIST. INFORM. I NOV. TECNOL.</t>
  </si>
  <si>
    <t>CAP SERVEIS URBANISTICS</t>
  </si>
  <si>
    <t>TRESORER/A</t>
  </si>
  <si>
    <t xml:space="preserve">CAP SERVEI COMUNICACIO I PARTICIPACIO           </t>
  </si>
  <si>
    <t>ADJUNT/A DIRECCIO SERVEIS JURIDICS</t>
  </si>
  <si>
    <t>CAP SERVEI INTERVENCIO</t>
  </si>
  <si>
    <t>RESPONSABLE PROCEDIMENT SANCIONADOR</t>
  </si>
  <si>
    <t>CAP SERVEI ARXIU</t>
  </si>
  <si>
    <t>CAP GESTIO PROJECTES I ENGINYERIA</t>
  </si>
  <si>
    <t>CAP SERVEI PLANEJAMENT I LLICENCIES</t>
  </si>
  <si>
    <t>CAP SERVEI ESPORTS</t>
  </si>
  <si>
    <t>CAP SERVEI PROJECTES I OBRES</t>
  </si>
  <si>
    <t>ARQUITECTE/A</t>
  </si>
  <si>
    <t>ENGINYER/A INDUSTRIAL</t>
  </si>
  <si>
    <t>TECNIC/A ADM. ESPECIAL ADVOCAT/DA</t>
  </si>
  <si>
    <t>TECNIC/A CONTRACTACIO</t>
  </si>
  <si>
    <t>TECNIC/A RISCOS LABORALS</t>
  </si>
  <si>
    <t>TECNIC/A SUPERIOR GESTIO</t>
  </si>
  <si>
    <t>TECNIC/A SUPERIOR ARXIU</t>
  </si>
  <si>
    <t>PSICOLEG/OLOGA</t>
  </si>
  <si>
    <t>INSPECTOR/A POLICIA LOCAL</t>
  </si>
  <si>
    <t>ADMINISTRADOR/A GENERAL</t>
  </si>
  <si>
    <t>CAP SERVEI COMPRES I CONTRACTACIO</t>
  </si>
  <si>
    <t>CAP SERVEI DE RECURSOS HUMANS I ORGANITZACIO</t>
  </si>
  <si>
    <t>CAP SERVEIS VIARIS</t>
  </si>
  <si>
    <t>DIRECTOR/A AREA DESENV. ECONOMIC I PROJEC. EXTERIOR</t>
  </si>
  <si>
    <t>DIRECTOR/A DE SERVEIS SOCIALS</t>
  </si>
  <si>
    <t>DIRECTOR/A TURISME</t>
  </si>
  <si>
    <t>CAP COMUNICACIO</t>
  </si>
  <si>
    <t>CAP OAC</t>
  </si>
  <si>
    <t>CAP PREMSA</t>
  </si>
  <si>
    <t>CAP SERVEI DE CULTURA</t>
  </si>
  <si>
    <t>CAP SERVEI EDUCACIO</t>
  </si>
  <si>
    <t>CAP SERVEI MANTENIMENT VIA PUBLICA</t>
  </si>
  <si>
    <t xml:space="preserve">CAP SERVEI OCUPACIO </t>
  </si>
  <si>
    <t xml:space="preserve">CAP SERVEI SALUT </t>
  </si>
  <si>
    <t>CAP UNITAT TECNICA EDIF. MUNIC.</t>
  </si>
  <si>
    <t>ARQUITECTE/A TECNIC/A</t>
  </si>
  <si>
    <t>EDUCADOR/A COORDINADOR/A LLAR D'INFANTS</t>
  </si>
  <si>
    <t>EDUCADOR/A LLAR D'INFANTS</t>
  </si>
  <si>
    <t>EDUCADOR/A SOCIAL</t>
  </si>
  <si>
    <t>INSPECTOR/A ENTORN</t>
  </si>
  <si>
    <t>INSPECTOR/A SERVEIS URBANISTICS</t>
  </si>
  <si>
    <t>INSPECTOR/A VIA PUBLICA</t>
  </si>
  <si>
    <t>MEDIADOR/A</t>
  </si>
  <si>
    <t>ENGINYER/A</t>
  </si>
  <si>
    <t>RESPONSABLE JOVENTUT</t>
  </si>
  <si>
    <t>RESPONSABLE MEDI AMBIENT</t>
  </si>
  <si>
    <t>RESPONSABLE MOBILITAT</t>
  </si>
  <si>
    <t>RESPONSABLE OF. TECNICA CIUTADANIA</t>
  </si>
  <si>
    <t>RESPONSABLE OFICINA HABITATGE</t>
  </si>
  <si>
    <t>RESPONSABLE PLA TRANSVERSAL</t>
  </si>
  <si>
    <t>COORDINADOR/A SERVEI IGUALTAT, SOLIDARITAT I COOP.</t>
  </si>
  <si>
    <t>TECNIC/A DESENVOLUPAMENT INFORMATIC</t>
  </si>
  <si>
    <t>TECNIC/A INFORMATIC/A SISTEMES</t>
  </si>
  <si>
    <t>TECNIC/A MITJA/ANA COMPRES</t>
  </si>
  <si>
    <t>TECNIC/A MITJA/ANA COMUNICACIO</t>
  </si>
  <si>
    <t>TECNIC/A MITJA/ANA CONVIVENCIA</t>
  </si>
  <si>
    <t>TECNIC/A MITJA/ANA CULTURA</t>
  </si>
  <si>
    <t>TECNIC/A MITJA/ANA ECONOMIA</t>
  </si>
  <si>
    <t>TECNIC/A MITJA/ANA EDUCACIO</t>
  </si>
  <si>
    <t>TECNIC/A MITJA/ANA ESPORTS</t>
  </si>
  <si>
    <t>TECNIC/A MITJA/ANA INTERVENCIO I HISENDA</t>
  </si>
  <si>
    <t>TECNIC/A MITJA/ANA INSERCIO LABORAL</t>
  </si>
  <si>
    <t>TECNIC/A MITJA/ANA JOVENTUT</t>
  </si>
  <si>
    <t>TECNIC/A MITJA/ANA MEDI AMBIENT</t>
  </si>
  <si>
    <t>TECNIC/A MITJA/ANA OCUPACIO</t>
  </si>
  <si>
    <t>TECNIC/A MITJA/ANA PARCS I JARDINS</t>
  </si>
  <si>
    <t>TECNIC/A MITJA/ANA PARTICIPACIO CIUT.</t>
  </si>
  <si>
    <t>TECNIC/A MITJA/ANA PLANOL CIUTAT</t>
  </si>
  <si>
    <t>TECNIC/A MITJA/ANA PROMOCIO ECONOMICA</t>
  </si>
  <si>
    <t>TECNIC/A MITJA/ANA PROTECCIO CIVIL</t>
  </si>
  <si>
    <t>TECNIC/A MITJA/ANA RECURSOS HUMANS</t>
  </si>
  <si>
    <t xml:space="preserve">TECNIC/A MITJA/ANA SALUT </t>
  </si>
  <si>
    <t>TECNIC/A MITJA/ANA SOC. CONEIXEMENT</t>
  </si>
  <si>
    <t>TECNIC/A MITJA/ANA TURISME</t>
  </si>
  <si>
    <t>TECNIC/A MITJA/ANA VIA PUBLICA</t>
  </si>
  <si>
    <t>TREBALLADOR/A SOCIAL</t>
  </si>
  <si>
    <t>DIRECTOR/A AREA ALCALDIA</t>
  </si>
  <si>
    <t>SOTSINSPECTOR/A POLICIA LOCAL</t>
  </si>
  <si>
    <t>SERGENT POLICIA LOCAL</t>
  </si>
  <si>
    <t>CAPORAL POLICIA LOCAL</t>
  </si>
  <si>
    <t>AGENT POLICIA LOCAL</t>
  </si>
  <si>
    <t>ADMINISTRATIU/IVA</t>
  </si>
  <si>
    <t>CAP OFICINA CONSUM</t>
  </si>
  <si>
    <t>CAP DE GRUP UNITAT DE SERVEIS</t>
  </si>
  <si>
    <t>CAP UNITAT ADMINISTRATIVA</t>
  </si>
  <si>
    <t>EDUCADOR/A INFANTIL</t>
  </si>
  <si>
    <t>INSPECTOR/A COMERÇ</t>
  </si>
  <si>
    <t>INSPECTOR/A GOVERNACIO</t>
  </si>
  <si>
    <t>INSPECTOR/A TRIBUTS</t>
  </si>
  <si>
    <t>RESPONSABLE EQUIPAMENTS</t>
  </si>
  <si>
    <t xml:space="preserve">TECNIC/A AUXILIAR </t>
  </si>
  <si>
    <t>TECNIC/A AUXILIAR BIBLIOTECA</t>
  </si>
  <si>
    <t>TECNIC/A AUXILIAR SALUT</t>
  </si>
  <si>
    <t>TECNIC/A AUXILIAR DELINEACIO</t>
  </si>
  <si>
    <t>TECNIC/A AUXILIAR INFORMATICA</t>
  </si>
  <si>
    <t>TECNIC/A AUXILIAR JOVENTUT</t>
  </si>
  <si>
    <t>TECNIC/A AUXILIAR OCUPACIO</t>
  </si>
  <si>
    <t>TECNIC/A AUXILIAR VIA PUBLICA</t>
  </si>
  <si>
    <t>TECNIC/A EXPLOTACIO</t>
  </si>
  <si>
    <t>AUXILIAR ADMINISTRATIU/IVA</t>
  </si>
  <si>
    <t>AUXILIAR EDUCADOR/A LLAR D'INFANTS</t>
  </si>
  <si>
    <t>AUXILIAR GESTIÓ ADMINISTRATIVA</t>
  </si>
  <si>
    <t>AUXILIAR GESTIÓ CONSUM</t>
  </si>
  <si>
    <t>AUXILIAR TÈCNIC/A MANTENIMENT INSTAL·LACIONS</t>
  </si>
  <si>
    <t>AUXILIAR TÈCNIC/A EQUIPAMENT CULTURAL</t>
  </si>
  <si>
    <t>CONSERGE ESPECIALISTA</t>
  </si>
  <si>
    <t>INFORMADOR/A TURISTICA</t>
  </si>
  <si>
    <t>MONITOR/A ESPORTIU/IVA</t>
  </si>
  <si>
    <t>OFICIAL 1A GRUISTA</t>
  </si>
  <si>
    <t>OFICIAL 1A EDIFICIS MUNICIPALS</t>
  </si>
  <si>
    <t>OFICIAL 1A UNITAT DE SERVEIS</t>
  </si>
  <si>
    <t>OFICIAL 2A UNITAT DE SERVEIS</t>
  </si>
  <si>
    <t>OFICIAL MERCATS</t>
  </si>
  <si>
    <t>SOTSINSPECTOR/A VIA PUBLICA</t>
  </si>
  <si>
    <t>TECNIC/A MITJA/ANA SISTEMES INFORMATICS</t>
  </si>
  <si>
    <t>TREBALLALLADOR/A FAMILIAR</t>
  </si>
  <si>
    <t>CAP DE SALA EQUIPAMENT CULTURAL</t>
  </si>
  <si>
    <t>CONSERGE</t>
  </si>
  <si>
    <t>OPERARI/ARIA MANTENIMENT GENERAL UNITAT SERVEIS</t>
  </si>
  <si>
    <t>OPERARI/ARIA EQUIPAMENTS CULTURALS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</si>
</sst>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  &quot;"/>
    <numFmt numFmtId="165" formatCode="#,##0.00&quot; &quot;[$€-403]"/>
  </numFmts>
  <fonts count="3" x14ac:knownFonts="1"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5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left"/>
    </xf>
    <xf numFmtId="165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left" wrapText="1"/>
    </xf>
    <xf numFmtId="164" fontId="1" fillId="0" borderId="4" xfId="0" applyNumberFormat="1" applyFont="1" applyFill="1" applyBorder="1" applyAlignment="1">
      <alignment horizontal="left" vertical="center" wrapText="1"/>
    </xf>
    <xf numFmtId="165" fontId="1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tabSelected="1" workbookViewId="0"/>
  </sheetViews>
  <sheetFormatPr defaultRowHeight="29.1" customHeight="1" x14ac:dyDescent="0.2"/>
  <cols>
    <col min="1" max="1" width="49" style="1" customWidth="1"/>
    <col min="2" max="2" width="14.33203125" style="2" bestFit="1" customWidth="1"/>
    <col min="3" max="3" width="14.83203125" style="2" bestFit="1" customWidth="1"/>
    <col min="4" max="4" width="18.33203125" style="2" bestFit="1" customWidth="1"/>
    <col min="5" max="5" width="17.33203125" style="2" bestFit="1" customWidth="1"/>
    <col min="6" max="6" width="12.83203125" style="2" bestFit="1" customWidth="1"/>
    <col min="7" max="7" width="14.33203125" style="2" bestFit="1" customWidth="1"/>
    <col min="8" max="8" width="9.33203125" style="15" customWidth="1"/>
    <col min="9" max="16384" width="9.33203125" style="15"/>
  </cols>
  <sheetData>
    <row r="1" spans="1:7" s="3" customFormat="1" ht="21" customHeight="1" x14ac:dyDescent="0.25">
      <c r="A1" s="1"/>
      <c r="B1" s="2"/>
      <c r="C1" s="2"/>
      <c r="D1" s="2"/>
      <c r="E1" s="2"/>
      <c r="F1" s="2"/>
      <c r="G1" s="2"/>
    </row>
    <row r="2" spans="1:7" s="4" customFormat="1" ht="29.1" customHeight="1" x14ac:dyDescent="0.2">
      <c r="A2" s="16" t="s">
        <v>0</v>
      </c>
      <c r="B2" s="16"/>
      <c r="C2" s="16"/>
      <c r="D2" s="16"/>
      <c r="E2" s="16"/>
      <c r="F2" s="16"/>
      <c r="G2" s="16"/>
    </row>
    <row r="3" spans="1:7" s="3" customFormat="1" ht="45" x14ac:dyDescent="0.25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spans="1:7" s="3" customFormat="1" ht="29.1" customHeight="1" x14ac:dyDescent="0.25">
      <c r="A4" s="7" t="s">
        <v>8</v>
      </c>
      <c r="B4" s="8">
        <v>15459.72</v>
      </c>
      <c r="C4" s="8">
        <v>13504.2</v>
      </c>
      <c r="D4" s="8">
        <v>56647.44</v>
      </c>
      <c r="E4" s="8">
        <f t="shared" ref="E4:E27" si="0">+((795*12)+D4+C4)/6</f>
        <v>13281.94</v>
      </c>
      <c r="F4" s="9"/>
      <c r="G4" s="8">
        <f t="shared" ref="G4:G35" si="1">+B4+C4+E4+D4+F4</f>
        <v>98893.3</v>
      </c>
    </row>
    <row r="5" spans="1:7" s="3" customFormat="1" ht="29.1" customHeight="1" x14ac:dyDescent="0.25">
      <c r="A5" s="7" t="s">
        <v>9</v>
      </c>
      <c r="B5" s="8">
        <v>15459.72</v>
      </c>
      <c r="C5" s="8">
        <v>13504.2</v>
      </c>
      <c r="D5" s="8">
        <v>56456.28</v>
      </c>
      <c r="E5" s="8">
        <f t="shared" si="0"/>
        <v>13250.08</v>
      </c>
      <c r="F5" s="9"/>
      <c r="G5" s="8">
        <f t="shared" si="1"/>
        <v>98670.28</v>
      </c>
    </row>
    <row r="6" spans="1:7" s="3" customFormat="1" ht="29.1" customHeight="1" x14ac:dyDescent="0.25">
      <c r="A6" s="7" t="s">
        <v>10</v>
      </c>
      <c r="B6" s="8">
        <v>15459.72</v>
      </c>
      <c r="C6" s="8">
        <v>11603.52</v>
      </c>
      <c r="D6" s="8">
        <v>37947.85</v>
      </c>
      <c r="E6" s="8">
        <f t="shared" si="0"/>
        <v>9848.5616666666665</v>
      </c>
      <c r="F6" s="9"/>
      <c r="G6" s="8">
        <f t="shared" si="1"/>
        <v>74859.651666666672</v>
      </c>
    </row>
    <row r="7" spans="1:7" s="3" customFormat="1" ht="29.1" customHeight="1" x14ac:dyDescent="0.25">
      <c r="A7" s="7" t="s">
        <v>11</v>
      </c>
      <c r="B7" s="8">
        <v>15459.72</v>
      </c>
      <c r="C7" s="8">
        <v>9732.9599999999991</v>
      </c>
      <c r="D7" s="8">
        <v>27125.05</v>
      </c>
      <c r="E7" s="8">
        <f t="shared" si="0"/>
        <v>7733.001666666667</v>
      </c>
      <c r="F7" s="9"/>
      <c r="G7" s="8">
        <f t="shared" si="1"/>
        <v>60050.731666666674</v>
      </c>
    </row>
    <row r="8" spans="1:7" s="3" customFormat="1" ht="29.1" customHeight="1" x14ac:dyDescent="0.25">
      <c r="A8" s="7" t="s">
        <v>12</v>
      </c>
      <c r="B8" s="8">
        <v>15459.72</v>
      </c>
      <c r="C8" s="8">
        <v>9732.9599999999991</v>
      </c>
      <c r="D8" s="8">
        <v>26850</v>
      </c>
      <c r="E8" s="8">
        <f t="shared" si="0"/>
        <v>7687.16</v>
      </c>
      <c r="F8" s="9"/>
      <c r="G8" s="8">
        <f t="shared" si="1"/>
        <v>59729.84</v>
      </c>
    </row>
    <row r="9" spans="1:7" s="3" customFormat="1" ht="29.1" customHeight="1" x14ac:dyDescent="0.25">
      <c r="A9" s="7" t="s">
        <v>13</v>
      </c>
      <c r="B9" s="8">
        <v>15459.72</v>
      </c>
      <c r="C9" s="8">
        <v>11093.76</v>
      </c>
      <c r="D9" s="8">
        <v>23284.69</v>
      </c>
      <c r="E9" s="8">
        <f t="shared" si="0"/>
        <v>7319.7416666666677</v>
      </c>
      <c r="F9" s="8"/>
      <c r="G9" s="8">
        <f t="shared" si="1"/>
        <v>57157.911666666667</v>
      </c>
    </row>
    <row r="10" spans="1:7" s="3" customFormat="1" ht="29.1" customHeight="1" x14ac:dyDescent="0.25">
      <c r="A10" s="7" t="s">
        <v>14</v>
      </c>
      <c r="B10" s="8">
        <v>15459.72</v>
      </c>
      <c r="C10" s="8">
        <v>9732.9599999999991</v>
      </c>
      <c r="D10" s="8">
        <v>22086.97</v>
      </c>
      <c r="E10" s="8">
        <f t="shared" si="0"/>
        <v>6893.3216666666667</v>
      </c>
      <c r="F10" s="8"/>
      <c r="G10" s="8">
        <f t="shared" si="1"/>
        <v>54172.971666666665</v>
      </c>
    </row>
    <row r="11" spans="1:7" s="3" customFormat="1" ht="29.1" customHeight="1" x14ac:dyDescent="0.25">
      <c r="A11" s="7" t="s">
        <v>15</v>
      </c>
      <c r="B11" s="8">
        <v>15459.72</v>
      </c>
      <c r="C11" s="8">
        <v>8125.8</v>
      </c>
      <c r="D11" s="8">
        <v>18624.13</v>
      </c>
      <c r="E11" s="8">
        <f t="shared" si="0"/>
        <v>6048.3216666666667</v>
      </c>
      <c r="F11" s="8">
        <v>8729.19</v>
      </c>
      <c r="G11" s="8">
        <f t="shared" si="1"/>
        <v>56987.161666666667</v>
      </c>
    </row>
    <row r="12" spans="1:7" s="3" customFormat="1" ht="29.1" customHeight="1" x14ac:dyDescent="0.25">
      <c r="A12" s="7" t="s">
        <v>16</v>
      </c>
      <c r="B12" s="8">
        <v>15459.72</v>
      </c>
      <c r="C12" s="8">
        <v>11093.76</v>
      </c>
      <c r="D12" s="8">
        <v>22326.6</v>
      </c>
      <c r="E12" s="8">
        <f t="shared" si="0"/>
        <v>7160.06</v>
      </c>
      <c r="F12" s="8"/>
      <c r="G12" s="8">
        <f t="shared" si="1"/>
        <v>56040.14</v>
      </c>
    </row>
    <row r="13" spans="1:7" s="3" customFormat="1" ht="29.1" customHeight="1" x14ac:dyDescent="0.25">
      <c r="A13" s="7" t="s">
        <v>17</v>
      </c>
      <c r="B13" s="8">
        <v>15459.72</v>
      </c>
      <c r="C13" s="8">
        <v>9732.9599999999991</v>
      </c>
      <c r="D13" s="8">
        <v>17860.57</v>
      </c>
      <c r="E13" s="8">
        <f t="shared" si="0"/>
        <v>6188.9216666666662</v>
      </c>
      <c r="F13" s="8"/>
      <c r="G13" s="8">
        <f t="shared" si="1"/>
        <v>49242.171666666662</v>
      </c>
    </row>
    <row r="14" spans="1:7" s="3" customFormat="1" ht="29.1" customHeight="1" x14ac:dyDescent="0.25">
      <c r="A14" s="7" t="s">
        <v>18</v>
      </c>
      <c r="B14" s="8">
        <v>15459.72</v>
      </c>
      <c r="C14" s="8">
        <v>11093.76</v>
      </c>
      <c r="D14" s="8">
        <v>16875.12</v>
      </c>
      <c r="E14" s="8">
        <f t="shared" si="0"/>
        <v>6251.48</v>
      </c>
      <c r="F14" s="8"/>
      <c r="G14" s="8">
        <f t="shared" si="1"/>
        <v>49680.08</v>
      </c>
    </row>
    <row r="15" spans="1:7" s="3" customFormat="1" ht="29.1" customHeight="1" x14ac:dyDescent="0.25">
      <c r="A15" s="7" t="s">
        <v>19</v>
      </c>
      <c r="B15" s="8">
        <v>15459.72</v>
      </c>
      <c r="C15" s="8">
        <v>8125.8</v>
      </c>
      <c r="D15" s="8">
        <v>15054.73</v>
      </c>
      <c r="E15" s="8">
        <f t="shared" si="0"/>
        <v>5453.4216666666662</v>
      </c>
      <c r="F15" s="8"/>
      <c r="G15" s="8">
        <f t="shared" si="1"/>
        <v>44093.671666666662</v>
      </c>
    </row>
    <row r="16" spans="1:7" s="3" customFormat="1" ht="29.1" customHeight="1" x14ac:dyDescent="0.25">
      <c r="A16" s="7" t="s">
        <v>20</v>
      </c>
      <c r="B16" s="8">
        <v>15459.72</v>
      </c>
      <c r="C16" s="8">
        <v>9732.9599999999991</v>
      </c>
      <c r="D16" s="8">
        <v>13564.2</v>
      </c>
      <c r="E16" s="8">
        <f t="shared" si="0"/>
        <v>5472.8600000000006</v>
      </c>
      <c r="F16" s="8"/>
      <c r="G16" s="8">
        <f t="shared" si="1"/>
        <v>44229.740000000005</v>
      </c>
    </row>
    <row r="17" spans="1:7" s="3" customFormat="1" ht="29.1" customHeight="1" x14ac:dyDescent="0.25">
      <c r="A17" s="7" t="s">
        <v>21</v>
      </c>
      <c r="B17" s="8">
        <v>15459.72</v>
      </c>
      <c r="C17" s="8">
        <v>9732.9599999999991</v>
      </c>
      <c r="D17" s="8">
        <v>9965.2199999999993</v>
      </c>
      <c r="E17" s="8">
        <f t="shared" si="0"/>
        <v>4873.03</v>
      </c>
      <c r="F17" s="8">
        <v>4198.82</v>
      </c>
      <c r="G17" s="8">
        <f t="shared" si="1"/>
        <v>44229.75</v>
      </c>
    </row>
    <row r="18" spans="1:7" s="3" customFormat="1" ht="29.1" customHeight="1" x14ac:dyDescent="0.25">
      <c r="A18" s="7" t="s">
        <v>22</v>
      </c>
      <c r="B18" s="8">
        <v>15459.72</v>
      </c>
      <c r="C18" s="8">
        <v>8125.8</v>
      </c>
      <c r="D18" s="8">
        <v>12727.92</v>
      </c>
      <c r="E18" s="8">
        <f t="shared" si="0"/>
        <v>5065.62</v>
      </c>
      <c r="F18" s="8"/>
      <c r="G18" s="8">
        <f t="shared" si="1"/>
        <v>41379.06</v>
      </c>
    </row>
    <row r="19" spans="1:7" s="3" customFormat="1" ht="29.1" customHeight="1" x14ac:dyDescent="0.25">
      <c r="A19" s="7" t="s">
        <v>23</v>
      </c>
      <c r="B19" s="8">
        <v>15459.72</v>
      </c>
      <c r="C19" s="8">
        <v>9732.9599999999991</v>
      </c>
      <c r="D19" s="8">
        <v>9741.35</v>
      </c>
      <c r="E19" s="8">
        <f t="shared" si="0"/>
        <v>4835.7183333333332</v>
      </c>
      <c r="F19" s="8"/>
      <c r="G19" s="8">
        <f t="shared" si="1"/>
        <v>39769.748333333337</v>
      </c>
    </row>
    <row r="20" spans="1:7" s="3" customFormat="1" ht="29.1" customHeight="1" x14ac:dyDescent="0.25">
      <c r="A20" s="7" t="s">
        <v>24</v>
      </c>
      <c r="B20" s="8">
        <v>15459.72</v>
      </c>
      <c r="C20" s="8">
        <v>7107.24</v>
      </c>
      <c r="D20" s="8">
        <v>8477.4</v>
      </c>
      <c r="E20" s="8">
        <f t="shared" si="0"/>
        <v>4187.4399999999996</v>
      </c>
      <c r="F20" s="8"/>
      <c r="G20" s="8">
        <f t="shared" si="1"/>
        <v>35231.799999999996</v>
      </c>
    </row>
    <row r="21" spans="1:7" s="3" customFormat="1" ht="29.1" customHeight="1" x14ac:dyDescent="0.25">
      <c r="A21" s="7" t="s">
        <v>25</v>
      </c>
      <c r="B21" s="8">
        <v>15459.72</v>
      </c>
      <c r="C21" s="8">
        <v>7107.24</v>
      </c>
      <c r="D21" s="8">
        <v>8477.4</v>
      </c>
      <c r="E21" s="8">
        <f t="shared" si="0"/>
        <v>4187.4399999999996</v>
      </c>
      <c r="F21" s="8"/>
      <c r="G21" s="8">
        <f t="shared" si="1"/>
        <v>35231.799999999996</v>
      </c>
    </row>
    <row r="22" spans="1:7" s="3" customFormat="1" ht="29.1" customHeight="1" x14ac:dyDescent="0.25">
      <c r="A22" s="7" t="s">
        <v>26</v>
      </c>
      <c r="B22" s="8">
        <v>15459.72</v>
      </c>
      <c r="C22" s="8">
        <v>7107.24</v>
      </c>
      <c r="D22" s="8">
        <v>7659.12</v>
      </c>
      <c r="E22" s="8">
        <f t="shared" si="0"/>
        <v>4051.06</v>
      </c>
      <c r="F22" s="8"/>
      <c r="G22" s="8">
        <f t="shared" si="1"/>
        <v>34277.14</v>
      </c>
    </row>
    <row r="23" spans="1:7" s="3" customFormat="1" ht="29.1" customHeight="1" x14ac:dyDescent="0.25">
      <c r="A23" s="7" t="s">
        <v>27</v>
      </c>
      <c r="B23" s="8">
        <v>15459.72</v>
      </c>
      <c r="C23" s="8">
        <v>7107.24</v>
      </c>
      <c r="D23" s="8">
        <v>7659.12</v>
      </c>
      <c r="E23" s="8">
        <f t="shared" si="0"/>
        <v>4051.06</v>
      </c>
      <c r="F23" s="8"/>
      <c r="G23" s="8">
        <f t="shared" si="1"/>
        <v>34277.14</v>
      </c>
    </row>
    <row r="24" spans="1:7" s="3" customFormat="1" ht="29.1" customHeight="1" x14ac:dyDescent="0.25">
      <c r="A24" s="7" t="s">
        <v>28</v>
      </c>
      <c r="B24" s="8">
        <v>15459.72</v>
      </c>
      <c r="C24" s="8">
        <v>7107.24</v>
      </c>
      <c r="D24" s="8">
        <v>7659.12</v>
      </c>
      <c r="E24" s="8">
        <f t="shared" si="0"/>
        <v>4051.06</v>
      </c>
      <c r="F24" s="8"/>
      <c r="G24" s="8">
        <f t="shared" si="1"/>
        <v>34277.14</v>
      </c>
    </row>
    <row r="25" spans="1:7" s="3" customFormat="1" ht="29.1" customHeight="1" x14ac:dyDescent="0.25">
      <c r="A25" s="7" t="s">
        <v>29</v>
      </c>
      <c r="B25" s="8">
        <v>15459.72</v>
      </c>
      <c r="C25" s="8">
        <v>7107.24</v>
      </c>
      <c r="D25" s="8">
        <v>7659.12</v>
      </c>
      <c r="E25" s="8">
        <f t="shared" si="0"/>
        <v>4051.06</v>
      </c>
      <c r="F25" s="8"/>
      <c r="G25" s="8">
        <f t="shared" si="1"/>
        <v>34277.14</v>
      </c>
    </row>
    <row r="26" spans="1:7" s="3" customFormat="1" ht="29.1" customHeight="1" x14ac:dyDescent="0.25">
      <c r="A26" s="7" t="s">
        <v>30</v>
      </c>
      <c r="B26" s="8">
        <v>15459.72</v>
      </c>
      <c r="C26" s="8">
        <v>7107.24</v>
      </c>
      <c r="D26" s="8">
        <v>7479.12</v>
      </c>
      <c r="E26" s="8">
        <f t="shared" si="0"/>
        <v>4021.06</v>
      </c>
      <c r="F26" s="9"/>
      <c r="G26" s="8">
        <f t="shared" si="1"/>
        <v>34067.14</v>
      </c>
    </row>
    <row r="27" spans="1:7" s="3" customFormat="1" ht="29.1" customHeight="1" x14ac:dyDescent="0.25">
      <c r="A27" s="7" t="s">
        <v>31</v>
      </c>
      <c r="B27" s="8">
        <v>15459.72</v>
      </c>
      <c r="C27" s="8">
        <v>7107.24</v>
      </c>
      <c r="D27" s="8">
        <v>6813.84</v>
      </c>
      <c r="E27" s="8">
        <f t="shared" si="0"/>
        <v>3910.1800000000003</v>
      </c>
      <c r="F27" s="8">
        <v>2041.69</v>
      </c>
      <c r="G27" s="8">
        <f t="shared" si="1"/>
        <v>35332.67</v>
      </c>
    </row>
    <row r="28" spans="1:7" s="3" customFormat="1" ht="29.1" customHeight="1" x14ac:dyDescent="0.25">
      <c r="A28" s="7" t="s">
        <v>32</v>
      </c>
      <c r="B28" s="8">
        <v>13367.76</v>
      </c>
      <c r="C28" s="8">
        <v>8125.8</v>
      </c>
      <c r="D28" s="8">
        <v>38523.129999999997</v>
      </c>
      <c r="E28" s="8">
        <f t="shared" ref="E28:E59" si="2">+((812.45*12)+D28+C28)/6</f>
        <v>9399.7216666666664</v>
      </c>
      <c r="F28" s="9"/>
      <c r="G28" s="8">
        <f t="shared" si="1"/>
        <v>69416.411666666667</v>
      </c>
    </row>
    <row r="29" spans="1:7" s="3" customFormat="1" ht="29.1" customHeight="1" x14ac:dyDescent="0.25">
      <c r="A29" s="7" t="s">
        <v>33</v>
      </c>
      <c r="B29" s="8">
        <v>13367.76</v>
      </c>
      <c r="C29" s="8">
        <v>8125.8</v>
      </c>
      <c r="D29" s="8">
        <v>20770.560000000001</v>
      </c>
      <c r="E29" s="8">
        <f t="shared" si="2"/>
        <v>6440.96</v>
      </c>
      <c r="F29" s="8">
        <v>6987.81</v>
      </c>
      <c r="G29" s="8">
        <f t="shared" si="1"/>
        <v>55692.89</v>
      </c>
    </row>
    <row r="30" spans="1:7" s="3" customFormat="1" ht="29.1" customHeight="1" x14ac:dyDescent="0.25">
      <c r="A30" s="7" t="s">
        <v>34</v>
      </c>
      <c r="B30" s="8">
        <v>13367.76</v>
      </c>
      <c r="C30" s="8">
        <v>9732.9599999999991</v>
      </c>
      <c r="D30" s="8">
        <v>25302.49</v>
      </c>
      <c r="E30" s="8">
        <f t="shared" si="2"/>
        <v>7464.1416666666664</v>
      </c>
      <c r="F30" s="8"/>
      <c r="G30" s="8">
        <f t="shared" si="1"/>
        <v>55867.351666666669</v>
      </c>
    </row>
    <row r="31" spans="1:7" s="3" customFormat="1" ht="29.1" customHeight="1" x14ac:dyDescent="0.25">
      <c r="A31" s="10" t="s">
        <v>35</v>
      </c>
      <c r="B31" s="8">
        <v>13367.76</v>
      </c>
      <c r="C31" s="8">
        <v>9732.9599999999991</v>
      </c>
      <c r="D31" s="8">
        <v>25450.68</v>
      </c>
      <c r="E31" s="8">
        <f t="shared" si="2"/>
        <v>7488.84</v>
      </c>
      <c r="F31" s="8"/>
      <c r="G31" s="8">
        <f t="shared" si="1"/>
        <v>56040.240000000005</v>
      </c>
    </row>
    <row r="32" spans="1:7" s="3" customFormat="1" ht="29.1" customHeight="1" x14ac:dyDescent="0.25">
      <c r="A32" s="7" t="s">
        <v>36</v>
      </c>
      <c r="B32" s="8">
        <v>13367.76</v>
      </c>
      <c r="C32" s="8">
        <v>9732.9599999999991</v>
      </c>
      <c r="D32" s="8">
        <v>25302.49</v>
      </c>
      <c r="E32" s="8">
        <f t="shared" si="2"/>
        <v>7464.1416666666664</v>
      </c>
      <c r="F32" s="8"/>
      <c r="G32" s="8">
        <f t="shared" si="1"/>
        <v>55867.351666666669</v>
      </c>
    </row>
    <row r="33" spans="1:7" s="3" customFormat="1" ht="29.1" customHeight="1" x14ac:dyDescent="0.25">
      <c r="A33" s="10" t="s">
        <v>37</v>
      </c>
      <c r="B33" s="8">
        <v>13367.76</v>
      </c>
      <c r="C33" s="8">
        <v>9732.9599999999991</v>
      </c>
      <c r="D33" s="8">
        <v>24879.13</v>
      </c>
      <c r="E33" s="8">
        <f t="shared" si="2"/>
        <v>7393.581666666666</v>
      </c>
      <c r="F33" s="8"/>
      <c r="G33" s="8">
        <f t="shared" si="1"/>
        <v>55373.431666666671</v>
      </c>
    </row>
    <row r="34" spans="1:7" s="3" customFormat="1" ht="29.1" customHeight="1" x14ac:dyDescent="0.25">
      <c r="A34" s="7" t="s">
        <v>38</v>
      </c>
      <c r="B34" s="8">
        <v>13367.76</v>
      </c>
      <c r="C34" s="8">
        <v>8125.8</v>
      </c>
      <c r="D34" s="8">
        <v>24898.68</v>
      </c>
      <c r="E34" s="8">
        <f t="shared" si="2"/>
        <v>7128.9800000000005</v>
      </c>
      <c r="F34" s="8"/>
      <c r="G34" s="8">
        <f t="shared" si="1"/>
        <v>53521.22</v>
      </c>
    </row>
    <row r="35" spans="1:7" s="3" customFormat="1" ht="29.1" customHeight="1" x14ac:dyDescent="0.25">
      <c r="A35" s="7" t="s">
        <v>39</v>
      </c>
      <c r="B35" s="8">
        <v>13367.76</v>
      </c>
      <c r="C35" s="8">
        <v>8125.8</v>
      </c>
      <c r="D35" s="8">
        <v>20310.96</v>
      </c>
      <c r="E35" s="8">
        <f t="shared" si="2"/>
        <v>6364.3600000000006</v>
      </c>
      <c r="F35" s="8"/>
      <c r="G35" s="8">
        <f t="shared" si="1"/>
        <v>48168.880000000005</v>
      </c>
    </row>
    <row r="36" spans="1:7" s="3" customFormat="1" ht="29.1" customHeight="1" x14ac:dyDescent="0.25">
      <c r="A36" s="7" t="s">
        <v>40</v>
      </c>
      <c r="B36" s="8">
        <v>13367.76</v>
      </c>
      <c r="C36" s="8">
        <v>8125.8</v>
      </c>
      <c r="D36" s="8">
        <v>24898.68</v>
      </c>
      <c r="E36" s="8">
        <f t="shared" si="2"/>
        <v>7128.9800000000005</v>
      </c>
      <c r="F36" s="8"/>
      <c r="G36" s="8">
        <f t="shared" ref="G36:G67" si="3">+B36+C36+E36+D36+F36</f>
        <v>53521.22</v>
      </c>
    </row>
    <row r="37" spans="1:7" s="3" customFormat="1" ht="29.1" customHeight="1" x14ac:dyDescent="0.25">
      <c r="A37" s="7" t="s">
        <v>41</v>
      </c>
      <c r="B37" s="8">
        <v>13367.76</v>
      </c>
      <c r="C37" s="8">
        <v>6129.48</v>
      </c>
      <c r="D37" s="8">
        <v>13149.48</v>
      </c>
      <c r="E37" s="8">
        <f t="shared" si="2"/>
        <v>4838.0600000000004</v>
      </c>
      <c r="F37" s="8"/>
      <c r="G37" s="8">
        <f t="shared" si="3"/>
        <v>37484.78</v>
      </c>
    </row>
    <row r="38" spans="1:7" s="3" customFormat="1" ht="29.1" customHeight="1" x14ac:dyDescent="0.25">
      <c r="A38" s="7" t="s">
        <v>42</v>
      </c>
      <c r="B38" s="8">
        <v>13367.76</v>
      </c>
      <c r="C38" s="8">
        <v>6129.48</v>
      </c>
      <c r="D38" s="8">
        <v>9529.2000000000007</v>
      </c>
      <c r="E38" s="8">
        <f t="shared" si="2"/>
        <v>4234.68</v>
      </c>
      <c r="F38" s="8"/>
      <c r="G38" s="8">
        <f t="shared" si="3"/>
        <v>33261.119999999995</v>
      </c>
    </row>
    <row r="39" spans="1:7" s="3" customFormat="1" ht="29.1" customHeight="1" x14ac:dyDescent="0.25">
      <c r="A39" s="7" t="s">
        <v>43</v>
      </c>
      <c r="B39" s="8">
        <v>13367.76</v>
      </c>
      <c r="C39" s="8">
        <v>8125.8</v>
      </c>
      <c r="D39" s="8">
        <v>14289.48</v>
      </c>
      <c r="E39" s="8">
        <f t="shared" si="2"/>
        <v>5360.78</v>
      </c>
      <c r="F39" s="8">
        <v>3745.76</v>
      </c>
      <c r="G39" s="8">
        <f t="shared" si="3"/>
        <v>44889.58</v>
      </c>
    </row>
    <row r="40" spans="1:7" s="3" customFormat="1" ht="29.1" customHeight="1" x14ac:dyDescent="0.25">
      <c r="A40" s="7" t="s">
        <v>44</v>
      </c>
      <c r="B40" s="8">
        <v>13367.76</v>
      </c>
      <c r="C40" s="8">
        <v>8125.8</v>
      </c>
      <c r="D40" s="8">
        <v>21231.360000000001</v>
      </c>
      <c r="E40" s="8">
        <f t="shared" si="2"/>
        <v>6517.7600000000011</v>
      </c>
      <c r="F40" s="8"/>
      <c r="G40" s="8">
        <f t="shared" si="3"/>
        <v>49242.680000000008</v>
      </c>
    </row>
    <row r="41" spans="1:7" s="3" customFormat="1" ht="29.1" customHeight="1" x14ac:dyDescent="0.25">
      <c r="A41" s="7" t="s">
        <v>45</v>
      </c>
      <c r="B41" s="8">
        <v>13367.76</v>
      </c>
      <c r="C41" s="8">
        <v>8125.8</v>
      </c>
      <c r="D41" s="8">
        <v>14289.48</v>
      </c>
      <c r="E41" s="8">
        <f t="shared" si="2"/>
        <v>5360.78</v>
      </c>
      <c r="F41" s="8">
        <v>3745.76</v>
      </c>
      <c r="G41" s="8">
        <f t="shared" si="3"/>
        <v>44889.58</v>
      </c>
    </row>
    <row r="42" spans="1:7" s="3" customFormat="1" ht="29.1" customHeight="1" x14ac:dyDescent="0.25">
      <c r="A42" s="7" t="s">
        <v>46</v>
      </c>
      <c r="B42" s="8">
        <v>13367.76</v>
      </c>
      <c r="C42" s="8">
        <v>8125.8</v>
      </c>
      <c r="D42" s="8">
        <v>14282.17</v>
      </c>
      <c r="E42" s="8">
        <f t="shared" si="2"/>
        <v>5359.5616666666665</v>
      </c>
      <c r="F42" s="8"/>
      <c r="G42" s="8">
        <f t="shared" si="3"/>
        <v>41135.291666666664</v>
      </c>
    </row>
    <row r="43" spans="1:7" s="3" customFormat="1" ht="29.1" customHeight="1" x14ac:dyDescent="0.25">
      <c r="A43" s="7" t="s">
        <v>47</v>
      </c>
      <c r="B43" s="8">
        <v>13367.76</v>
      </c>
      <c r="C43" s="8">
        <v>8125.8</v>
      </c>
      <c r="D43" s="8">
        <v>14297.04</v>
      </c>
      <c r="E43" s="8">
        <f t="shared" si="2"/>
        <v>5362.04</v>
      </c>
      <c r="F43" s="8"/>
      <c r="G43" s="8">
        <f t="shared" si="3"/>
        <v>41152.639999999999</v>
      </c>
    </row>
    <row r="44" spans="1:7" s="3" customFormat="1" ht="29.1" customHeight="1" x14ac:dyDescent="0.25">
      <c r="A44" s="7" t="s">
        <v>48</v>
      </c>
      <c r="B44" s="8">
        <v>13367.76</v>
      </c>
      <c r="C44" s="8">
        <v>7107.24</v>
      </c>
      <c r="D44" s="8">
        <v>10418.16</v>
      </c>
      <c r="E44" s="8">
        <f t="shared" si="2"/>
        <v>4545.8</v>
      </c>
      <c r="F44" s="8"/>
      <c r="G44" s="8">
        <f t="shared" si="3"/>
        <v>35438.959999999999</v>
      </c>
    </row>
    <row r="45" spans="1:7" s="3" customFormat="1" ht="29.1" customHeight="1" x14ac:dyDescent="0.25">
      <c r="A45" s="7" t="s">
        <v>49</v>
      </c>
      <c r="B45" s="8">
        <v>13367.76</v>
      </c>
      <c r="C45" s="8">
        <v>6129.48</v>
      </c>
      <c r="D45" s="8">
        <v>8477.4</v>
      </c>
      <c r="E45" s="8">
        <f t="shared" si="2"/>
        <v>4059.3800000000006</v>
      </c>
      <c r="F45" s="8"/>
      <c r="G45" s="8">
        <f t="shared" si="3"/>
        <v>32034.019999999997</v>
      </c>
    </row>
    <row r="46" spans="1:7" s="3" customFormat="1" ht="29.1" customHeight="1" x14ac:dyDescent="0.25">
      <c r="A46" s="10" t="s">
        <v>50</v>
      </c>
      <c r="B46" s="8">
        <v>13367.76</v>
      </c>
      <c r="C46" s="8">
        <v>6129.48</v>
      </c>
      <c r="D46" s="8">
        <v>5256.84</v>
      </c>
      <c r="E46" s="8">
        <f t="shared" si="2"/>
        <v>3522.6200000000003</v>
      </c>
      <c r="F46" s="8">
        <v>2041.69</v>
      </c>
      <c r="G46" s="8">
        <f t="shared" si="3"/>
        <v>30318.389999999996</v>
      </c>
    </row>
    <row r="47" spans="1:7" s="3" customFormat="1" ht="29.1" customHeight="1" x14ac:dyDescent="0.25">
      <c r="A47" s="7" t="s">
        <v>51</v>
      </c>
      <c r="B47" s="8">
        <v>13367.76</v>
      </c>
      <c r="C47" s="8">
        <v>6129.48</v>
      </c>
      <c r="D47" s="8">
        <v>5256.84</v>
      </c>
      <c r="E47" s="8">
        <f t="shared" si="2"/>
        <v>3522.6200000000003</v>
      </c>
      <c r="F47" s="8"/>
      <c r="G47" s="8">
        <f t="shared" si="3"/>
        <v>28276.699999999997</v>
      </c>
    </row>
    <row r="48" spans="1:7" s="3" customFormat="1" ht="29.1" customHeight="1" x14ac:dyDescent="0.25">
      <c r="A48" s="7" t="s">
        <v>52</v>
      </c>
      <c r="B48" s="8">
        <v>13367.76</v>
      </c>
      <c r="C48" s="8">
        <v>6129.48</v>
      </c>
      <c r="D48" s="8">
        <v>8937.61</v>
      </c>
      <c r="E48" s="8">
        <f t="shared" si="2"/>
        <v>4136.0816666666669</v>
      </c>
      <c r="F48" s="8"/>
      <c r="G48" s="8">
        <f t="shared" si="3"/>
        <v>32570.931666666664</v>
      </c>
    </row>
    <row r="49" spans="1:7" s="3" customFormat="1" ht="29.1" customHeight="1" x14ac:dyDescent="0.25">
      <c r="A49" s="7" t="s">
        <v>53</v>
      </c>
      <c r="B49" s="8">
        <v>13367.76</v>
      </c>
      <c r="C49" s="8">
        <v>6129.48</v>
      </c>
      <c r="D49" s="8">
        <v>7058.52</v>
      </c>
      <c r="E49" s="8">
        <f t="shared" si="2"/>
        <v>3822.9</v>
      </c>
      <c r="F49" s="8"/>
      <c r="G49" s="8">
        <f t="shared" si="3"/>
        <v>30378.66</v>
      </c>
    </row>
    <row r="50" spans="1:7" s="3" customFormat="1" ht="29.1" customHeight="1" x14ac:dyDescent="0.25">
      <c r="A50" s="7" t="s">
        <v>54</v>
      </c>
      <c r="B50" s="8">
        <v>13367.76</v>
      </c>
      <c r="C50" s="8">
        <v>6129.48</v>
      </c>
      <c r="D50" s="8">
        <v>8347.68</v>
      </c>
      <c r="E50" s="8">
        <f t="shared" si="2"/>
        <v>4037.76</v>
      </c>
      <c r="F50" s="8"/>
      <c r="G50" s="8">
        <f t="shared" si="3"/>
        <v>31882.68</v>
      </c>
    </row>
    <row r="51" spans="1:7" s="3" customFormat="1" ht="29.1" customHeight="1" x14ac:dyDescent="0.25">
      <c r="A51" s="7" t="s">
        <v>55</v>
      </c>
      <c r="B51" s="8">
        <v>13367.76</v>
      </c>
      <c r="C51" s="8">
        <v>6129.48</v>
      </c>
      <c r="D51" s="8">
        <v>6023.41</v>
      </c>
      <c r="E51" s="8">
        <f t="shared" si="2"/>
        <v>3650.3816666666667</v>
      </c>
      <c r="F51" s="8">
        <v>1206.67</v>
      </c>
      <c r="G51" s="8">
        <f t="shared" si="3"/>
        <v>30377.701666666668</v>
      </c>
    </row>
    <row r="52" spans="1:7" s="3" customFormat="1" ht="29.1" customHeight="1" x14ac:dyDescent="0.25">
      <c r="A52" s="7" t="s">
        <v>56</v>
      </c>
      <c r="B52" s="8">
        <v>13367.76</v>
      </c>
      <c r="C52" s="8">
        <v>6129.48</v>
      </c>
      <c r="D52" s="8">
        <v>6174</v>
      </c>
      <c r="E52" s="8">
        <f t="shared" si="2"/>
        <v>3675.48</v>
      </c>
      <c r="F52" s="8"/>
      <c r="G52" s="8">
        <f t="shared" si="3"/>
        <v>29346.719999999998</v>
      </c>
    </row>
    <row r="53" spans="1:7" s="3" customFormat="1" ht="29.1" customHeight="1" x14ac:dyDescent="0.25">
      <c r="A53" s="7" t="s">
        <v>57</v>
      </c>
      <c r="B53" s="8">
        <v>13367.76</v>
      </c>
      <c r="C53" s="8">
        <v>8125.8</v>
      </c>
      <c r="D53" s="8">
        <v>14110.2</v>
      </c>
      <c r="E53" s="8">
        <f t="shared" si="2"/>
        <v>5330.9000000000005</v>
      </c>
      <c r="F53" s="8"/>
      <c r="G53" s="8">
        <f t="shared" si="3"/>
        <v>40934.660000000003</v>
      </c>
    </row>
    <row r="54" spans="1:7" s="3" customFormat="1" ht="29.1" customHeight="1" x14ac:dyDescent="0.25">
      <c r="A54" s="7" t="s">
        <v>58</v>
      </c>
      <c r="B54" s="8">
        <v>13367.76</v>
      </c>
      <c r="C54" s="8">
        <v>6129.48</v>
      </c>
      <c r="D54" s="8">
        <v>13149.48</v>
      </c>
      <c r="E54" s="8">
        <f t="shared" si="2"/>
        <v>4838.0600000000004</v>
      </c>
      <c r="F54" s="8">
        <v>3010.5</v>
      </c>
      <c r="G54" s="8">
        <f t="shared" si="3"/>
        <v>40495.279999999999</v>
      </c>
    </row>
    <row r="55" spans="1:7" s="3" customFormat="1" ht="29.1" customHeight="1" x14ac:dyDescent="0.25">
      <c r="A55" s="7" t="s">
        <v>59</v>
      </c>
      <c r="B55" s="8">
        <v>13367.76</v>
      </c>
      <c r="C55" s="8">
        <v>6129.48</v>
      </c>
      <c r="D55" s="8">
        <v>13149.48</v>
      </c>
      <c r="E55" s="8">
        <f t="shared" si="2"/>
        <v>4838.0600000000004</v>
      </c>
      <c r="F55" s="8"/>
      <c r="G55" s="8">
        <f t="shared" si="3"/>
        <v>37484.78</v>
      </c>
    </row>
    <row r="56" spans="1:7" s="3" customFormat="1" ht="29.1" customHeight="1" x14ac:dyDescent="0.25">
      <c r="A56" s="7" t="s">
        <v>60</v>
      </c>
      <c r="B56" s="8">
        <v>13367.76</v>
      </c>
      <c r="C56" s="8">
        <v>7107.24</v>
      </c>
      <c r="D56" s="8">
        <v>10418.16</v>
      </c>
      <c r="E56" s="8">
        <f t="shared" si="2"/>
        <v>4545.8</v>
      </c>
      <c r="F56" s="8">
        <v>1932.24</v>
      </c>
      <c r="G56" s="8">
        <f t="shared" si="3"/>
        <v>37371.199999999997</v>
      </c>
    </row>
    <row r="57" spans="1:7" s="3" customFormat="1" ht="29.1" customHeight="1" x14ac:dyDescent="0.25">
      <c r="A57" s="7" t="s">
        <v>61</v>
      </c>
      <c r="B57" s="8">
        <v>13367.76</v>
      </c>
      <c r="C57" s="8">
        <v>6129.48</v>
      </c>
      <c r="D57" s="8">
        <v>13149.48</v>
      </c>
      <c r="E57" s="8">
        <f t="shared" si="2"/>
        <v>4838.0600000000004</v>
      </c>
      <c r="F57" s="8">
        <v>3010.5</v>
      </c>
      <c r="G57" s="8">
        <f t="shared" si="3"/>
        <v>40495.279999999999</v>
      </c>
    </row>
    <row r="58" spans="1:7" s="3" customFormat="1" ht="29.1" customHeight="1" x14ac:dyDescent="0.25">
      <c r="A58" s="7" t="s">
        <v>62</v>
      </c>
      <c r="B58" s="8">
        <v>13367.76</v>
      </c>
      <c r="C58" s="8">
        <v>6129.48</v>
      </c>
      <c r="D58" s="8">
        <v>13150.34</v>
      </c>
      <c r="E58" s="8">
        <f t="shared" si="2"/>
        <v>4838.2033333333338</v>
      </c>
      <c r="F58" s="8"/>
      <c r="G58" s="8">
        <f t="shared" si="3"/>
        <v>37485.783333333333</v>
      </c>
    </row>
    <row r="59" spans="1:7" s="3" customFormat="1" ht="29.1" customHeight="1" x14ac:dyDescent="0.25">
      <c r="A59" s="7" t="s">
        <v>63</v>
      </c>
      <c r="B59" s="8">
        <v>13367.76</v>
      </c>
      <c r="C59" s="8">
        <v>6129.48</v>
      </c>
      <c r="D59" s="8">
        <v>13149.48</v>
      </c>
      <c r="E59" s="8">
        <f t="shared" si="2"/>
        <v>4838.0600000000004</v>
      </c>
      <c r="F59" s="8"/>
      <c r="G59" s="8">
        <f t="shared" si="3"/>
        <v>37484.78</v>
      </c>
    </row>
    <row r="60" spans="1:7" s="3" customFormat="1" ht="29.1" customHeight="1" x14ac:dyDescent="0.25">
      <c r="A60" s="10" t="s">
        <v>64</v>
      </c>
      <c r="B60" s="8">
        <v>13367.76</v>
      </c>
      <c r="C60" s="8">
        <v>6129.48</v>
      </c>
      <c r="D60" s="8">
        <v>9023.35</v>
      </c>
      <c r="E60" s="8">
        <f t="shared" ref="E60:E91" si="4">+((812.45*12)+D60+C60)/6</f>
        <v>4150.3716666666669</v>
      </c>
      <c r="F60" s="8"/>
      <c r="G60" s="8">
        <f t="shared" si="3"/>
        <v>32670.961666666662</v>
      </c>
    </row>
    <row r="61" spans="1:7" s="3" customFormat="1" ht="29.1" customHeight="1" x14ac:dyDescent="0.25">
      <c r="A61" s="7" t="s">
        <v>65</v>
      </c>
      <c r="B61" s="8">
        <v>13367.76</v>
      </c>
      <c r="C61" s="8">
        <v>6129.48</v>
      </c>
      <c r="D61" s="8">
        <v>10286.280000000001</v>
      </c>
      <c r="E61" s="8">
        <f t="shared" si="4"/>
        <v>4360.8599999999997</v>
      </c>
      <c r="F61" s="8">
        <v>4042.15</v>
      </c>
      <c r="G61" s="8">
        <f t="shared" si="3"/>
        <v>38186.53</v>
      </c>
    </row>
    <row r="62" spans="1:7" s="3" customFormat="1" ht="29.1" customHeight="1" x14ac:dyDescent="0.25">
      <c r="A62" s="7" t="s">
        <v>66</v>
      </c>
      <c r="B62" s="8">
        <v>13367.76</v>
      </c>
      <c r="C62" s="8">
        <v>6129.48</v>
      </c>
      <c r="D62" s="8">
        <v>10286.280000000001</v>
      </c>
      <c r="E62" s="8">
        <f t="shared" si="4"/>
        <v>4360.8599999999997</v>
      </c>
      <c r="F62" s="8"/>
      <c r="G62" s="8">
        <f t="shared" si="3"/>
        <v>34144.379999999997</v>
      </c>
    </row>
    <row r="63" spans="1:7" s="3" customFormat="1" ht="29.1" customHeight="1" x14ac:dyDescent="0.25">
      <c r="A63" s="7" t="s">
        <v>67</v>
      </c>
      <c r="B63" s="8">
        <v>13367.76</v>
      </c>
      <c r="C63" s="8">
        <v>6129.48</v>
      </c>
      <c r="D63" s="8">
        <v>6044.65</v>
      </c>
      <c r="E63" s="8">
        <f t="shared" si="4"/>
        <v>3653.9216666666666</v>
      </c>
      <c r="F63" s="8"/>
      <c r="G63" s="8">
        <f t="shared" si="3"/>
        <v>29195.811666666661</v>
      </c>
    </row>
    <row r="64" spans="1:7" s="3" customFormat="1" ht="29.1" customHeight="1" x14ac:dyDescent="0.25">
      <c r="A64" s="7" t="s">
        <v>68</v>
      </c>
      <c r="B64" s="8">
        <v>13367.76</v>
      </c>
      <c r="C64" s="8">
        <v>6129.48</v>
      </c>
      <c r="D64" s="8">
        <v>6044.65</v>
      </c>
      <c r="E64" s="8">
        <f t="shared" si="4"/>
        <v>3653.9216666666666</v>
      </c>
      <c r="F64" s="8"/>
      <c r="G64" s="8">
        <f t="shared" si="3"/>
        <v>29195.811666666661</v>
      </c>
    </row>
    <row r="65" spans="1:7" s="3" customFormat="1" ht="29.1" customHeight="1" x14ac:dyDescent="0.25">
      <c r="A65" s="7" t="s">
        <v>69</v>
      </c>
      <c r="B65" s="8">
        <v>13367.76</v>
      </c>
      <c r="C65" s="8">
        <v>6129.48</v>
      </c>
      <c r="D65" s="8">
        <v>5256.84</v>
      </c>
      <c r="E65" s="8">
        <f t="shared" si="4"/>
        <v>3522.6200000000003</v>
      </c>
      <c r="F65" s="8"/>
      <c r="G65" s="8">
        <f t="shared" si="3"/>
        <v>28276.699999999997</v>
      </c>
    </row>
    <row r="66" spans="1:7" s="3" customFormat="1" ht="29.1" customHeight="1" x14ac:dyDescent="0.25">
      <c r="A66" s="7" t="s">
        <v>70</v>
      </c>
      <c r="B66" s="8">
        <v>13367.76</v>
      </c>
      <c r="C66" s="8">
        <v>6129.48</v>
      </c>
      <c r="D66" s="8">
        <v>6276.85</v>
      </c>
      <c r="E66" s="8">
        <f t="shared" si="4"/>
        <v>3692.6216666666674</v>
      </c>
      <c r="F66" s="8"/>
      <c r="G66" s="8">
        <f t="shared" si="3"/>
        <v>29466.711666666662</v>
      </c>
    </row>
    <row r="67" spans="1:7" s="3" customFormat="1" ht="29.1" customHeight="1" x14ac:dyDescent="0.25">
      <c r="A67" s="7" t="s">
        <v>71</v>
      </c>
      <c r="B67" s="8">
        <v>13367.76</v>
      </c>
      <c r="C67" s="8">
        <v>6129.48</v>
      </c>
      <c r="D67" s="8">
        <v>11510.64</v>
      </c>
      <c r="E67" s="8">
        <f t="shared" si="4"/>
        <v>4564.92</v>
      </c>
      <c r="F67" s="8"/>
      <c r="G67" s="8">
        <f t="shared" si="3"/>
        <v>35572.799999999996</v>
      </c>
    </row>
    <row r="68" spans="1:7" s="3" customFormat="1" ht="29.1" customHeight="1" x14ac:dyDescent="0.25">
      <c r="A68" s="7" t="s">
        <v>71</v>
      </c>
      <c r="B68" s="8">
        <v>13367.76</v>
      </c>
      <c r="C68" s="8">
        <v>6129.48</v>
      </c>
      <c r="D68" s="8">
        <v>6166.08</v>
      </c>
      <c r="E68" s="8">
        <f t="shared" si="4"/>
        <v>3674.16</v>
      </c>
      <c r="F68" s="8"/>
      <c r="G68" s="8">
        <f t="shared" ref="G68:G99" si="5">+B68+C68+E68+D68+F68</f>
        <v>29337.479999999996</v>
      </c>
    </row>
    <row r="69" spans="1:7" s="3" customFormat="1" ht="29.1" customHeight="1" x14ac:dyDescent="0.25">
      <c r="A69" s="7" t="s">
        <v>72</v>
      </c>
      <c r="B69" s="8">
        <v>13367.76</v>
      </c>
      <c r="C69" s="8">
        <v>6129.48</v>
      </c>
      <c r="D69" s="8">
        <v>6123.72</v>
      </c>
      <c r="E69" s="8">
        <f t="shared" si="4"/>
        <v>3667.1000000000004</v>
      </c>
      <c r="F69" s="8"/>
      <c r="G69" s="8">
        <f t="shared" si="5"/>
        <v>29288.059999999998</v>
      </c>
    </row>
    <row r="70" spans="1:7" s="3" customFormat="1" ht="29.1" customHeight="1" x14ac:dyDescent="0.25">
      <c r="A70" s="7" t="s">
        <v>73</v>
      </c>
      <c r="B70" s="8">
        <v>13367.76</v>
      </c>
      <c r="C70" s="8">
        <v>6129.48</v>
      </c>
      <c r="D70" s="8">
        <v>6220.33</v>
      </c>
      <c r="E70" s="8">
        <f t="shared" si="4"/>
        <v>3683.2016666666664</v>
      </c>
      <c r="F70" s="8"/>
      <c r="G70" s="8">
        <f t="shared" si="5"/>
        <v>29400.771666666667</v>
      </c>
    </row>
    <row r="71" spans="1:7" s="3" customFormat="1" ht="29.1" customHeight="1" x14ac:dyDescent="0.25">
      <c r="A71" s="7" t="s">
        <v>74</v>
      </c>
      <c r="B71" s="8">
        <v>13367.76</v>
      </c>
      <c r="C71" s="8">
        <v>6129.48</v>
      </c>
      <c r="D71" s="8">
        <v>6166.08</v>
      </c>
      <c r="E71" s="8">
        <f t="shared" si="4"/>
        <v>3674.16</v>
      </c>
      <c r="F71" s="8"/>
      <c r="G71" s="8">
        <f t="shared" si="5"/>
        <v>29337.479999999996</v>
      </c>
    </row>
    <row r="72" spans="1:7" s="3" customFormat="1" ht="29.1" customHeight="1" x14ac:dyDescent="0.25">
      <c r="A72" s="7" t="s">
        <v>75</v>
      </c>
      <c r="B72" s="8">
        <v>13367.76</v>
      </c>
      <c r="C72" s="8">
        <v>6129.48</v>
      </c>
      <c r="D72" s="8">
        <v>6123.72</v>
      </c>
      <c r="E72" s="8">
        <f t="shared" si="4"/>
        <v>3667.1000000000004</v>
      </c>
      <c r="F72" s="8">
        <v>2817.38</v>
      </c>
      <c r="G72" s="8">
        <f t="shared" si="5"/>
        <v>32105.439999999999</v>
      </c>
    </row>
    <row r="73" spans="1:7" s="3" customFormat="1" ht="29.1" customHeight="1" x14ac:dyDescent="0.25">
      <c r="A73" s="7" t="s">
        <v>76</v>
      </c>
      <c r="B73" s="8">
        <v>13367.76</v>
      </c>
      <c r="C73" s="8">
        <v>6129.48</v>
      </c>
      <c r="D73" s="8">
        <v>6481.33</v>
      </c>
      <c r="E73" s="8">
        <f t="shared" si="4"/>
        <v>3726.7016666666664</v>
      </c>
      <c r="F73" s="8"/>
      <c r="G73" s="8">
        <f t="shared" si="5"/>
        <v>29705.271666666667</v>
      </c>
    </row>
    <row r="74" spans="1:7" s="3" customFormat="1" ht="29.1" customHeight="1" x14ac:dyDescent="0.25">
      <c r="A74" s="7" t="s">
        <v>77</v>
      </c>
      <c r="B74" s="8">
        <v>13367.76</v>
      </c>
      <c r="C74" s="8">
        <v>6129.48</v>
      </c>
      <c r="D74" s="8">
        <v>7058.52</v>
      </c>
      <c r="E74" s="8">
        <f t="shared" si="4"/>
        <v>3822.9</v>
      </c>
      <c r="F74" s="8"/>
      <c r="G74" s="8">
        <f t="shared" si="5"/>
        <v>30378.66</v>
      </c>
    </row>
    <row r="75" spans="1:7" s="3" customFormat="1" ht="29.1" customHeight="1" x14ac:dyDescent="0.25">
      <c r="A75" s="7" t="s">
        <v>78</v>
      </c>
      <c r="B75" s="8">
        <v>13367.76</v>
      </c>
      <c r="C75" s="8">
        <v>6129.48</v>
      </c>
      <c r="D75" s="8">
        <v>6123.72</v>
      </c>
      <c r="E75" s="8">
        <f t="shared" si="4"/>
        <v>3667.1000000000004</v>
      </c>
      <c r="F75" s="8"/>
      <c r="G75" s="8">
        <f t="shared" si="5"/>
        <v>29288.059999999998</v>
      </c>
    </row>
    <row r="76" spans="1:7" s="3" customFormat="1" ht="29.1" customHeight="1" x14ac:dyDescent="0.25">
      <c r="A76" s="7" t="s">
        <v>79</v>
      </c>
      <c r="B76" s="8">
        <v>13367.76</v>
      </c>
      <c r="C76" s="8">
        <v>6129.48</v>
      </c>
      <c r="D76" s="8">
        <v>7058.52</v>
      </c>
      <c r="E76" s="8">
        <f t="shared" si="4"/>
        <v>3822.9</v>
      </c>
      <c r="F76" s="8"/>
      <c r="G76" s="8">
        <f t="shared" si="5"/>
        <v>30378.66</v>
      </c>
    </row>
    <row r="77" spans="1:7" s="3" customFormat="1" ht="29.1" customHeight="1" x14ac:dyDescent="0.25">
      <c r="A77" s="7" t="s">
        <v>80</v>
      </c>
      <c r="B77" s="8">
        <v>13367.76</v>
      </c>
      <c r="C77" s="8">
        <v>6129.48</v>
      </c>
      <c r="D77" s="8">
        <v>6174</v>
      </c>
      <c r="E77" s="8">
        <f t="shared" si="4"/>
        <v>3675.48</v>
      </c>
      <c r="F77" s="8"/>
      <c r="G77" s="8">
        <f t="shared" si="5"/>
        <v>29346.719999999998</v>
      </c>
    </row>
    <row r="78" spans="1:7" s="3" customFormat="1" ht="29.1" customHeight="1" x14ac:dyDescent="0.25">
      <c r="A78" s="7" t="s">
        <v>81</v>
      </c>
      <c r="B78" s="8">
        <v>13367.76</v>
      </c>
      <c r="C78" s="8">
        <v>6129.48</v>
      </c>
      <c r="D78" s="8">
        <v>7058.64</v>
      </c>
      <c r="E78" s="8">
        <f t="shared" si="4"/>
        <v>3822.92</v>
      </c>
      <c r="F78" s="8"/>
      <c r="G78" s="8">
        <f t="shared" si="5"/>
        <v>30378.799999999996</v>
      </c>
    </row>
    <row r="79" spans="1:7" s="3" customFormat="1" ht="29.1" customHeight="1" x14ac:dyDescent="0.25">
      <c r="A79" s="7" t="s">
        <v>82</v>
      </c>
      <c r="B79" s="8">
        <v>13367.76</v>
      </c>
      <c r="C79" s="8">
        <v>6129.48</v>
      </c>
      <c r="D79" s="8">
        <v>6201</v>
      </c>
      <c r="E79" s="8">
        <f t="shared" si="4"/>
        <v>3679.98</v>
      </c>
      <c r="F79" s="8"/>
      <c r="G79" s="8">
        <f t="shared" si="5"/>
        <v>29378.219999999998</v>
      </c>
    </row>
    <row r="80" spans="1:7" s="3" customFormat="1" ht="29.1" customHeight="1" x14ac:dyDescent="0.25">
      <c r="A80" s="7" t="s">
        <v>83</v>
      </c>
      <c r="B80" s="8">
        <v>13367.76</v>
      </c>
      <c r="C80" s="8">
        <v>6129.48</v>
      </c>
      <c r="D80" s="8">
        <v>12134.24</v>
      </c>
      <c r="E80" s="8">
        <f t="shared" si="4"/>
        <v>4668.8533333333335</v>
      </c>
      <c r="F80" s="8"/>
      <c r="G80" s="8">
        <f t="shared" si="5"/>
        <v>36300.333333333328</v>
      </c>
    </row>
    <row r="81" spans="1:7" s="3" customFormat="1" ht="29.1" customHeight="1" x14ac:dyDescent="0.25">
      <c r="A81" s="7" t="s">
        <v>84</v>
      </c>
      <c r="B81" s="8">
        <v>13367.76</v>
      </c>
      <c r="C81" s="8">
        <v>6129.48</v>
      </c>
      <c r="D81" s="8">
        <v>7058.52</v>
      </c>
      <c r="E81" s="8">
        <f t="shared" si="4"/>
        <v>3822.9</v>
      </c>
      <c r="F81" s="8"/>
      <c r="G81" s="8">
        <f t="shared" si="5"/>
        <v>30378.66</v>
      </c>
    </row>
    <row r="82" spans="1:7" s="3" customFormat="1" ht="29.1" customHeight="1" x14ac:dyDescent="0.25">
      <c r="A82" s="7" t="s">
        <v>85</v>
      </c>
      <c r="B82" s="8">
        <v>13367.76</v>
      </c>
      <c r="C82" s="8">
        <v>6129.48</v>
      </c>
      <c r="D82" s="8">
        <v>6044.65</v>
      </c>
      <c r="E82" s="8">
        <f t="shared" si="4"/>
        <v>3653.9216666666666</v>
      </c>
      <c r="F82" s="8"/>
      <c r="G82" s="8">
        <f t="shared" si="5"/>
        <v>29195.811666666661</v>
      </c>
    </row>
    <row r="83" spans="1:7" s="3" customFormat="1" ht="29.1" customHeight="1" x14ac:dyDescent="0.25">
      <c r="A83" s="7" t="s">
        <v>86</v>
      </c>
      <c r="B83" s="8">
        <v>13367.76</v>
      </c>
      <c r="C83" s="8">
        <v>6129.48</v>
      </c>
      <c r="D83" s="8">
        <v>6120.25</v>
      </c>
      <c r="E83" s="8">
        <f t="shared" si="4"/>
        <v>3666.521666666667</v>
      </c>
      <c r="F83" s="8"/>
      <c r="G83" s="8">
        <f t="shared" si="5"/>
        <v>29284.011666666665</v>
      </c>
    </row>
    <row r="84" spans="1:7" s="3" customFormat="1" ht="29.1" customHeight="1" x14ac:dyDescent="0.25">
      <c r="A84" s="7" t="s">
        <v>87</v>
      </c>
      <c r="B84" s="8">
        <v>13367.76</v>
      </c>
      <c r="C84" s="8">
        <v>6129.48</v>
      </c>
      <c r="D84" s="8">
        <v>5980.8</v>
      </c>
      <c r="E84" s="8">
        <f t="shared" si="4"/>
        <v>3643.28</v>
      </c>
      <c r="F84" s="8"/>
      <c r="G84" s="8">
        <f t="shared" si="5"/>
        <v>29121.319999999996</v>
      </c>
    </row>
    <row r="85" spans="1:7" s="3" customFormat="1" ht="29.1" customHeight="1" x14ac:dyDescent="0.25">
      <c r="A85" s="7" t="s">
        <v>88</v>
      </c>
      <c r="B85" s="8">
        <v>13367.76</v>
      </c>
      <c r="C85" s="8">
        <v>6129.48</v>
      </c>
      <c r="D85" s="8">
        <v>7058.52</v>
      </c>
      <c r="E85" s="8">
        <f t="shared" si="4"/>
        <v>3822.9</v>
      </c>
      <c r="F85" s="8"/>
      <c r="G85" s="8">
        <f t="shared" si="5"/>
        <v>30378.66</v>
      </c>
    </row>
    <row r="86" spans="1:7" s="3" customFormat="1" ht="29.1" customHeight="1" x14ac:dyDescent="0.25">
      <c r="A86" s="7" t="s">
        <v>89</v>
      </c>
      <c r="B86" s="8">
        <v>13367.76</v>
      </c>
      <c r="C86" s="8">
        <v>6129.48</v>
      </c>
      <c r="D86" s="8">
        <v>8937.61</v>
      </c>
      <c r="E86" s="8">
        <f t="shared" si="4"/>
        <v>4136.0816666666669</v>
      </c>
      <c r="F86" s="8"/>
      <c r="G86" s="8">
        <f t="shared" si="5"/>
        <v>32570.931666666664</v>
      </c>
    </row>
    <row r="87" spans="1:7" s="3" customFormat="1" ht="29.1" customHeight="1" x14ac:dyDescent="0.25">
      <c r="A87" s="7" t="s">
        <v>90</v>
      </c>
      <c r="B87" s="8">
        <v>10036.92</v>
      </c>
      <c r="C87" s="8">
        <v>7107.24</v>
      </c>
      <c r="D87" s="8">
        <v>24639.24</v>
      </c>
      <c r="E87" s="8">
        <f t="shared" ref="E87:E111" si="6">+((722.91*12)+D87+C87)/6</f>
        <v>6736.9000000000005</v>
      </c>
      <c r="F87" s="8">
        <v>6853</v>
      </c>
      <c r="G87" s="8">
        <f t="shared" si="5"/>
        <v>55373.3</v>
      </c>
    </row>
    <row r="88" spans="1:7" s="3" customFormat="1" ht="29.1" customHeight="1" x14ac:dyDescent="0.25">
      <c r="A88" s="7" t="s">
        <v>91</v>
      </c>
      <c r="B88" s="8">
        <v>10036.92</v>
      </c>
      <c r="C88" s="8">
        <v>7107.24</v>
      </c>
      <c r="D88" s="8">
        <v>25336.080000000002</v>
      </c>
      <c r="E88" s="8">
        <f t="shared" si="6"/>
        <v>6853.04</v>
      </c>
      <c r="F88" s="8"/>
      <c r="G88" s="8">
        <f t="shared" si="5"/>
        <v>49333.279999999999</v>
      </c>
    </row>
    <row r="89" spans="1:7" s="3" customFormat="1" ht="29.1" customHeight="1" x14ac:dyDescent="0.25">
      <c r="A89" s="7" t="s">
        <v>92</v>
      </c>
      <c r="B89" s="8">
        <v>10036.92</v>
      </c>
      <c r="C89" s="8">
        <v>6129.48</v>
      </c>
      <c r="D89" s="8">
        <v>19899.84</v>
      </c>
      <c r="E89" s="8">
        <f t="shared" si="6"/>
        <v>5784.0400000000009</v>
      </c>
      <c r="F89" s="8"/>
      <c r="G89" s="8">
        <f t="shared" si="5"/>
        <v>41850.28</v>
      </c>
    </row>
    <row r="90" spans="1:7" s="3" customFormat="1" ht="29.1" customHeight="1" x14ac:dyDescent="0.25">
      <c r="A90" s="7" t="s">
        <v>93</v>
      </c>
      <c r="B90" s="8">
        <v>10036.92</v>
      </c>
      <c r="C90" s="8">
        <v>5503.68</v>
      </c>
      <c r="D90" s="8">
        <v>16729.68</v>
      </c>
      <c r="E90" s="8">
        <f t="shared" si="6"/>
        <v>5151.38</v>
      </c>
      <c r="F90" s="8"/>
      <c r="G90" s="8">
        <f t="shared" si="5"/>
        <v>37421.660000000003</v>
      </c>
    </row>
    <row r="91" spans="1:7" s="3" customFormat="1" ht="29.1" customHeight="1" x14ac:dyDescent="0.25">
      <c r="A91" s="7" t="s">
        <v>94</v>
      </c>
      <c r="B91" s="8">
        <v>10036.92</v>
      </c>
      <c r="C91" s="8">
        <v>4878.24</v>
      </c>
      <c r="D91" s="8">
        <v>14390.53</v>
      </c>
      <c r="E91" s="8">
        <f t="shared" si="6"/>
        <v>4657.2816666666668</v>
      </c>
      <c r="F91" s="8"/>
      <c r="G91" s="8">
        <f t="shared" si="5"/>
        <v>33962.971666666665</v>
      </c>
    </row>
    <row r="92" spans="1:7" s="3" customFormat="1" ht="29.1" customHeight="1" x14ac:dyDescent="0.25">
      <c r="A92" s="7" t="s">
        <v>95</v>
      </c>
      <c r="B92" s="8">
        <v>10036.92</v>
      </c>
      <c r="C92" s="8">
        <v>4878.24</v>
      </c>
      <c r="D92" s="8">
        <v>6578.76</v>
      </c>
      <c r="E92" s="8">
        <f t="shared" si="6"/>
        <v>3355.3199999999997</v>
      </c>
      <c r="F92" s="8"/>
      <c r="G92" s="8">
        <f t="shared" si="5"/>
        <v>24849.239999999998</v>
      </c>
    </row>
    <row r="93" spans="1:7" s="3" customFormat="1" ht="29.1" customHeight="1" x14ac:dyDescent="0.25">
      <c r="A93" s="7" t="s">
        <v>96</v>
      </c>
      <c r="B93" s="8">
        <v>10036.92</v>
      </c>
      <c r="C93" s="8">
        <v>6129.48</v>
      </c>
      <c r="D93" s="8">
        <v>14483.95</v>
      </c>
      <c r="E93" s="8">
        <f t="shared" si="6"/>
        <v>4881.3916666666673</v>
      </c>
      <c r="F93" s="8"/>
      <c r="G93" s="8">
        <f t="shared" si="5"/>
        <v>35531.741666666669</v>
      </c>
    </row>
    <row r="94" spans="1:7" s="3" customFormat="1" ht="29.1" customHeight="1" x14ac:dyDescent="0.25">
      <c r="A94" s="7" t="s">
        <v>97</v>
      </c>
      <c r="B94" s="8">
        <v>10036.92</v>
      </c>
      <c r="C94" s="8">
        <v>5190.4799999999996</v>
      </c>
      <c r="D94" s="8">
        <v>9842.0400000000009</v>
      </c>
      <c r="E94" s="8">
        <f t="shared" si="6"/>
        <v>3951.24</v>
      </c>
      <c r="F94" s="8"/>
      <c r="G94" s="8">
        <f t="shared" si="5"/>
        <v>29020.68</v>
      </c>
    </row>
    <row r="95" spans="1:7" s="3" customFormat="1" ht="29.1" customHeight="1" x14ac:dyDescent="0.25">
      <c r="A95" s="7" t="s">
        <v>98</v>
      </c>
      <c r="B95" s="8">
        <v>10036.92</v>
      </c>
      <c r="C95" s="8">
        <v>6129.48</v>
      </c>
      <c r="D95" s="8">
        <v>14484</v>
      </c>
      <c r="E95" s="8">
        <f t="shared" si="6"/>
        <v>4881.3999999999996</v>
      </c>
      <c r="F95" s="8"/>
      <c r="G95" s="8">
        <f t="shared" si="5"/>
        <v>35531.800000000003</v>
      </c>
    </row>
    <row r="96" spans="1:7" s="3" customFormat="1" ht="29.1" customHeight="1" x14ac:dyDescent="0.25">
      <c r="A96" s="7" t="s">
        <v>99</v>
      </c>
      <c r="B96" s="8">
        <v>10036.92</v>
      </c>
      <c r="C96" s="8">
        <v>4878.24</v>
      </c>
      <c r="D96" s="8">
        <v>5827.21</v>
      </c>
      <c r="E96" s="8">
        <f t="shared" si="6"/>
        <v>3230.061666666667</v>
      </c>
      <c r="F96" s="8"/>
      <c r="G96" s="8">
        <f t="shared" si="5"/>
        <v>23972.431666666667</v>
      </c>
    </row>
    <row r="97" spans="1:7" s="3" customFormat="1" ht="29.1" customHeight="1" x14ac:dyDescent="0.25">
      <c r="A97" s="7" t="s">
        <v>51</v>
      </c>
      <c r="B97" s="8">
        <v>10036.92</v>
      </c>
      <c r="C97" s="8">
        <v>6129.48</v>
      </c>
      <c r="D97" s="8">
        <v>5256.84</v>
      </c>
      <c r="E97" s="8">
        <f t="shared" si="6"/>
        <v>3343.5399999999995</v>
      </c>
      <c r="F97" s="8">
        <v>3901.68</v>
      </c>
      <c r="G97" s="8">
        <f t="shared" si="5"/>
        <v>28668.46</v>
      </c>
    </row>
    <row r="98" spans="1:7" s="3" customFormat="1" ht="29.1" customHeight="1" x14ac:dyDescent="0.25">
      <c r="A98" s="7" t="s">
        <v>100</v>
      </c>
      <c r="B98" s="8">
        <v>10036.92</v>
      </c>
      <c r="C98" s="8">
        <v>4878.24</v>
      </c>
      <c r="D98" s="8">
        <v>5956.2</v>
      </c>
      <c r="E98" s="8">
        <f t="shared" si="6"/>
        <v>3251.56</v>
      </c>
      <c r="F98" s="8"/>
      <c r="G98" s="8">
        <f t="shared" si="5"/>
        <v>24122.920000000002</v>
      </c>
    </row>
    <row r="99" spans="1:7" s="3" customFormat="1" ht="29.1" customHeight="1" x14ac:dyDescent="0.25">
      <c r="A99" s="7" t="s">
        <v>101</v>
      </c>
      <c r="B99" s="8">
        <v>10036.92</v>
      </c>
      <c r="C99" s="8">
        <v>5503.68</v>
      </c>
      <c r="D99" s="8">
        <v>16729.68</v>
      </c>
      <c r="E99" s="8">
        <f t="shared" si="6"/>
        <v>5151.38</v>
      </c>
      <c r="F99" s="8"/>
      <c r="G99" s="8">
        <f t="shared" si="5"/>
        <v>37421.660000000003</v>
      </c>
    </row>
    <row r="100" spans="1:7" s="3" customFormat="1" ht="29.1" customHeight="1" x14ac:dyDescent="0.25">
      <c r="A100" s="7" t="s">
        <v>102</v>
      </c>
      <c r="B100" s="8">
        <v>10036.92</v>
      </c>
      <c r="C100" s="8">
        <v>5503.68</v>
      </c>
      <c r="D100" s="8">
        <v>7729.2</v>
      </c>
      <c r="E100" s="8">
        <f t="shared" si="6"/>
        <v>3651.2999999999997</v>
      </c>
      <c r="F100" s="8">
        <v>8700.4500000000007</v>
      </c>
      <c r="G100" s="8">
        <f t="shared" ref="G100:G131" si="7">+B100+C100+E100+D100+F100</f>
        <v>35621.550000000003</v>
      </c>
    </row>
    <row r="101" spans="1:7" s="3" customFormat="1" ht="29.1" customHeight="1" x14ac:dyDescent="0.25">
      <c r="A101" s="7" t="s">
        <v>103</v>
      </c>
      <c r="B101" s="8">
        <v>10036.92</v>
      </c>
      <c r="C101" s="8">
        <v>6129.48</v>
      </c>
      <c r="D101" s="8">
        <v>6276.85</v>
      </c>
      <c r="E101" s="8">
        <f t="shared" si="6"/>
        <v>3513.5416666666665</v>
      </c>
      <c r="F101" s="8">
        <v>3833.19</v>
      </c>
      <c r="G101" s="8">
        <f t="shared" si="7"/>
        <v>29789.981666666663</v>
      </c>
    </row>
    <row r="102" spans="1:7" s="3" customFormat="1" ht="29.1" customHeight="1" x14ac:dyDescent="0.25">
      <c r="A102" s="7" t="s">
        <v>104</v>
      </c>
      <c r="B102" s="8">
        <v>10036.92</v>
      </c>
      <c r="C102" s="8">
        <v>4878.24</v>
      </c>
      <c r="D102" s="8">
        <v>5878.8</v>
      </c>
      <c r="E102" s="8">
        <f t="shared" si="6"/>
        <v>3238.66</v>
      </c>
      <c r="F102" s="8"/>
      <c r="G102" s="8">
        <f t="shared" si="7"/>
        <v>24032.62</v>
      </c>
    </row>
    <row r="103" spans="1:7" s="3" customFormat="1" ht="29.1" customHeight="1" x14ac:dyDescent="0.25">
      <c r="A103" s="7" t="s">
        <v>105</v>
      </c>
      <c r="B103" s="8">
        <v>10036.92</v>
      </c>
      <c r="C103" s="8">
        <v>4878.24</v>
      </c>
      <c r="D103" s="8">
        <v>6154.92</v>
      </c>
      <c r="E103" s="8">
        <f t="shared" si="6"/>
        <v>3284.6800000000003</v>
      </c>
      <c r="F103" s="8"/>
      <c r="G103" s="8">
        <f t="shared" si="7"/>
        <v>24354.760000000002</v>
      </c>
    </row>
    <row r="104" spans="1:7" s="3" customFormat="1" ht="29.1" customHeight="1" x14ac:dyDescent="0.25">
      <c r="A104" s="7" t="s">
        <v>106</v>
      </c>
      <c r="B104" s="8">
        <v>10036.92</v>
      </c>
      <c r="C104" s="8">
        <v>4878.24</v>
      </c>
      <c r="D104" s="8">
        <v>6005.28</v>
      </c>
      <c r="E104" s="8">
        <f t="shared" si="6"/>
        <v>3259.7400000000002</v>
      </c>
      <c r="F104" s="8"/>
      <c r="G104" s="8">
        <f t="shared" si="7"/>
        <v>24180.18</v>
      </c>
    </row>
    <row r="105" spans="1:7" s="3" customFormat="1" ht="29.1" customHeight="1" x14ac:dyDescent="0.25">
      <c r="A105" s="7" t="s">
        <v>107</v>
      </c>
      <c r="B105" s="8">
        <v>10036.92</v>
      </c>
      <c r="C105" s="8">
        <v>4878.24</v>
      </c>
      <c r="D105" s="8">
        <v>9767.8799999999992</v>
      </c>
      <c r="E105" s="8">
        <f t="shared" si="6"/>
        <v>3886.84</v>
      </c>
      <c r="F105" s="8"/>
      <c r="G105" s="8">
        <f t="shared" si="7"/>
        <v>28569.879999999997</v>
      </c>
    </row>
    <row r="106" spans="1:7" s="3" customFormat="1" ht="29.1" customHeight="1" x14ac:dyDescent="0.25">
      <c r="A106" s="7" t="s">
        <v>108</v>
      </c>
      <c r="B106" s="8">
        <v>10036.92</v>
      </c>
      <c r="C106" s="8">
        <v>4878.24</v>
      </c>
      <c r="D106" s="8">
        <v>8058.85</v>
      </c>
      <c r="E106" s="8">
        <f t="shared" si="6"/>
        <v>3602.001666666667</v>
      </c>
      <c r="F106" s="8">
        <v>7972.17</v>
      </c>
      <c r="G106" s="8">
        <f t="shared" si="7"/>
        <v>34548.181666666664</v>
      </c>
    </row>
    <row r="107" spans="1:7" s="3" customFormat="1" ht="29.1" customHeight="1" x14ac:dyDescent="0.25">
      <c r="A107" s="7" t="s">
        <v>109</v>
      </c>
      <c r="B107" s="8">
        <v>10036.92</v>
      </c>
      <c r="C107" s="8">
        <v>4878.24</v>
      </c>
      <c r="D107" s="8">
        <v>8538.84</v>
      </c>
      <c r="E107" s="8">
        <f t="shared" si="6"/>
        <v>3682</v>
      </c>
      <c r="F107" s="8">
        <v>4639.7700000000004</v>
      </c>
      <c r="G107" s="8">
        <f t="shared" si="7"/>
        <v>31775.77</v>
      </c>
    </row>
    <row r="108" spans="1:7" s="3" customFormat="1" ht="29.1" customHeight="1" x14ac:dyDescent="0.25">
      <c r="A108" s="7" t="s">
        <v>110</v>
      </c>
      <c r="B108" s="8">
        <v>10036.92</v>
      </c>
      <c r="C108" s="8">
        <v>4878.24</v>
      </c>
      <c r="D108" s="8">
        <v>6578.76</v>
      </c>
      <c r="E108" s="8">
        <f t="shared" si="6"/>
        <v>3355.3199999999997</v>
      </c>
      <c r="F108" s="8"/>
      <c r="G108" s="8">
        <f t="shared" si="7"/>
        <v>24849.239999999998</v>
      </c>
    </row>
    <row r="109" spans="1:7" s="3" customFormat="1" ht="29.1" customHeight="1" x14ac:dyDescent="0.25">
      <c r="A109" s="7" t="s">
        <v>111</v>
      </c>
      <c r="B109" s="8">
        <v>10036.92</v>
      </c>
      <c r="C109" s="8">
        <v>4878.24</v>
      </c>
      <c r="D109" s="8">
        <v>9767.8799999999992</v>
      </c>
      <c r="E109" s="8">
        <f t="shared" si="6"/>
        <v>3886.84</v>
      </c>
      <c r="F109" s="8"/>
      <c r="G109" s="8">
        <f t="shared" si="7"/>
        <v>28569.879999999997</v>
      </c>
    </row>
    <row r="110" spans="1:7" s="3" customFormat="1" ht="29.1" customHeight="1" x14ac:dyDescent="0.25">
      <c r="A110" s="7" t="s">
        <v>112</v>
      </c>
      <c r="B110" s="8">
        <v>10036.92</v>
      </c>
      <c r="C110" s="8">
        <v>6129.48</v>
      </c>
      <c r="D110" s="8">
        <v>11037.36</v>
      </c>
      <c r="E110" s="8">
        <f t="shared" si="6"/>
        <v>4306.96</v>
      </c>
      <c r="F110" s="8">
        <v>3037.23</v>
      </c>
      <c r="G110" s="8">
        <f t="shared" si="7"/>
        <v>34547.950000000004</v>
      </c>
    </row>
    <row r="111" spans="1:7" s="3" customFormat="1" ht="29.1" customHeight="1" x14ac:dyDescent="0.25">
      <c r="A111" s="7" t="s">
        <v>72</v>
      </c>
      <c r="B111" s="8">
        <v>10036.92</v>
      </c>
      <c r="C111" s="8">
        <v>6129.48</v>
      </c>
      <c r="D111" s="8">
        <v>6554.64</v>
      </c>
      <c r="E111" s="8">
        <f t="shared" si="6"/>
        <v>3559.84</v>
      </c>
      <c r="F111" s="8">
        <v>4015.16</v>
      </c>
      <c r="G111" s="8">
        <f t="shared" si="7"/>
        <v>30296.039999999997</v>
      </c>
    </row>
    <row r="112" spans="1:7" s="3" customFormat="1" ht="29.1" customHeight="1" x14ac:dyDescent="0.25">
      <c r="A112" s="7" t="s">
        <v>113</v>
      </c>
      <c r="B112" s="8">
        <v>8353.56</v>
      </c>
      <c r="C112" s="8">
        <v>4252.2</v>
      </c>
      <c r="D112" s="8">
        <v>6291.84</v>
      </c>
      <c r="E112" s="8">
        <f t="shared" ref="E112:E128" si="8">+((689.78*12)+D112+C112)/6</f>
        <v>3136.9</v>
      </c>
      <c r="F112" s="8"/>
      <c r="G112" s="8">
        <f t="shared" si="7"/>
        <v>22034.5</v>
      </c>
    </row>
    <row r="113" spans="1:7" s="3" customFormat="1" ht="29.1" customHeight="1" x14ac:dyDescent="0.25">
      <c r="A113" s="7" t="s">
        <v>114</v>
      </c>
      <c r="B113" s="8">
        <v>8353.56</v>
      </c>
      <c r="C113" s="8">
        <v>4252.2</v>
      </c>
      <c r="D113" s="8">
        <v>6170.29</v>
      </c>
      <c r="E113" s="8">
        <f t="shared" si="8"/>
        <v>3116.6416666666669</v>
      </c>
      <c r="F113" s="8"/>
      <c r="G113" s="8">
        <f t="shared" si="7"/>
        <v>21892.691666666666</v>
      </c>
    </row>
    <row r="114" spans="1:7" s="3" customFormat="1" ht="29.1" customHeight="1" x14ac:dyDescent="0.25">
      <c r="A114" s="7" t="s">
        <v>115</v>
      </c>
      <c r="B114" s="8">
        <v>8353.56</v>
      </c>
      <c r="C114" s="8">
        <v>4564.68</v>
      </c>
      <c r="D114" s="8">
        <v>7237.56</v>
      </c>
      <c r="E114" s="8">
        <f t="shared" si="8"/>
        <v>3346.6000000000004</v>
      </c>
      <c r="F114" s="8"/>
      <c r="G114" s="8">
        <f t="shared" si="7"/>
        <v>23502.400000000001</v>
      </c>
    </row>
    <row r="115" spans="1:7" s="3" customFormat="1" ht="29.1" customHeight="1" x14ac:dyDescent="0.25">
      <c r="A115" s="7" t="s">
        <v>116</v>
      </c>
      <c r="B115" s="8">
        <v>8353.56</v>
      </c>
      <c r="C115" s="8">
        <v>4564.68</v>
      </c>
      <c r="D115" s="8">
        <v>7237.56</v>
      </c>
      <c r="E115" s="8">
        <f t="shared" si="8"/>
        <v>3346.6000000000004</v>
      </c>
      <c r="F115" s="8">
        <v>2568.42</v>
      </c>
      <c r="G115" s="8">
        <f t="shared" si="7"/>
        <v>26070.82</v>
      </c>
    </row>
    <row r="116" spans="1:7" s="3" customFormat="1" ht="29.1" customHeight="1" x14ac:dyDescent="0.25">
      <c r="A116" s="10" t="s">
        <v>117</v>
      </c>
      <c r="B116" s="8">
        <v>8353.56</v>
      </c>
      <c r="C116" s="8">
        <v>4252.2</v>
      </c>
      <c r="D116" s="8">
        <v>9886.2099999999991</v>
      </c>
      <c r="E116" s="8">
        <f t="shared" si="8"/>
        <v>3735.9616666666666</v>
      </c>
      <c r="F116" s="8"/>
      <c r="G116" s="8">
        <f t="shared" si="7"/>
        <v>26227.931666666664</v>
      </c>
    </row>
    <row r="117" spans="1:7" s="3" customFormat="1" ht="29.1" customHeight="1" x14ac:dyDescent="0.25">
      <c r="A117" s="7" t="s">
        <v>118</v>
      </c>
      <c r="B117" s="8">
        <v>8353.56</v>
      </c>
      <c r="C117" s="8">
        <v>4252.2</v>
      </c>
      <c r="D117" s="8">
        <v>9547.09</v>
      </c>
      <c r="E117" s="8">
        <f t="shared" si="8"/>
        <v>3679.4416666666671</v>
      </c>
      <c r="F117" s="8"/>
      <c r="G117" s="8">
        <f t="shared" si="7"/>
        <v>25832.291666666664</v>
      </c>
    </row>
    <row r="118" spans="1:7" s="3" customFormat="1" ht="29.1" customHeight="1" x14ac:dyDescent="0.25">
      <c r="A118" s="7" t="s">
        <v>119</v>
      </c>
      <c r="B118" s="8">
        <v>8353.56</v>
      </c>
      <c r="C118" s="8">
        <v>3938.88</v>
      </c>
      <c r="D118" s="8">
        <v>6036.96</v>
      </c>
      <c r="E118" s="8">
        <f t="shared" si="8"/>
        <v>3042.2000000000003</v>
      </c>
      <c r="F118" s="8"/>
      <c r="G118" s="8">
        <f t="shared" si="7"/>
        <v>21371.599999999999</v>
      </c>
    </row>
    <row r="119" spans="1:7" s="3" customFormat="1" ht="29.1" customHeight="1" x14ac:dyDescent="0.25">
      <c r="A119" s="7" t="s">
        <v>120</v>
      </c>
      <c r="B119" s="8">
        <v>8353.56</v>
      </c>
      <c r="C119" s="8">
        <v>4252.2</v>
      </c>
      <c r="D119" s="8">
        <v>7720.09</v>
      </c>
      <c r="E119" s="8">
        <f t="shared" si="8"/>
        <v>3374.9416666666671</v>
      </c>
      <c r="F119" s="8"/>
      <c r="G119" s="8">
        <f t="shared" si="7"/>
        <v>23700.791666666664</v>
      </c>
    </row>
    <row r="120" spans="1:7" s="3" customFormat="1" ht="29.1" customHeight="1" x14ac:dyDescent="0.25">
      <c r="A120" s="7" t="s">
        <v>121</v>
      </c>
      <c r="B120" s="8">
        <v>8353.56</v>
      </c>
      <c r="C120" s="8">
        <v>5503.68</v>
      </c>
      <c r="D120" s="8">
        <v>11819.16</v>
      </c>
      <c r="E120" s="8">
        <f t="shared" si="8"/>
        <v>4266.7</v>
      </c>
      <c r="F120" s="8"/>
      <c r="G120" s="8">
        <f t="shared" si="7"/>
        <v>29943.1</v>
      </c>
    </row>
    <row r="121" spans="1:7" s="3" customFormat="1" ht="29.1" customHeight="1" x14ac:dyDescent="0.25">
      <c r="A121" s="7" t="s">
        <v>122</v>
      </c>
      <c r="B121" s="8">
        <v>8353.56</v>
      </c>
      <c r="C121" s="8">
        <v>4878.24</v>
      </c>
      <c r="D121" s="8">
        <v>9711.48</v>
      </c>
      <c r="E121" s="8">
        <f t="shared" si="8"/>
        <v>3811.1800000000003</v>
      </c>
      <c r="F121" s="8"/>
      <c r="G121" s="8">
        <f t="shared" si="7"/>
        <v>26754.46</v>
      </c>
    </row>
    <row r="122" spans="1:7" s="3" customFormat="1" ht="29.1" customHeight="1" x14ac:dyDescent="0.25">
      <c r="A122" s="7" t="s">
        <v>123</v>
      </c>
      <c r="B122" s="8">
        <v>8353.56</v>
      </c>
      <c r="C122" s="8">
        <v>4878.24</v>
      </c>
      <c r="D122" s="8">
        <v>7680.36</v>
      </c>
      <c r="E122" s="8">
        <f t="shared" si="8"/>
        <v>3472.66</v>
      </c>
      <c r="F122" s="8"/>
      <c r="G122" s="8">
        <f t="shared" si="7"/>
        <v>24384.82</v>
      </c>
    </row>
    <row r="123" spans="1:7" s="3" customFormat="1" ht="29.1" customHeight="1" x14ac:dyDescent="0.25">
      <c r="A123" s="7" t="s">
        <v>124</v>
      </c>
      <c r="B123" s="8">
        <v>8353.56</v>
      </c>
      <c r="C123" s="8">
        <v>4878.24</v>
      </c>
      <c r="D123" s="8">
        <v>7680.36</v>
      </c>
      <c r="E123" s="8">
        <f t="shared" si="8"/>
        <v>3472.66</v>
      </c>
      <c r="F123" s="8"/>
      <c r="G123" s="8">
        <f t="shared" si="7"/>
        <v>24384.82</v>
      </c>
    </row>
    <row r="124" spans="1:7" s="3" customFormat="1" ht="29.1" customHeight="1" x14ac:dyDescent="0.25">
      <c r="A124" s="7" t="s">
        <v>125</v>
      </c>
      <c r="B124" s="8">
        <v>8353.56</v>
      </c>
      <c r="C124" s="8">
        <v>4252.2</v>
      </c>
      <c r="D124" s="8">
        <v>6781.08</v>
      </c>
      <c r="E124" s="8">
        <f t="shared" si="8"/>
        <v>3218.44</v>
      </c>
      <c r="F124" s="8"/>
      <c r="G124" s="8">
        <f t="shared" si="7"/>
        <v>22605.279999999999</v>
      </c>
    </row>
    <row r="125" spans="1:7" s="3" customFormat="1" ht="29.1" customHeight="1" x14ac:dyDescent="0.25">
      <c r="A125" s="7" t="s">
        <v>126</v>
      </c>
      <c r="B125" s="8">
        <v>8353.56</v>
      </c>
      <c r="C125" s="8">
        <v>4252.2</v>
      </c>
      <c r="D125" s="8">
        <v>9344.64</v>
      </c>
      <c r="E125" s="8">
        <f t="shared" si="8"/>
        <v>3645.7000000000003</v>
      </c>
      <c r="F125" s="8"/>
      <c r="G125" s="8">
        <f t="shared" si="7"/>
        <v>25596.1</v>
      </c>
    </row>
    <row r="126" spans="1:7" s="3" customFormat="1" ht="29.1" customHeight="1" x14ac:dyDescent="0.25">
      <c r="A126" s="7" t="s">
        <v>127</v>
      </c>
      <c r="B126" s="8">
        <v>8353.56</v>
      </c>
      <c r="C126" s="8">
        <v>4252.2</v>
      </c>
      <c r="D126" s="8">
        <v>6216.24</v>
      </c>
      <c r="E126" s="8">
        <f t="shared" si="8"/>
        <v>3124.2999999999997</v>
      </c>
      <c r="F126" s="8"/>
      <c r="G126" s="8">
        <f t="shared" si="7"/>
        <v>21946.299999999996</v>
      </c>
    </row>
    <row r="127" spans="1:7" s="3" customFormat="1" ht="29.1" customHeight="1" x14ac:dyDescent="0.25">
      <c r="A127" s="7" t="s">
        <v>128</v>
      </c>
      <c r="B127" s="8">
        <v>8353.56</v>
      </c>
      <c r="C127" s="8">
        <v>5503.68</v>
      </c>
      <c r="D127" s="8">
        <v>11544.24</v>
      </c>
      <c r="E127" s="8">
        <f t="shared" si="8"/>
        <v>4220.88</v>
      </c>
      <c r="F127" s="8">
        <v>5379.06</v>
      </c>
      <c r="G127" s="8">
        <f t="shared" si="7"/>
        <v>35001.42</v>
      </c>
    </row>
    <row r="128" spans="1:7" s="3" customFormat="1" ht="29.1" customHeight="1" x14ac:dyDescent="0.25">
      <c r="A128" s="7" t="s">
        <v>129</v>
      </c>
      <c r="B128" s="8">
        <v>8353.56</v>
      </c>
      <c r="C128" s="8">
        <v>4878.24</v>
      </c>
      <c r="D128" s="8">
        <v>6903.12</v>
      </c>
      <c r="E128" s="8">
        <f t="shared" si="8"/>
        <v>3343.1200000000003</v>
      </c>
      <c r="F128" s="8"/>
      <c r="G128" s="8">
        <f t="shared" si="7"/>
        <v>23478.039999999997</v>
      </c>
    </row>
    <row r="129" spans="1:7" s="3" customFormat="1" ht="29.1" customHeight="1" x14ac:dyDescent="0.25">
      <c r="A129" s="7" t="s">
        <v>130</v>
      </c>
      <c r="B129" s="8">
        <v>7645.68</v>
      </c>
      <c r="C129" s="8">
        <v>4252.2</v>
      </c>
      <c r="D129" s="8">
        <v>5891.88</v>
      </c>
      <c r="E129" s="8">
        <f>+((637.14*12)+D129+C129)/6</f>
        <v>2964.9600000000005</v>
      </c>
      <c r="F129" s="8">
        <v>5077.7</v>
      </c>
      <c r="G129" s="8">
        <f t="shared" si="7"/>
        <v>25832.420000000002</v>
      </c>
    </row>
    <row r="130" spans="1:7" s="3" customFormat="1" ht="29.1" customHeight="1" x14ac:dyDescent="0.25">
      <c r="A130" s="7" t="s">
        <v>131</v>
      </c>
      <c r="B130" s="8">
        <v>7645.68</v>
      </c>
      <c r="C130" s="8">
        <v>3938.88</v>
      </c>
      <c r="D130" s="8">
        <v>7149.36</v>
      </c>
      <c r="E130" s="8">
        <f>+((637.14*12)+D130+C130)/6</f>
        <v>3122.32</v>
      </c>
      <c r="F130" s="8"/>
      <c r="G130" s="8">
        <f t="shared" si="7"/>
        <v>21856.240000000002</v>
      </c>
    </row>
    <row r="131" spans="1:7" s="3" customFormat="1" ht="29.1" customHeight="1" x14ac:dyDescent="0.25">
      <c r="A131" s="10" t="s">
        <v>132</v>
      </c>
      <c r="B131" s="8">
        <v>7645.68</v>
      </c>
      <c r="C131" s="8">
        <v>3625.68</v>
      </c>
      <c r="D131" s="8">
        <v>6105.85</v>
      </c>
      <c r="E131" s="8">
        <f>+((637.14*12)+D131+C131)/6</f>
        <v>2896.2016666666664</v>
      </c>
      <c r="F131" s="8"/>
      <c r="G131" s="8">
        <f t="shared" si="7"/>
        <v>20273.411666666667</v>
      </c>
    </row>
    <row r="132" spans="1:7" s="3" customFormat="1" ht="29.1" customHeight="1" x14ac:dyDescent="0.25">
      <c r="A132" s="11" t="s">
        <v>133</v>
      </c>
      <c r="B132" s="12">
        <v>7645.68</v>
      </c>
      <c r="C132" s="12">
        <v>3625.68</v>
      </c>
      <c r="D132" s="12">
        <v>6105.85</v>
      </c>
      <c r="E132" s="12">
        <f>+((637.14*12)+D132+C132)/6</f>
        <v>2896.2016666666664</v>
      </c>
      <c r="F132" s="12"/>
      <c r="G132" s="12">
        <f t="shared" ref="G132:G163" si="9">+B132+C132+E132+D132+F132</f>
        <v>20273.411666666667</v>
      </c>
    </row>
    <row r="133" spans="1:7" s="3" customFormat="1" ht="29.1" customHeight="1" x14ac:dyDescent="0.25">
      <c r="A133" s="13"/>
      <c r="B133" s="14"/>
      <c r="C133" s="14"/>
      <c r="D133" s="14"/>
      <c r="E133" s="14"/>
      <c r="F133" s="14"/>
      <c r="G133" s="14"/>
    </row>
  </sheetData>
  <mergeCells count="1">
    <mergeCell ref="A2:G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Width="0" fitToHeight="0" orientation="landscape" r:id="rId1"/>
  <headerFooter>
    <oddHeader>&amp;L&amp;G</oddHeader>
    <oddFooter>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Table_1</vt:lpstr>
      <vt:lpstr>Table_1!Títols_per_imprimir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Compatibilitats</dc:title>
  <dc:creator>JPULLINA</dc:creator>
  <cp:lastModifiedBy>CAMANFORTE GARCIA, Sònia</cp:lastModifiedBy>
  <cp:lastPrinted>2023-02-23T09:00:49Z</cp:lastPrinted>
  <dcterms:created xsi:type="dcterms:W3CDTF">2020-12-16T10:38:05Z</dcterms:created>
  <dcterms:modified xsi:type="dcterms:W3CDTF">2023-02-23T09:21:26Z</dcterms:modified>
</cp:coreProperties>
</file>