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2915" windowHeight="7740"/>
  </bookViews>
  <sheets>
    <sheet name="Despeses representació 21" sheetId="4" r:id="rId1"/>
  </sheets>
  <calcPr calcId="125725"/>
</workbook>
</file>

<file path=xl/calcChain.xml><?xml version="1.0" encoding="utf-8"?>
<calcChain xmlns="http://schemas.openxmlformats.org/spreadsheetml/2006/main">
  <c r="H40" i="4"/>
  <c r="I34" l="1"/>
  <c r="F40" l="1"/>
  <c r="I8" l="1"/>
  <c r="I16"/>
  <c r="I17"/>
  <c r="I9"/>
  <c r="I10"/>
  <c r="I11"/>
  <c r="I19"/>
  <c r="I18"/>
  <c r="I12"/>
  <c r="I13"/>
  <c r="I24"/>
  <c r="I25"/>
  <c r="I21"/>
  <c r="I20"/>
  <c r="I22"/>
  <c r="I23"/>
  <c r="I26"/>
  <c r="I29"/>
  <c r="I30"/>
  <c r="I31"/>
  <c r="I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6" s="1"/>
  <c r="A37" s="1"/>
  <c r="A38" s="1"/>
  <c r="I40" l="1"/>
</calcChain>
</file>

<file path=xl/sharedStrings.xml><?xml version="1.0" encoding="utf-8"?>
<sst xmlns="http://schemas.openxmlformats.org/spreadsheetml/2006/main" count="170" uniqueCount="66">
  <si>
    <t>Fase</t>
  </si>
  <si>
    <t>Data</t>
  </si>
  <si>
    <t>Aplicació</t>
  </si>
  <si>
    <t>Expedient</t>
  </si>
  <si>
    <t>R</t>
  </si>
  <si>
    <t>3/21/ALCALDIA</t>
  </si>
  <si>
    <t>ADOPJ a nom de Dolors Conde - Viatge institucional Sevilla-Córdoba abril 2021</t>
  </si>
  <si>
    <t>2021 9U007 9121D 23100</t>
  </si>
  <si>
    <t>ADOPJ Viatge Madrid 18 al 21 de maig 2021 (AMM, DCD, MRC, RGO, JNF, JGS)</t>
  </si>
  <si>
    <t>AOC:100602953 HOTEL SEVILLA CENTER 4* ALOJAMIENTO Y DESAYUNO  [NOD.220210004376] / COCHE DE ALQUILER  [NOD.220210004376]</t>
  </si>
  <si>
    <t>2021 9U007 9121D 23000</t>
  </si>
  <si>
    <t>AOC:101532259 AVE CORDOBA BARCELONA / VUELO SOLO IDA BCN SEVILLA / ASIENTOS PRIMERA FILA SPACE ONE / MALETAS ANADIDAS DO</t>
  </si>
  <si>
    <t>RETORS ADOPJ a nom de Rafael Güeto Viatge TOrrelavega maig 2021 Foro Besaya Futura(Op i Rtgda 09/06/2021)</t>
  </si>
  <si>
    <t>AOC:101897706 ASIENTOS ANA MARIA MARTINEZ N.NOD 220210008173  [FHZ2WQ] / ASIENTOS DOLORES CONDE Y RAFAEL GÜETO N.NOD 220</t>
  </si>
  <si>
    <t>AOC:101897765 HOTEL VIATGE TORRELAVEGA MAIG 2021 (DCD, RGO) N.NOD 220210008175  [36096644]</t>
  </si>
  <si>
    <t>16/21/ALCALDIA-E</t>
  </si>
  <si>
    <t>ADOPJ a nom de Moisés Rodríguez pel viatge a Madrid juliol 2021</t>
  </si>
  <si>
    <t>AOC:102537484 Servicio Alcaldía: Taxi anada i tornada a l'estació d'AVE i aeroport (Viatge Sevilla abril). NOD: 22021000</t>
  </si>
  <si>
    <t>AOC:102537630 Servicio Alcaldía: Taxi aeroport viatge Torrelavega maig 2021. NOD: 220210008660.  Recogida en Rubí el 13</t>
  </si>
  <si>
    <t>AOC:103253479 VOL TORNADA MADRID MAIG 2021 DCD N.NOD 220210010337  [XDF5PP]</t>
  </si>
  <si>
    <t>AOC:103635971 VOLS FITUR MADRID MAIG 2021 (AMM, DCD, MORC, RGO, JGS, JNF) N.NOD 220210010254  [WJ4FWN]</t>
  </si>
  <si>
    <t>AOC:104936096 VIATGE MADRID JULIOL 2021 (AMM, MORC, DCD, AGM) N.NOD 220210013120</t>
  </si>
  <si>
    <t>Rect. RUBI1 11 / AOC:105380514 BITLLET AVE CANVI (MADRID JULIOL 2021) N.NOD 220210014558  [Z47CBF]</t>
  </si>
  <si>
    <t>23/21/ALCALDIA-E</t>
  </si>
  <si>
    <t>ADOPJ a nom de Dolors Conde pel viatge a Finlandia - setembre 2021(Cta op i Rtgda 27/09/2021)</t>
  </si>
  <si>
    <t>418/21/EXJUD</t>
  </si>
  <si>
    <t>AOC:108642120 HOTEL HELKA  [AM688ECE] / SEGURO ASISTENCIA MEDICA  [345096] / GASTOS DE GESTION  [KJHKMP] / Service Fee /</t>
  </si>
  <si>
    <t>998/21/CMESUP</t>
  </si>
  <si>
    <t>AOC:114160169 ASSEGURANCA COTXE N.NOD 220210028182</t>
  </si>
  <si>
    <t>Nom tercer</t>
  </si>
  <si>
    <t>TOTAL</t>
  </si>
  <si>
    <t>Import gastat</t>
  </si>
  <si>
    <t>Dolors Conde Domínguez</t>
  </si>
  <si>
    <t>Jordi Nuñez Freixa</t>
  </si>
  <si>
    <t>HEDA RUBI VIATGES SL</t>
  </si>
  <si>
    <t>Moisés Rodríguez Canton</t>
  </si>
  <si>
    <t>Rafael Güeto Ortiz</t>
  </si>
  <si>
    <t>MANUEL CARRASCO</t>
  </si>
  <si>
    <t>311/2021/CMESIM</t>
  </si>
  <si>
    <t>352/2021/CMESIM</t>
  </si>
  <si>
    <t>388/2021/CMESUP</t>
  </si>
  <si>
    <t>387/2021/CMESUP</t>
  </si>
  <si>
    <t>446/2021/CMESUP</t>
  </si>
  <si>
    <t>478/2021/CMESIM</t>
  </si>
  <si>
    <t xml:space="preserve">722/2021/CMESIM </t>
  </si>
  <si>
    <t>581/2021/CMESUP</t>
  </si>
  <si>
    <t>N.</t>
  </si>
  <si>
    <t>Pressu.
inicial</t>
  </si>
  <si>
    <t>Retornat</t>
  </si>
  <si>
    <t>Descripció</t>
  </si>
  <si>
    <t>Ajuntament de Rubí</t>
  </si>
  <si>
    <t>Exercici 2021</t>
  </si>
  <si>
    <t>Relació de despeses protocol·làries i de representació durant l'any 2021</t>
  </si>
  <si>
    <t>RC Bestreta Caixa Fixa Alcaldia</t>
  </si>
  <si>
    <t>ADOPJ per despeses institucionals</t>
  </si>
  <si>
    <t>NOMINA TD 1 ABRIL 2021</t>
  </si>
  <si>
    <t>NOMINA TD 1 JULIOL 2021</t>
  </si>
  <si>
    <t>NOMINA TD 1 SETEMBRE 2021</t>
  </si>
  <si>
    <t>NOMINA TD 1 OCTUBRE 2021</t>
  </si>
  <si>
    <t>0,00</t>
  </si>
  <si>
    <t>15/21/ALCALDIA-E</t>
  </si>
  <si>
    <t>33/2021/ALCALDIA-E</t>
  </si>
  <si>
    <t>RC Bestreta Caixa Fixa Alcaldia 2</t>
  </si>
  <si>
    <t>10/21/ALCALDIA-E</t>
  </si>
  <si>
    <t>11/21/ALCALDIA-E</t>
  </si>
  <si>
    <t>9/21/ALCALDIA-E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</si>
</sst>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49" fontId="1" fillId="0" borderId="0" xfId="1" applyNumberFormat="1" applyFill="1"/>
    <xf numFmtId="0" fontId="0" fillId="2" borderId="0" xfId="0" applyFill="1"/>
    <xf numFmtId="49" fontId="1" fillId="2" borderId="0" xfId="1" applyNumberFormat="1" applyFill="1"/>
    <xf numFmtId="4" fontId="0" fillId="0" borderId="0" xfId="0" applyNumberFormat="1"/>
    <xf numFmtId="0" fontId="0" fillId="0" borderId="0" xfId="0" applyFill="1"/>
    <xf numFmtId="49" fontId="1" fillId="0" borderId="0" xfId="1" applyNumberFormat="1" applyFill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2" fillId="3" borderId="0" xfId="1" applyNumberFormat="1" applyFont="1" applyFill="1" applyAlignment="1">
      <alignment horizontal="right"/>
    </xf>
    <xf numFmtId="49" fontId="2" fillId="3" borderId="0" xfId="1" applyNumberFormat="1" applyFont="1" applyFill="1"/>
    <xf numFmtId="0" fontId="2" fillId="3" borderId="0" xfId="1" applyFont="1" applyFill="1"/>
    <xf numFmtId="0" fontId="3" fillId="3" borderId="0" xfId="0" applyFont="1" applyFill="1" applyAlignment="1">
      <alignment horizontal="right" wrapText="1"/>
    </xf>
    <xf numFmtId="4" fontId="2" fillId="3" borderId="0" xfId="1" applyNumberFormat="1" applyFont="1" applyFill="1" applyAlignment="1">
      <alignment horizontal="right" wrapText="1"/>
    </xf>
    <xf numFmtId="4" fontId="4" fillId="2" borderId="0" xfId="1" applyNumberFormat="1" applyFont="1" applyFill="1" applyAlignment="1">
      <alignment horizontal="right"/>
    </xf>
    <xf numFmtId="4" fontId="1" fillId="2" borderId="0" xfId="1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2" applyAlignment="1" applyProtection="1"/>
    <xf numFmtId="14" fontId="1" fillId="0" borderId="0" xfId="1" applyNumberFormat="1"/>
    <xf numFmtId="49" fontId="2" fillId="2" borderId="0" xfId="1" applyNumberFormat="1" applyFont="1" applyFill="1"/>
    <xf numFmtId="49" fontId="1" fillId="0" borderId="0" xfId="1" applyNumberFormat="1"/>
    <xf numFmtId="4" fontId="1" fillId="0" borderId="0" xfId="1" applyNumberFormat="1"/>
    <xf numFmtId="1" fontId="1" fillId="0" borderId="1" xfId="1" applyNumberFormat="1" applyFill="1" applyBorder="1" applyAlignment="1">
      <alignment vertical="top"/>
    </xf>
    <xf numFmtId="49" fontId="1" fillId="0" borderId="1" xfId="1" applyNumberFormat="1" applyFill="1" applyBorder="1" applyAlignment="1">
      <alignment vertical="top"/>
    </xf>
    <xf numFmtId="14" fontId="1" fillId="0" borderId="1" xfId="1" applyNumberFormat="1" applyFill="1" applyBorder="1" applyAlignment="1">
      <alignment vertical="top"/>
    </xf>
    <xf numFmtId="14" fontId="1" fillId="0" borderId="1" xfId="1" applyNumberFormat="1" applyBorder="1" applyAlignment="1">
      <alignment vertical="top"/>
    </xf>
    <xf numFmtId="4" fontId="1" fillId="0" borderId="1" xfId="1" applyNumberFormat="1" applyFill="1" applyBorder="1" applyAlignment="1">
      <alignment vertical="top"/>
    </xf>
    <xf numFmtId="49" fontId="1" fillId="0" borderId="1" xfId="1" applyNumberFormat="1" applyFill="1" applyBorder="1" applyAlignment="1">
      <alignment vertical="top" wrapText="1"/>
    </xf>
    <xf numFmtId="1" fontId="1" fillId="0" borderId="1" xfId="1" applyNumberFormat="1" applyBorder="1" applyAlignment="1">
      <alignment vertical="top"/>
    </xf>
    <xf numFmtId="49" fontId="1" fillId="0" borderId="1" xfId="1" applyNumberFormat="1" applyBorder="1" applyAlignment="1">
      <alignment vertical="top"/>
    </xf>
    <xf numFmtId="0" fontId="0" fillId="0" borderId="1" xfId="0" applyBorder="1" applyAlignment="1">
      <alignment vertical="top"/>
    </xf>
    <xf numFmtId="4" fontId="1" fillId="0" borderId="1" xfId="1" applyNumberFormat="1" applyFill="1" applyBorder="1" applyAlignment="1">
      <alignment horizontal="right" vertical="top"/>
    </xf>
  </cellXfs>
  <cellStyles count="3">
    <cellStyle name="Hipervínculo" xfId="2" builtinId="8"/>
    <cellStyle name="Normal" xfId="0" builtinId="0"/>
    <cellStyle name="Normal_representatives" xfId="1"/>
  </cellStyles>
  <dxfs count="1">
    <dxf>
      <fill>
        <patternFill>
          <bgColor theme="4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45"/>
  <sheetViews>
    <sheetView tabSelected="1" workbookViewId="0">
      <selection activeCell="L9" sqref="L9"/>
    </sheetView>
  </sheetViews>
  <sheetFormatPr baseColWidth="10" defaultRowHeight="15"/>
  <cols>
    <col min="1" max="1" width="3" bestFit="1" customWidth="1"/>
    <col min="2" max="2" width="6.7109375" bestFit="1" customWidth="1"/>
    <col min="3" max="3" width="0" hidden="1" customWidth="1"/>
    <col min="4" max="4" width="10.140625" bestFit="1" customWidth="1"/>
    <col min="5" max="5" width="22.5703125" bestFit="1" customWidth="1"/>
    <col min="6" max="6" width="9.140625" bestFit="1" customWidth="1"/>
    <col min="7" max="7" width="19" bestFit="1" customWidth="1"/>
    <col min="8" max="8" width="10.140625" style="8" bestFit="1" customWidth="1"/>
    <col min="9" max="9" width="9.140625" bestFit="1" customWidth="1"/>
    <col min="10" max="10" width="22.140625" customWidth="1"/>
    <col min="11" max="11" width="35.5703125" customWidth="1"/>
  </cols>
  <sheetData>
    <row r="1" spans="1:11" ht="20.25">
      <c r="A1" s="17" t="s">
        <v>50</v>
      </c>
    </row>
    <row r="2" spans="1:11" ht="15.75">
      <c r="A2" s="18" t="s">
        <v>51</v>
      </c>
    </row>
    <row r="3" spans="1:11">
      <c r="A3" s="16" t="s">
        <v>52</v>
      </c>
    </row>
    <row r="4" spans="1:11">
      <c r="A4" s="16"/>
    </row>
    <row r="5" spans="1:11">
      <c r="A5" s="19"/>
    </row>
    <row r="6" spans="1:11" ht="30">
      <c r="A6" s="9" t="s">
        <v>46</v>
      </c>
      <c r="B6" s="10" t="s">
        <v>0</v>
      </c>
      <c r="C6" s="11" t="s">
        <v>1</v>
      </c>
      <c r="D6" s="11" t="s">
        <v>1</v>
      </c>
      <c r="E6" s="10" t="s">
        <v>2</v>
      </c>
      <c r="F6" s="12" t="s">
        <v>47</v>
      </c>
      <c r="G6" s="10" t="s">
        <v>3</v>
      </c>
      <c r="H6" s="13" t="s">
        <v>31</v>
      </c>
      <c r="I6" s="13" t="s">
        <v>48</v>
      </c>
      <c r="J6" s="10" t="s">
        <v>29</v>
      </c>
      <c r="K6" s="10" t="s">
        <v>49</v>
      </c>
    </row>
    <row r="7" spans="1:11" s="5" customFormat="1" ht="25.5">
      <c r="A7" s="24">
        <v>1</v>
      </c>
      <c r="B7" s="25" t="s">
        <v>4</v>
      </c>
      <c r="C7" s="26">
        <v>44280</v>
      </c>
      <c r="D7" s="27">
        <v>44280</v>
      </c>
      <c r="E7" s="25" t="s">
        <v>10</v>
      </c>
      <c r="F7" s="28">
        <v>600</v>
      </c>
      <c r="G7" s="25" t="s">
        <v>5</v>
      </c>
      <c r="H7" s="33">
        <v>233.65</v>
      </c>
      <c r="I7" s="33">
        <f>F7-H7</f>
        <v>366.35</v>
      </c>
      <c r="J7" s="25" t="s">
        <v>32</v>
      </c>
      <c r="K7" s="29" t="s">
        <v>6</v>
      </c>
    </row>
    <row r="8" spans="1:11" s="5" customFormat="1" ht="25.5">
      <c r="A8" s="24">
        <f t="shared" ref="A8:A38" si="0">A7+1</f>
        <v>2</v>
      </c>
      <c r="B8" s="25" t="s">
        <v>4</v>
      </c>
      <c r="C8" s="26">
        <v>44280</v>
      </c>
      <c r="D8" s="27">
        <v>44280</v>
      </c>
      <c r="E8" s="25" t="s">
        <v>7</v>
      </c>
      <c r="F8" s="28">
        <v>700</v>
      </c>
      <c r="G8" s="25" t="s">
        <v>5</v>
      </c>
      <c r="H8" s="33">
        <v>159</v>
      </c>
      <c r="I8" s="33">
        <f t="shared" ref="I8:I17" si="1">F8-H8</f>
        <v>541</v>
      </c>
      <c r="J8" s="25" t="s">
        <v>32</v>
      </c>
      <c r="K8" s="29" t="s">
        <v>6</v>
      </c>
    </row>
    <row r="9" spans="1:11" s="5" customFormat="1" ht="63.75">
      <c r="A9" s="24">
        <f t="shared" si="0"/>
        <v>3</v>
      </c>
      <c r="B9" s="25" t="s">
        <v>4</v>
      </c>
      <c r="C9" s="26">
        <v>44344</v>
      </c>
      <c r="D9" s="27">
        <v>44294</v>
      </c>
      <c r="E9" s="25" t="s">
        <v>10</v>
      </c>
      <c r="F9" s="28">
        <v>956.8</v>
      </c>
      <c r="G9" s="25" t="s">
        <v>38</v>
      </c>
      <c r="H9" s="33">
        <v>956.8</v>
      </c>
      <c r="I9" s="33">
        <f>F9-H9</f>
        <v>0</v>
      </c>
      <c r="J9" s="25" t="s">
        <v>34</v>
      </c>
      <c r="K9" s="29" t="s">
        <v>9</v>
      </c>
    </row>
    <row r="10" spans="1:11" s="5" customFormat="1" ht="63.75">
      <c r="A10" s="24">
        <f t="shared" si="0"/>
        <v>4</v>
      </c>
      <c r="B10" s="25" t="s">
        <v>4</v>
      </c>
      <c r="C10" s="26">
        <v>44344</v>
      </c>
      <c r="D10" s="27">
        <v>44294</v>
      </c>
      <c r="E10" s="25" t="s">
        <v>7</v>
      </c>
      <c r="F10" s="28">
        <v>343.9</v>
      </c>
      <c r="G10" s="25" t="s">
        <v>38</v>
      </c>
      <c r="H10" s="33">
        <v>343.9</v>
      </c>
      <c r="I10" s="33">
        <f>F10-H10</f>
        <v>0</v>
      </c>
      <c r="J10" s="25" t="s">
        <v>34</v>
      </c>
      <c r="K10" s="29" t="s">
        <v>9</v>
      </c>
    </row>
    <row r="11" spans="1:11" s="5" customFormat="1" ht="63.75">
      <c r="A11" s="24">
        <f t="shared" si="0"/>
        <v>5</v>
      </c>
      <c r="B11" s="25" t="s">
        <v>4</v>
      </c>
      <c r="C11" s="26">
        <v>44365</v>
      </c>
      <c r="D11" s="27">
        <v>44294</v>
      </c>
      <c r="E11" s="25" t="s">
        <v>7</v>
      </c>
      <c r="F11" s="28">
        <v>999.4</v>
      </c>
      <c r="G11" s="25" t="s">
        <v>39</v>
      </c>
      <c r="H11" s="33">
        <v>999.4</v>
      </c>
      <c r="I11" s="33">
        <f>F11-H11</f>
        <v>0</v>
      </c>
      <c r="J11" s="25" t="s">
        <v>34</v>
      </c>
      <c r="K11" s="29" t="s">
        <v>11</v>
      </c>
    </row>
    <row r="12" spans="1:11" s="5" customFormat="1" ht="25.5">
      <c r="A12" s="24">
        <f t="shared" si="0"/>
        <v>6</v>
      </c>
      <c r="B12" s="25" t="s">
        <v>4</v>
      </c>
      <c r="C12" s="26">
        <v>44383</v>
      </c>
      <c r="D12" s="27">
        <v>44382</v>
      </c>
      <c r="E12" s="25" t="s">
        <v>10</v>
      </c>
      <c r="F12" s="28">
        <v>550</v>
      </c>
      <c r="G12" s="25" t="s">
        <v>15</v>
      </c>
      <c r="H12" s="33">
        <v>241.2</v>
      </c>
      <c r="I12" s="33">
        <f>F12-H12</f>
        <v>308.8</v>
      </c>
      <c r="J12" s="25" t="s">
        <v>35</v>
      </c>
      <c r="K12" s="29" t="s">
        <v>16</v>
      </c>
    </row>
    <row r="13" spans="1:11" s="5" customFormat="1" ht="25.5">
      <c r="A13" s="24">
        <f t="shared" si="0"/>
        <v>7</v>
      </c>
      <c r="B13" s="25" t="s">
        <v>4</v>
      </c>
      <c r="C13" s="26">
        <v>44383</v>
      </c>
      <c r="D13" s="27">
        <v>44382</v>
      </c>
      <c r="E13" s="25" t="s">
        <v>7</v>
      </c>
      <c r="F13" s="28">
        <v>300</v>
      </c>
      <c r="G13" s="25" t="s">
        <v>15</v>
      </c>
      <c r="H13" s="33">
        <v>181.9</v>
      </c>
      <c r="I13" s="33">
        <f>F13-H13</f>
        <v>118.1</v>
      </c>
      <c r="J13" s="25" t="s">
        <v>35</v>
      </c>
      <c r="K13" s="29" t="s">
        <v>16</v>
      </c>
    </row>
    <row r="14" spans="1:11" s="5" customFormat="1" ht="38.25">
      <c r="A14" s="24">
        <f t="shared" si="0"/>
        <v>8</v>
      </c>
      <c r="B14" s="25" t="s">
        <v>4</v>
      </c>
      <c r="C14" s="26">
        <v>44356</v>
      </c>
      <c r="D14" s="27">
        <v>44327</v>
      </c>
      <c r="E14" s="25" t="s">
        <v>10</v>
      </c>
      <c r="F14" s="28">
        <v>300</v>
      </c>
      <c r="G14" s="25" t="s">
        <v>63</v>
      </c>
      <c r="H14" s="33">
        <v>258.7</v>
      </c>
      <c r="I14" s="33">
        <v>41.3</v>
      </c>
      <c r="J14" s="25" t="s">
        <v>36</v>
      </c>
      <c r="K14" s="29" t="s">
        <v>12</v>
      </c>
    </row>
    <row r="15" spans="1:11" s="5" customFormat="1" ht="38.25">
      <c r="A15" s="24">
        <f t="shared" si="0"/>
        <v>9</v>
      </c>
      <c r="B15" s="25" t="s">
        <v>4</v>
      </c>
      <c r="C15" s="26">
        <v>44356</v>
      </c>
      <c r="D15" s="27">
        <v>44327</v>
      </c>
      <c r="E15" s="25" t="s">
        <v>7</v>
      </c>
      <c r="F15" s="28">
        <v>300</v>
      </c>
      <c r="G15" s="25" t="s">
        <v>63</v>
      </c>
      <c r="H15" s="33">
        <v>268.05</v>
      </c>
      <c r="I15" s="33">
        <v>31.95</v>
      </c>
      <c r="J15" s="25" t="s">
        <v>36</v>
      </c>
      <c r="K15" s="29" t="s">
        <v>12</v>
      </c>
    </row>
    <row r="16" spans="1:11" s="5" customFormat="1" ht="38.25">
      <c r="A16" s="24">
        <f t="shared" si="0"/>
        <v>10</v>
      </c>
      <c r="B16" s="25" t="s">
        <v>4</v>
      </c>
      <c r="C16" s="26">
        <v>44330</v>
      </c>
      <c r="D16" s="27">
        <v>44329</v>
      </c>
      <c r="E16" s="25" t="s">
        <v>10</v>
      </c>
      <c r="F16" s="28">
        <v>2900</v>
      </c>
      <c r="G16" s="25" t="s">
        <v>64</v>
      </c>
      <c r="H16" s="33">
        <v>2573.7399999999998</v>
      </c>
      <c r="I16" s="33">
        <f t="shared" si="1"/>
        <v>326.26000000000022</v>
      </c>
      <c r="J16" s="25" t="s">
        <v>33</v>
      </c>
      <c r="K16" s="29" t="s">
        <v>8</v>
      </c>
    </row>
    <row r="17" spans="1:11" s="5" customFormat="1" ht="38.25">
      <c r="A17" s="24">
        <f t="shared" si="0"/>
        <v>11</v>
      </c>
      <c r="B17" s="25" t="s">
        <v>4</v>
      </c>
      <c r="C17" s="26">
        <v>44330</v>
      </c>
      <c r="D17" s="27">
        <v>44329</v>
      </c>
      <c r="E17" s="25" t="s">
        <v>7</v>
      </c>
      <c r="F17" s="28">
        <v>600</v>
      </c>
      <c r="G17" s="25" t="s">
        <v>64</v>
      </c>
      <c r="H17" s="33">
        <v>374.86</v>
      </c>
      <c r="I17" s="33">
        <f t="shared" si="1"/>
        <v>225.14</v>
      </c>
      <c r="J17" s="29" t="s">
        <v>33</v>
      </c>
      <c r="K17" s="29" t="s">
        <v>8</v>
      </c>
    </row>
    <row r="18" spans="1:11" s="5" customFormat="1" ht="38.25">
      <c r="A18" s="24">
        <f t="shared" si="0"/>
        <v>12</v>
      </c>
      <c r="B18" s="25" t="s">
        <v>4</v>
      </c>
      <c r="C18" s="26">
        <v>44365</v>
      </c>
      <c r="D18" s="27">
        <v>44336</v>
      </c>
      <c r="E18" s="25" t="s">
        <v>10</v>
      </c>
      <c r="F18" s="28">
        <v>132</v>
      </c>
      <c r="G18" s="25" t="s">
        <v>41</v>
      </c>
      <c r="H18" s="33">
        <v>132</v>
      </c>
      <c r="I18" s="33">
        <f>F18-H18</f>
        <v>0</v>
      </c>
      <c r="J18" s="29" t="s">
        <v>34</v>
      </c>
      <c r="K18" s="29" t="s">
        <v>14</v>
      </c>
    </row>
    <row r="19" spans="1:11" s="5" customFormat="1" ht="63.75">
      <c r="A19" s="24">
        <f t="shared" si="0"/>
        <v>13</v>
      </c>
      <c r="B19" s="25" t="s">
        <v>4</v>
      </c>
      <c r="C19" s="26">
        <v>44365</v>
      </c>
      <c r="D19" s="27">
        <v>44336</v>
      </c>
      <c r="E19" s="25" t="s">
        <v>7</v>
      </c>
      <c r="F19" s="28">
        <v>417</v>
      </c>
      <c r="G19" s="25" t="s">
        <v>40</v>
      </c>
      <c r="H19" s="33">
        <v>417</v>
      </c>
      <c r="I19" s="33">
        <f t="shared" ref="I19:I26" si="2">F19-H19</f>
        <v>0</v>
      </c>
      <c r="J19" s="29" t="s">
        <v>34</v>
      </c>
      <c r="K19" s="29" t="s">
        <v>13</v>
      </c>
    </row>
    <row r="20" spans="1:11" s="5" customFormat="1" ht="51">
      <c r="A20" s="24">
        <f t="shared" si="0"/>
        <v>14</v>
      </c>
      <c r="B20" s="25" t="s">
        <v>4</v>
      </c>
      <c r="C20" s="26">
        <v>44397</v>
      </c>
      <c r="D20" s="27">
        <v>44357</v>
      </c>
      <c r="E20" s="25" t="s">
        <v>7</v>
      </c>
      <c r="F20" s="28">
        <v>1192</v>
      </c>
      <c r="G20" s="25" t="s">
        <v>43</v>
      </c>
      <c r="H20" s="33">
        <v>1192</v>
      </c>
      <c r="I20" s="33">
        <f>F20-H20</f>
        <v>0</v>
      </c>
      <c r="J20" s="29" t="s">
        <v>34</v>
      </c>
      <c r="K20" s="29" t="s">
        <v>20</v>
      </c>
    </row>
    <row r="21" spans="1:11" s="5" customFormat="1" ht="38.25">
      <c r="A21" s="24">
        <f t="shared" si="0"/>
        <v>15</v>
      </c>
      <c r="B21" s="25" t="s">
        <v>4</v>
      </c>
      <c r="C21" s="26">
        <v>44397</v>
      </c>
      <c r="D21" s="27">
        <v>44358</v>
      </c>
      <c r="E21" s="25" t="s">
        <v>7</v>
      </c>
      <c r="F21" s="28">
        <v>125</v>
      </c>
      <c r="G21" s="25" t="s">
        <v>42</v>
      </c>
      <c r="H21" s="33">
        <v>125</v>
      </c>
      <c r="I21" s="33">
        <f>F21-H21</f>
        <v>0</v>
      </c>
      <c r="J21" s="29" t="s">
        <v>34</v>
      </c>
      <c r="K21" s="29" t="s">
        <v>19</v>
      </c>
    </row>
    <row r="22" spans="1:11" s="5" customFormat="1" ht="38.25">
      <c r="A22" s="24">
        <f t="shared" si="0"/>
        <v>16</v>
      </c>
      <c r="B22" s="25" t="s">
        <v>4</v>
      </c>
      <c r="C22" s="26">
        <v>44406</v>
      </c>
      <c r="D22" s="27">
        <v>44385</v>
      </c>
      <c r="E22" s="25" t="s">
        <v>10</v>
      </c>
      <c r="F22" s="28">
        <v>560</v>
      </c>
      <c r="G22" s="25" t="s">
        <v>44</v>
      </c>
      <c r="H22" s="33">
        <v>560</v>
      </c>
      <c r="I22" s="33">
        <f>F22-H22</f>
        <v>0</v>
      </c>
      <c r="J22" s="29" t="s">
        <v>34</v>
      </c>
      <c r="K22" s="29" t="s">
        <v>21</v>
      </c>
    </row>
    <row r="23" spans="1:11" s="5" customFormat="1" ht="38.25">
      <c r="A23" s="24">
        <f t="shared" si="0"/>
        <v>17</v>
      </c>
      <c r="B23" s="25" t="s">
        <v>4</v>
      </c>
      <c r="C23" s="26">
        <v>44406</v>
      </c>
      <c r="D23" s="27">
        <v>44385</v>
      </c>
      <c r="E23" s="25" t="s">
        <v>7</v>
      </c>
      <c r="F23" s="28">
        <v>493</v>
      </c>
      <c r="G23" s="25" t="s">
        <v>44</v>
      </c>
      <c r="H23" s="33">
        <v>493</v>
      </c>
      <c r="I23" s="33">
        <f>F23-H23</f>
        <v>0</v>
      </c>
      <c r="J23" s="29" t="s">
        <v>34</v>
      </c>
      <c r="K23" s="29" t="s">
        <v>21</v>
      </c>
    </row>
    <row r="24" spans="1:11" s="5" customFormat="1" ht="51">
      <c r="A24" s="24">
        <f t="shared" si="0"/>
        <v>18</v>
      </c>
      <c r="B24" s="25" t="s">
        <v>4</v>
      </c>
      <c r="C24" s="26">
        <v>44397</v>
      </c>
      <c r="D24" s="27">
        <v>44397</v>
      </c>
      <c r="E24" s="25" t="s">
        <v>7</v>
      </c>
      <c r="F24" s="28">
        <v>172</v>
      </c>
      <c r="G24" s="25"/>
      <c r="H24" s="33">
        <v>172</v>
      </c>
      <c r="I24" s="33">
        <f t="shared" si="2"/>
        <v>0</v>
      </c>
      <c r="J24" s="29" t="s">
        <v>37</v>
      </c>
      <c r="K24" s="29" t="s">
        <v>17</v>
      </c>
    </row>
    <row r="25" spans="1:11" s="5" customFormat="1" ht="51">
      <c r="A25" s="24">
        <f t="shared" si="0"/>
        <v>19</v>
      </c>
      <c r="B25" s="25" t="s">
        <v>4</v>
      </c>
      <c r="C25" s="26">
        <v>44397</v>
      </c>
      <c r="D25" s="27">
        <v>44397</v>
      </c>
      <c r="E25" s="25" t="s">
        <v>7</v>
      </c>
      <c r="F25" s="28">
        <v>86</v>
      </c>
      <c r="G25" s="25"/>
      <c r="H25" s="33">
        <v>86</v>
      </c>
      <c r="I25" s="33">
        <f t="shared" si="2"/>
        <v>0</v>
      </c>
      <c r="J25" s="29" t="s">
        <v>37</v>
      </c>
      <c r="K25" s="29" t="s">
        <v>18</v>
      </c>
    </row>
    <row r="26" spans="1:11" s="5" customFormat="1" ht="38.25">
      <c r="A26" s="24">
        <f t="shared" si="0"/>
        <v>20</v>
      </c>
      <c r="B26" s="25" t="s">
        <v>4</v>
      </c>
      <c r="C26" s="26">
        <v>44428</v>
      </c>
      <c r="D26" s="27">
        <v>44397</v>
      </c>
      <c r="E26" s="25" t="s">
        <v>7</v>
      </c>
      <c r="F26" s="28">
        <v>32.450000000000003</v>
      </c>
      <c r="G26" s="25" t="s">
        <v>45</v>
      </c>
      <c r="H26" s="33">
        <v>32.450000000000003</v>
      </c>
      <c r="I26" s="33">
        <f t="shared" si="2"/>
        <v>0</v>
      </c>
      <c r="J26" s="29" t="s">
        <v>34</v>
      </c>
      <c r="K26" s="29" t="s">
        <v>22</v>
      </c>
    </row>
    <row r="27" spans="1:11" s="5" customFormat="1" ht="38.25">
      <c r="A27" s="24">
        <f t="shared" si="0"/>
        <v>21</v>
      </c>
      <c r="B27" s="25" t="s">
        <v>4</v>
      </c>
      <c r="C27" s="26">
        <v>44466</v>
      </c>
      <c r="D27" s="27">
        <v>44449</v>
      </c>
      <c r="E27" s="25" t="s">
        <v>10</v>
      </c>
      <c r="F27" s="28">
        <v>1200</v>
      </c>
      <c r="G27" s="25" t="s">
        <v>23</v>
      </c>
      <c r="H27" s="33">
        <v>408.84</v>
      </c>
      <c r="I27" s="33">
        <v>791.16</v>
      </c>
      <c r="J27" s="29" t="s">
        <v>32</v>
      </c>
      <c r="K27" s="29" t="s">
        <v>24</v>
      </c>
    </row>
    <row r="28" spans="1:11" s="5" customFormat="1" ht="38.25">
      <c r="A28" s="24">
        <f t="shared" si="0"/>
        <v>22</v>
      </c>
      <c r="B28" s="25" t="s">
        <v>4</v>
      </c>
      <c r="C28" s="26">
        <v>44466</v>
      </c>
      <c r="D28" s="27">
        <v>44449</v>
      </c>
      <c r="E28" s="25" t="s">
        <v>7</v>
      </c>
      <c r="F28" s="28">
        <v>1600</v>
      </c>
      <c r="G28" s="25" t="s">
        <v>23</v>
      </c>
      <c r="H28" s="33">
        <v>162.88</v>
      </c>
      <c r="I28" s="33">
        <v>1437.12</v>
      </c>
      <c r="J28" s="29" t="s">
        <v>32</v>
      </c>
      <c r="K28" s="29" t="s">
        <v>24</v>
      </c>
    </row>
    <row r="29" spans="1:11" s="5" customFormat="1" ht="51">
      <c r="A29" s="24">
        <f t="shared" si="0"/>
        <v>23</v>
      </c>
      <c r="B29" s="25" t="s">
        <v>4</v>
      </c>
      <c r="C29" s="26">
        <v>44498</v>
      </c>
      <c r="D29" s="27">
        <v>44484</v>
      </c>
      <c r="E29" s="25" t="s">
        <v>10</v>
      </c>
      <c r="F29" s="28">
        <v>1273</v>
      </c>
      <c r="G29" s="25" t="s">
        <v>25</v>
      </c>
      <c r="H29" s="33">
        <v>1273</v>
      </c>
      <c r="I29" s="33">
        <f t="shared" ref="I29:I34" si="3">F29-H29</f>
        <v>0</v>
      </c>
      <c r="J29" s="29" t="s">
        <v>34</v>
      </c>
      <c r="K29" s="29" t="s">
        <v>26</v>
      </c>
    </row>
    <row r="30" spans="1:11" s="5" customFormat="1" ht="51">
      <c r="A30" s="24">
        <f t="shared" si="0"/>
        <v>24</v>
      </c>
      <c r="B30" s="25" t="s">
        <v>4</v>
      </c>
      <c r="C30" s="26">
        <v>44498</v>
      </c>
      <c r="D30" s="27">
        <v>44484</v>
      </c>
      <c r="E30" s="25" t="s">
        <v>7</v>
      </c>
      <c r="F30" s="28">
        <v>2198</v>
      </c>
      <c r="G30" s="25" t="s">
        <v>25</v>
      </c>
      <c r="H30" s="33">
        <v>2198</v>
      </c>
      <c r="I30" s="33">
        <f t="shared" si="3"/>
        <v>0</v>
      </c>
      <c r="J30" s="29" t="s">
        <v>34</v>
      </c>
      <c r="K30" s="29" t="s">
        <v>26</v>
      </c>
    </row>
    <row r="31" spans="1:11" s="5" customFormat="1" ht="25.5">
      <c r="A31" s="24">
        <f t="shared" si="0"/>
        <v>25</v>
      </c>
      <c r="B31" s="25" t="s">
        <v>4</v>
      </c>
      <c r="C31" s="26">
        <v>44560</v>
      </c>
      <c r="D31" s="27">
        <v>44560</v>
      </c>
      <c r="E31" s="25" t="s">
        <v>7</v>
      </c>
      <c r="F31" s="28">
        <v>100</v>
      </c>
      <c r="G31" s="25" t="s">
        <v>27</v>
      </c>
      <c r="H31" s="33">
        <v>100</v>
      </c>
      <c r="I31" s="33">
        <f t="shared" si="3"/>
        <v>0</v>
      </c>
      <c r="J31" s="29" t="s">
        <v>34</v>
      </c>
      <c r="K31" s="29" t="s">
        <v>28</v>
      </c>
    </row>
    <row r="32" spans="1:11" ht="25.5">
      <c r="A32" s="30">
        <f t="shared" si="0"/>
        <v>26</v>
      </c>
      <c r="B32" s="31" t="s">
        <v>4</v>
      </c>
      <c r="C32" s="27">
        <v>44316</v>
      </c>
      <c r="D32" s="27">
        <v>44316</v>
      </c>
      <c r="E32" s="31" t="s">
        <v>10</v>
      </c>
      <c r="F32" s="28">
        <v>625</v>
      </c>
      <c r="G32" s="31" t="s">
        <v>60</v>
      </c>
      <c r="H32" s="33">
        <v>150.94999999999999</v>
      </c>
      <c r="I32" s="33">
        <v>474.05</v>
      </c>
      <c r="J32" s="29" t="s">
        <v>53</v>
      </c>
      <c r="K32" s="29"/>
    </row>
    <row r="33" spans="1:11" ht="25.5">
      <c r="A33" s="30">
        <v>27</v>
      </c>
      <c r="B33" s="31" t="s">
        <v>4</v>
      </c>
      <c r="C33" s="27"/>
      <c r="D33" s="27">
        <v>44525</v>
      </c>
      <c r="E33" s="31" t="s">
        <v>7</v>
      </c>
      <c r="F33" s="28">
        <v>625</v>
      </c>
      <c r="G33" s="31" t="s">
        <v>60</v>
      </c>
      <c r="H33" s="33">
        <v>106.84</v>
      </c>
      <c r="I33" s="33">
        <v>518.16</v>
      </c>
      <c r="J33" s="29" t="s">
        <v>53</v>
      </c>
      <c r="K33" s="29"/>
    </row>
    <row r="34" spans="1:11" ht="25.5">
      <c r="A34" s="30">
        <v>28</v>
      </c>
      <c r="B34" s="31" t="s">
        <v>4</v>
      </c>
      <c r="C34" s="27">
        <v>44354</v>
      </c>
      <c r="D34" s="27">
        <v>44354</v>
      </c>
      <c r="E34" s="31" t="s">
        <v>10</v>
      </c>
      <c r="F34" s="28">
        <v>56.6</v>
      </c>
      <c r="G34" s="31" t="s">
        <v>65</v>
      </c>
      <c r="H34" s="33">
        <v>56.6</v>
      </c>
      <c r="I34" s="33">
        <f t="shared" si="3"/>
        <v>0</v>
      </c>
      <c r="J34" s="29" t="s">
        <v>54</v>
      </c>
      <c r="K34" s="29"/>
    </row>
    <row r="35" spans="1:11" ht="25.5">
      <c r="A35" s="30">
        <v>29</v>
      </c>
      <c r="B35" s="31" t="s">
        <v>4</v>
      </c>
      <c r="C35" s="27">
        <v>44312</v>
      </c>
      <c r="D35" s="27">
        <v>44312</v>
      </c>
      <c r="E35" s="31" t="s">
        <v>7</v>
      </c>
      <c r="F35" s="28">
        <v>7.6</v>
      </c>
      <c r="G35" s="27"/>
      <c r="H35" s="33">
        <v>7.6</v>
      </c>
      <c r="I35" s="33">
        <v>0</v>
      </c>
      <c r="J35" s="29" t="s">
        <v>55</v>
      </c>
      <c r="K35" s="29"/>
    </row>
    <row r="36" spans="1:11" ht="25.5">
      <c r="A36" s="30">
        <f t="shared" si="0"/>
        <v>30</v>
      </c>
      <c r="B36" s="31" t="s">
        <v>4</v>
      </c>
      <c r="C36" s="27">
        <v>44403</v>
      </c>
      <c r="D36" s="27">
        <v>44403</v>
      </c>
      <c r="E36" s="31" t="s">
        <v>7</v>
      </c>
      <c r="F36" s="28">
        <v>4.9000000000000004</v>
      </c>
      <c r="G36" s="32"/>
      <c r="H36" s="33">
        <v>4.9000000000000004</v>
      </c>
      <c r="I36" s="33" t="s">
        <v>59</v>
      </c>
      <c r="J36" s="29" t="s">
        <v>56</v>
      </c>
      <c r="K36" s="29"/>
    </row>
    <row r="37" spans="1:11" ht="25.5">
      <c r="A37" s="30">
        <f t="shared" si="0"/>
        <v>31</v>
      </c>
      <c r="B37" s="31" t="s">
        <v>4</v>
      </c>
      <c r="C37" s="27">
        <v>44462</v>
      </c>
      <c r="D37" s="27">
        <v>44462</v>
      </c>
      <c r="E37" s="31" t="s">
        <v>7</v>
      </c>
      <c r="F37" s="28">
        <v>3.3</v>
      </c>
      <c r="G37" s="32"/>
      <c r="H37" s="33">
        <v>3.3</v>
      </c>
      <c r="I37" s="33" t="s">
        <v>59</v>
      </c>
      <c r="J37" s="29" t="s">
        <v>57</v>
      </c>
      <c r="K37" s="29"/>
    </row>
    <row r="38" spans="1:11" ht="25.5">
      <c r="A38" s="30">
        <f t="shared" si="0"/>
        <v>32</v>
      </c>
      <c r="B38" s="31" t="s">
        <v>4</v>
      </c>
      <c r="C38" s="27">
        <v>44498</v>
      </c>
      <c r="D38" s="27">
        <v>44498</v>
      </c>
      <c r="E38" s="31" t="s">
        <v>7</v>
      </c>
      <c r="F38" s="28">
        <v>6.89</v>
      </c>
      <c r="G38" s="32"/>
      <c r="H38" s="33">
        <v>6.89</v>
      </c>
      <c r="I38" s="33" t="s">
        <v>59</v>
      </c>
      <c r="J38" s="29" t="s">
        <v>58</v>
      </c>
      <c r="K38" s="29"/>
    </row>
    <row r="39" spans="1:11" ht="25.5">
      <c r="A39" s="30">
        <v>33</v>
      </c>
      <c r="B39" s="31" t="s">
        <v>4</v>
      </c>
      <c r="C39" s="27"/>
      <c r="D39" s="27">
        <v>44561</v>
      </c>
      <c r="E39" s="31" t="s">
        <v>7</v>
      </c>
      <c r="F39" s="28">
        <v>58.21</v>
      </c>
      <c r="G39" s="31" t="s">
        <v>61</v>
      </c>
      <c r="H39" s="33">
        <v>58.21</v>
      </c>
      <c r="I39" s="33" t="s">
        <v>59</v>
      </c>
      <c r="J39" s="29" t="s">
        <v>62</v>
      </c>
      <c r="K39" s="29"/>
    </row>
    <row r="40" spans="1:11">
      <c r="A40" s="2"/>
      <c r="B40" s="3"/>
      <c r="C40" s="2"/>
      <c r="D40" s="21" t="s">
        <v>30</v>
      </c>
      <c r="E40" s="3"/>
      <c r="F40" s="15">
        <f>SUM(F7:F31)</f>
        <v>18130.550000000003</v>
      </c>
      <c r="G40" s="3"/>
      <c r="H40" s="14">
        <f>SUM(H7:H39)</f>
        <v>14338.66</v>
      </c>
      <c r="I40" s="15">
        <f>SUM(I7:I39)</f>
        <v>5179.3900000000003</v>
      </c>
      <c r="J40" s="2"/>
      <c r="K40" s="2"/>
    </row>
    <row r="41" spans="1:11">
      <c r="E41" s="1"/>
      <c r="F41" s="1"/>
      <c r="G41" s="1"/>
      <c r="H41" s="6"/>
      <c r="I41" s="1"/>
    </row>
    <row r="42" spans="1:11">
      <c r="E42" s="20"/>
      <c r="F42" s="22"/>
      <c r="G42" s="23"/>
      <c r="H42" s="22"/>
      <c r="I42" s="4"/>
    </row>
    <row r="43" spans="1:11">
      <c r="H43" s="7"/>
    </row>
    <row r="45" spans="1:11">
      <c r="H45" s="7"/>
    </row>
  </sheetData>
  <conditionalFormatting sqref="G22:G23">
    <cfRule type="containsText" dxfId="0" priority="2" operator="containsText" text="CMESUP">
      <formula>NOT(ISERROR(SEARCH("CMESUP",G22)))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Despeses representació 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MBV</dc:creator>
  <cp:lastModifiedBy>pmu</cp:lastModifiedBy>
  <dcterms:created xsi:type="dcterms:W3CDTF">2022-02-04T10:38:37Z</dcterms:created>
  <dcterms:modified xsi:type="dcterms:W3CDTF">2022-03-31T12:22:52Z</dcterms:modified>
</cp:coreProperties>
</file>