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CARPETA LLIURE\PORTAL TRANSPARENCIA\documents per penjar\3.1.3 (contractes menors historics)\"/>
    </mc:Choice>
  </mc:AlternateContent>
  <bookViews>
    <workbookView xWindow="0" yWindow="0" windowWidth="23040" windowHeight="9060"/>
  </bookViews>
  <sheets>
    <sheet name="2n trimestre" sheetId="7" r:id="rId1"/>
  </sheets>
  <definedNames>
    <definedName name="_xlnm.Print_Area" localSheetId="0">'2n trimestre'!$B$1:$G$16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7" l="1"/>
  <c r="K17" i="7" s="1"/>
  <c r="J16" i="7" l="1"/>
  <c r="K16" i="7" s="1"/>
  <c r="J15" i="7"/>
  <c r="K15" i="7" s="1"/>
  <c r="J13" i="7"/>
  <c r="J12" i="7"/>
  <c r="K12" i="7"/>
  <c r="J11" i="7"/>
  <c r="K11" i="7" s="1"/>
  <c r="J10" i="7"/>
  <c r="K10" i="7" s="1"/>
  <c r="J9" i="7"/>
  <c r="K9" i="7" s="1"/>
  <c r="J8" i="7"/>
  <c r="K8" i="7"/>
  <c r="J7" i="7"/>
  <c r="K7" i="7" s="1"/>
  <c r="J6" i="7"/>
  <c r="K6" i="7" s="1"/>
  <c r="K5" i="7"/>
  <c r="J5" i="7"/>
  <c r="K13" i="7" l="1"/>
  <c r="J4" i="7"/>
  <c r="K4" i="7" s="1"/>
</calcChain>
</file>

<file path=xl/sharedStrings.xml><?xml version="1.0" encoding="utf-8"?>
<sst xmlns="http://schemas.openxmlformats.org/spreadsheetml/2006/main" count="132" uniqueCount="79">
  <si>
    <t>NÚM. EXPEDIENT</t>
  </si>
  <si>
    <t>TIPUS DE CONTRACTE</t>
  </si>
  <si>
    <t>Trimestre</t>
  </si>
  <si>
    <t>Departament</t>
  </si>
  <si>
    <t>% IVA</t>
  </si>
  <si>
    <t>CPV</t>
  </si>
  <si>
    <t>IMPORT IVA</t>
  </si>
  <si>
    <t>Administració</t>
  </si>
  <si>
    <t xml:space="preserve"> </t>
  </si>
  <si>
    <t xml:space="preserve">N/A   </t>
  </si>
  <si>
    <t>No aplica</t>
  </si>
  <si>
    <r>
      <rPr>
        <sz val="14"/>
        <rFont val="Arial"/>
        <family val="2"/>
      </rPr>
      <t xml:space="preserve">* </t>
    </r>
    <r>
      <rPr>
        <sz val="8"/>
        <rFont val="Arial"/>
        <family val="2"/>
      </rPr>
      <t>Obligatori per article 63.4 LCSP</t>
    </r>
  </si>
  <si>
    <t>DURADA *</t>
  </si>
  <si>
    <t xml:space="preserve">B.I. IMPORT ADJUDICAT </t>
  </si>
  <si>
    <t>IMPORT TOTAL ADJUDICAT *</t>
  </si>
  <si>
    <t xml:space="preserve">DESCRIPCIÓ/OBJECTE CONTRACTE *                </t>
  </si>
  <si>
    <t xml:space="preserve">IDENTITAT ADJUDICATARI *                             (relació ordenada)               </t>
  </si>
  <si>
    <t xml:space="preserve">  Llista de Contractes Menors realitzats per l'IMSST</t>
  </si>
  <si>
    <t>Serveis</t>
  </si>
  <si>
    <t>4 dies</t>
  </si>
  <si>
    <t>Subministraments</t>
  </si>
  <si>
    <t>Bazares Puerto de Tarragona S.L</t>
  </si>
  <si>
    <t>Obres</t>
  </si>
  <si>
    <t>14/20</t>
  </si>
  <si>
    <t>79/20</t>
  </si>
  <si>
    <t>LEVANTINA DE SEGURIDAD SL</t>
  </si>
  <si>
    <t>13 dies</t>
  </si>
  <si>
    <t>79713000-5</t>
  </si>
  <si>
    <t>2n</t>
  </si>
  <si>
    <t>39710000-2</t>
  </si>
  <si>
    <t>863,64</t>
  </si>
  <si>
    <t>1 dia</t>
  </si>
  <si>
    <t>30 dies</t>
  </si>
  <si>
    <t>84/20</t>
  </si>
  <si>
    <t xml:space="preserve">contracte de Servei per la implementació del registre Acced-e RES </t>
  </si>
  <si>
    <t>72263000-6</t>
  </si>
  <si>
    <t>Aytos Soluciones Informáticas, SLU</t>
  </si>
  <si>
    <t>contracte d'emergència adquisició rentadora i assecadora Pavelló El Serrallo (ESTAT D'ALARMA)</t>
  </si>
  <si>
    <t>contracte d'emergència Servei vigilància Pavelló mes d'abril  (ESTAT D'ALARMA)</t>
  </si>
  <si>
    <t>contracte d'emergència pel servei de missatgería mòbil a famílies (ESTAT D'ALARMA)</t>
  </si>
  <si>
    <t xml:space="preserve">LLEIDANETWORKS SERVEIS TELEMÀTICS SA </t>
  </si>
  <si>
    <t>64212100-6</t>
  </si>
  <si>
    <t>007/20</t>
  </si>
  <si>
    <t>fabricació i col·locació porta d’acer galvanitzat per pis d’acolliment d’urgència.</t>
  </si>
  <si>
    <t>44421500-2</t>
  </si>
  <si>
    <t xml:space="preserve">SERVIRÀPID </t>
  </si>
  <si>
    <t>Adquisició SAI c/ Adrià, 4</t>
  </si>
  <si>
    <t>31158200-0</t>
  </si>
  <si>
    <t>ICOT SA</t>
  </si>
  <si>
    <t>002/20</t>
  </si>
  <si>
    <t xml:space="preserve">Adquisició material fungible IMSST </t>
  </si>
  <si>
    <t>30199712-4</t>
  </si>
  <si>
    <t xml:space="preserve">COMERCIAL REUS 4tre, SL </t>
  </si>
  <si>
    <t>adquisició material sanitari professionals SAD</t>
  </si>
  <si>
    <t>33140000-3</t>
  </si>
  <si>
    <t xml:space="preserve">GS OFIMÀTICA SL </t>
  </si>
  <si>
    <t>modificació serralleria alumini recepció CSS PART BAIXA</t>
  </si>
  <si>
    <t>45421160-3</t>
  </si>
  <si>
    <t>ALUMINIOS VALLEJO SL</t>
  </si>
  <si>
    <t xml:space="preserve">Despeses material local nou c/ Adrià, 4 </t>
  </si>
  <si>
    <t xml:space="preserve"> 30192000-1 i 33141623-3</t>
  </si>
  <si>
    <t xml:space="preserve">OFILOGISTICS TARRAGONA, SL </t>
  </si>
  <si>
    <t>2 i 10</t>
  </si>
  <si>
    <t>contractació de 10 sessions de psicoteràpia</t>
  </si>
  <si>
    <t>85312300-2</t>
  </si>
  <si>
    <t xml:space="preserve">SERGI GELABERT ANDREU </t>
  </si>
  <si>
    <t>10 dies</t>
  </si>
  <si>
    <t>003/20</t>
  </si>
  <si>
    <t>adquisició cortines Adrià, 4</t>
  </si>
  <si>
    <t>39515000-5</t>
  </si>
  <si>
    <t xml:space="preserve">ÀNGEL MARÍN CABANILLAS </t>
  </si>
  <si>
    <t>44423810-2</t>
  </si>
  <si>
    <t xml:space="preserve">Despeses segells nou centre </t>
  </si>
  <si>
    <t xml:space="preserve">SEGELLS DE CAUTXÚ SAPERAS, SL </t>
  </si>
  <si>
    <t xml:space="preserve">Programació visites guiades UTIC </t>
  </si>
  <si>
    <t>001/20</t>
  </si>
  <si>
    <t>63514000-5</t>
  </si>
  <si>
    <t xml:space="preserve">NEMESIS, SCCL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</si>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</sst>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3C3C3C"/>
      <name val="Arial"/>
      <family val="2"/>
    </font>
    <font>
      <sz val="9"/>
      <color rgb="FF05233D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2">
    <xf numFmtId="0" fontId="0" fillId="0" borderId="0" xfId="0"/>
    <xf numFmtId="0" fontId="2" fillId="2" borderId="0" xfId="0" applyFont="1" applyFill="1"/>
    <xf numFmtId="0" fontId="3" fillId="2" borderId="0" xfId="0" applyFont="1" applyFill="1"/>
    <xf numFmtId="164" fontId="2" fillId="2" borderId="0" xfId="0" applyNumberFormat="1" applyFont="1" applyFill="1"/>
    <xf numFmtId="0" fontId="4" fillId="0" borderId="0" xfId="0" applyFont="1" applyFill="1" applyAlignment="1">
      <alignment vertical="center"/>
    </xf>
    <xf numFmtId="0" fontId="2" fillId="2" borderId="0" xfId="0" applyFont="1" applyFill="1" applyBorder="1"/>
    <xf numFmtId="164" fontId="2" fillId="2" borderId="0" xfId="0" applyNumberFormat="1" applyFont="1" applyFill="1" applyBorder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left"/>
    </xf>
    <xf numFmtId="164" fontId="3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2" borderId="2" xfId="0" applyFont="1" applyFill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8" fillId="3" borderId="4" xfId="0" applyFont="1" applyFill="1" applyBorder="1" applyAlignment="1">
      <alignment horizontal="center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16" fontId="7" fillId="2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" fontId="7" fillId="4" borderId="1" xfId="2" applyNumberFormat="1" applyFont="1" applyFill="1" applyBorder="1" applyAlignment="1">
      <alignment horizontal="left" vertical="center"/>
    </xf>
    <xf numFmtId="164" fontId="7" fillId="2" borderId="1" xfId="2" applyNumberFormat="1" applyFont="1" applyFill="1" applyBorder="1" applyAlignment="1">
      <alignment horizontal="center" vertical="center"/>
    </xf>
    <xf numFmtId="1" fontId="7" fillId="2" borderId="1" xfId="2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1" xfId="0" applyFont="1" applyFill="1" applyBorder="1" applyAlignment="1">
      <alignment horizontal="center"/>
    </xf>
    <xf numFmtId="16" fontId="7" fillId="2" borderId="1" xfId="2" quotePrefix="1" applyNumberFormat="1" applyFont="1" applyFill="1" applyBorder="1" applyAlignment="1">
      <alignment horizontal="center" vertical="center"/>
    </xf>
    <xf numFmtId="16" fontId="7" fillId="2" borderId="1" xfId="2" applyNumberFormat="1" applyFont="1" applyFill="1" applyBorder="1" applyAlignment="1">
      <alignment horizontal="left" vertical="center"/>
    </xf>
    <xf numFmtId="16" fontId="7" fillId="2" borderId="1" xfId="2" applyNumberFormat="1" applyFont="1" applyFill="1" applyBorder="1" applyAlignment="1">
      <alignment vertical="center"/>
    </xf>
    <xf numFmtId="1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center"/>
    </xf>
    <xf numFmtId="0" fontId="7" fillId="2" borderId="0" xfId="0" quotePrefix="1" applyFont="1" applyFill="1" applyBorder="1" applyAlignment="1">
      <alignment horizontal="center"/>
    </xf>
    <xf numFmtId="16" fontId="7" fillId="2" borderId="0" xfId="2" applyNumberFormat="1" applyFont="1" applyFill="1" applyBorder="1" applyAlignment="1">
      <alignment horizontal="center" vertical="center"/>
    </xf>
    <xf numFmtId="0" fontId="7" fillId="2" borderId="0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2" borderId="1" xfId="0" applyFont="1" applyFill="1" applyBorder="1"/>
    <xf numFmtId="4" fontId="7" fillId="2" borderId="1" xfId="0" applyNumberFormat="1" applyFont="1" applyFill="1" applyBorder="1" applyAlignment="1">
      <alignment horizontal="center"/>
    </xf>
    <xf numFmtId="0" fontId="11" fillId="0" borderId="1" xfId="0" applyFont="1" applyBorder="1"/>
    <xf numFmtId="164" fontId="7" fillId="2" borderId="1" xfId="2" quotePrefix="1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justify" vertical="center"/>
    </xf>
  </cellXfs>
  <cellStyles count="3">
    <cellStyle name="Normal" xfId="0" builtinId="0"/>
    <cellStyle name="Normal 2" xfId="2"/>
    <cellStyle name="Normal 4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inhafp.gob.es/es-ES/Areas%20Tematicas/Contratacion/junta%20consultiva%20de%20contratacion%20administrativa/paginas/cpv.aspx" TargetMode="External"/><Relationship Id="rId1" Type="http://schemas.openxmlformats.org/officeDocument/2006/relationships/hyperlink" Target="http://intranet/normativa-municipal/-/categories/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1"/>
  <sheetViews>
    <sheetView tabSelected="1" topLeftCell="G1" zoomScale="120" zoomScaleNormal="120" workbookViewId="0">
      <selection activeCell="H1" sqref="H1:H1048576"/>
    </sheetView>
  </sheetViews>
  <sheetFormatPr baseColWidth="10" defaultColWidth="11.42578125" defaultRowHeight="11.25" x14ac:dyDescent="0.2"/>
  <cols>
    <col min="1" max="1" width="8.85546875" style="12" customWidth="1"/>
    <col min="2" max="2" width="14.5703125" style="12" customWidth="1"/>
    <col min="3" max="3" width="11.7109375" style="12" customWidth="1"/>
    <col min="4" max="4" width="15.28515625" style="12" customWidth="1"/>
    <col min="5" max="5" width="35" style="12" customWidth="1"/>
    <col min="6" max="6" width="75.7109375" style="1" customWidth="1"/>
    <col min="7" max="7" width="38.42578125" style="12" customWidth="1"/>
    <col min="8" max="8" width="11.7109375" style="16" customWidth="1"/>
    <col min="9" max="9" width="6.7109375" style="12" customWidth="1"/>
    <col min="10" max="10" width="9.7109375" style="16" customWidth="1"/>
    <col min="11" max="11" width="10.42578125" style="16" customWidth="1"/>
    <col min="12" max="12" width="12.28515625" style="3" customWidth="1"/>
    <col min="13" max="16384" width="11.42578125" style="1"/>
  </cols>
  <sheetData>
    <row r="1" spans="1:21" s="2" customFormat="1" ht="15.75" x14ac:dyDescent="0.25">
      <c r="A1" s="10"/>
      <c r="B1" s="8" t="s">
        <v>17</v>
      </c>
      <c r="C1" s="10"/>
      <c r="D1" s="10"/>
      <c r="E1" s="10"/>
      <c r="F1" s="7"/>
      <c r="G1" s="10"/>
      <c r="H1" s="14"/>
      <c r="I1" s="10"/>
      <c r="J1" s="14"/>
      <c r="K1" s="14"/>
      <c r="L1" s="9"/>
    </row>
    <row r="3" spans="1:21" s="4" customFormat="1" ht="45" customHeight="1" x14ac:dyDescent="0.2">
      <c r="A3" s="19" t="s">
        <v>2</v>
      </c>
      <c r="B3" s="19" t="s">
        <v>0</v>
      </c>
      <c r="C3" s="19" t="s">
        <v>3</v>
      </c>
      <c r="D3" s="19" t="s">
        <v>1</v>
      </c>
      <c r="E3" s="19" t="s">
        <v>5</v>
      </c>
      <c r="F3" s="19" t="s">
        <v>15</v>
      </c>
      <c r="G3" s="19" t="s">
        <v>16</v>
      </c>
      <c r="H3" s="20" t="s">
        <v>13</v>
      </c>
      <c r="I3" s="19" t="s">
        <v>4</v>
      </c>
      <c r="J3" s="20" t="s">
        <v>6</v>
      </c>
      <c r="K3" s="20" t="s">
        <v>14</v>
      </c>
      <c r="L3" s="20" t="s">
        <v>12</v>
      </c>
      <c r="M3" s="21"/>
      <c r="N3" s="21"/>
      <c r="O3" s="22"/>
      <c r="P3" s="22"/>
      <c r="Q3" s="22"/>
      <c r="R3" s="22"/>
      <c r="S3" s="22"/>
      <c r="T3" s="22"/>
      <c r="U3" s="22"/>
    </row>
    <row r="4" spans="1:21" ht="13.9" customHeight="1" x14ac:dyDescent="0.2">
      <c r="A4" s="23" t="s">
        <v>28</v>
      </c>
      <c r="B4" s="24" t="s">
        <v>24</v>
      </c>
      <c r="C4" s="24" t="s">
        <v>7</v>
      </c>
      <c r="D4" s="24" t="s">
        <v>20</v>
      </c>
      <c r="E4" s="25" t="s">
        <v>29</v>
      </c>
      <c r="F4" s="26" t="s">
        <v>37</v>
      </c>
      <c r="G4" s="48" t="s">
        <v>21</v>
      </c>
      <c r="H4" s="49" t="s">
        <v>30</v>
      </c>
      <c r="I4" s="28">
        <v>21</v>
      </c>
      <c r="J4" s="27">
        <f t="shared" ref="J4:J12" si="0">H4*0.21</f>
        <v>181.36439999999999</v>
      </c>
      <c r="K4" s="27">
        <f t="shared" ref="K4:K13" si="1">H4+J4</f>
        <v>1045.0044</v>
      </c>
      <c r="L4" s="27" t="s">
        <v>31</v>
      </c>
      <c r="M4" s="29"/>
      <c r="N4" s="29"/>
      <c r="O4" s="29"/>
      <c r="P4" s="29"/>
      <c r="Q4" s="29"/>
      <c r="R4" s="29"/>
      <c r="S4" s="29"/>
      <c r="T4" s="29"/>
      <c r="U4" s="29"/>
    </row>
    <row r="5" spans="1:21" ht="13.9" customHeight="1" x14ac:dyDescent="0.2">
      <c r="A5" s="30" t="s">
        <v>28</v>
      </c>
      <c r="B5" s="31" t="s">
        <v>24</v>
      </c>
      <c r="C5" s="24" t="s">
        <v>7</v>
      </c>
      <c r="D5" s="24" t="s">
        <v>18</v>
      </c>
      <c r="E5" s="30" t="s">
        <v>27</v>
      </c>
      <c r="F5" s="46" t="s">
        <v>38</v>
      </c>
      <c r="G5" s="48" t="s">
        <v>25</v>
      </c>
      <c r="H5" s="27">
        <v>5145</v>
      </c>
      <c r="I5" s="28">
        <v>21</v>
      </c>
      <c r="J5" s="27">
        <f t="shared" si="0"/>
        <v>1080.45</v>
      </c>
      <c r="K5" s="27">
        <f t="shared" si="1"/>
        <v>6225.45</v>
      </c>
      <c r="L5" s="23" t="s">
        <v>26</v>
      </c>
      <c r="M5" s="29"/>
      <c r="N5" s="29"/>
      <c r="O5" s="29"/>
      <c r="P5" s="29"/>
      <c r="Q5" s="29"/>
      <c r="R5" s="29"/>
      <c r="S5" s="29"/>
      <c r="T5" s="29"/>
      <c r="U5" s="29"/>
    </row>
    <row r="6" spans="1:21" ht="13.9" customHeight="1" x14ac:dyDescent="0.2">
      <c r="A6" s="30" t="s">
        <v>28</v>
      </c>
      <c r="B6" s="31" t="s">
        <v>33</v>
      </c>
      <c r="C6" s="24" t="s">
        <v>7</v>
      </c>
      <c r="D6" s="24" t="s">
        <v>18</v>
      </c>
      <c r="E6" s="25" t="s">
        <v>35</v>
      </c>
      <c r="F6" s="50" t="s">
        <v>34</v>
      </c>
      <c r="G6" s="43" t="s">
        <v>36</v>
      </c>
      <c r="H6" s="27">
        <v>3300</v>
      </c>
      <c r="I6" s="28">
        <v>21</v>
      </c>
      <c r="J6" s="27">
        <f t="shared" si="0"/>
        <v>693</v>
      </c>
      <c r="K6" s="27">
        <f t="shared" si="1"/>
        <v>3993</v>
      </c>
      <c r="L6" s="23" t="s">
        <v>31</v>
      </c>
      <c r="M6" s="29"/>
      <c r="N6" s="29"/>
      <c r="O6" s="29"/>
      <c r="P6" s="29"/>
      <c r="Q6" s="29"/>
      <c r="R6" s="29"/>
      <c r="S6" s="29"/>
      <c r="T6" s="29"/>
      <c r="U6" s="29"/>
    </row>
    <row r="7" spans="1:21" ht="13.9" customHeight="1" x14ac:dyDescent="0.2">
      <c r="A7" s="30" t="s">
        <v>28</v>
      </c>
      <c r="B7" s="31" t="s">
        <v>24</v>
      </c>
      <c r="C7" s="24" t="s">
        <v>7</v>
      </c>
      <c r="D7" s="24" t="s">
        <v>18</v>
      </c>
      <c r="E7" s="25" t="s">
        <v>41</v>
      </c>
      <c r="F7" s="32" t="s">
        <v>39</v>
      </c>
      <c r="G7" s="43" t="s">
        <v>40</v>
      </c>
      <c r="H7" s="27">
        <v>42.9</v>
      </c>
      <c r="I7" s="28">
        <v>21</v>
      </c>
      <c r="J7" s="27">
        <f t="shared" si="0"/>
        <v>9.0089999999999986</v>
      </c>
      <c r="K7" s="27">
        <f t="shared" si="1"/>
        <v>51.908999999999999</v>
      </c>
      <c r="L7" s="23" t="s">
        <v>31</v>
      </c>
      <c r="M7" s="29"/>
      <c r="N7" s="29"/>
      <c r="O7" s="29"/>
      <c r="P7" s="29"/>
      <c r="Q7" s="29"/>
      <c r="R7" s="29"/>
      <c r="S7" s="29"/>
      <c r="T7" s="29"/>
      <c r="U7" s="29"/>
    </row>
    <row r="8" spans="1:21" ht="13.9" customHeight="1" x14ac:dyDescent="0.2">
      <c r="A8" s="23" t="s">
        <v>28</v>
      </c>
      <c r="B8" s="31" t="s">
        <v>42</v>
      </c>
      <c r="C8" s="24" t="s">
        <v>7</v>
      </c>
      <c r="D8" s="24" t="s">
        <v>22</v>
      </c>
      <c r="E8" s="25" t="s">
        <v>44</v>
      </c>
      <c r="F8" s="33" t="s">
        <v>43</v>
      </c>
      <c r="G8" s="43" t="s">
        <v>45</v>
      </c>
      <c r="H8" s="27">
        <v>1180</v>
      </c>
      <c r="I8" s="34">
        <v>21</v>
      </c>
      <c r="J8" s="27">
        <f t="shared" si="0"/>
        <v>247.79999999999998</v>
      </c>
      <c r="K8" s="27">
        <f t="shared" si="1"/>
        <v>1427.8</v>
      </c>
      <c r="L8" s="23" t="s">
        <v>31</v>
      </c>
      <c r="M8" s="29"/>
      <c r="N8" s="29"/>
      <c r="O8" s="29"/>
      <c r="P8" s="29"/>
      <c r="Q8" s="29"/>
      <c r="R8" s="29"/>
      <c r="S8" s="29"/>
      <c r="T8" s="29"/>
      <c r="U8" s="29"/>
    </row>
    <row r="9" spans="1:21" ht="13.9" customHeight="1" x14ac:dyDescent="0.2">
      <c r="A9" s="23" t="s">
        <v>28</v>
      </c>
      <c r="B9" s="23" t="s">
        <v>42</v>
      </c>
      <c r="C9" s="24" t="s">
        <v>7</v>
      </c>
      <c r="D9" s="23" t="s">
        <v>20</v>
      </c>
      <c r="E9" s="25" t="s">
        <v>47</v>
      </c>
      <c r="F9" s="51" t="s">
        <v>46</v>
      </c>
      <c r="G9" s="44" t="s">
        <v>48</v>
      </c>
      <c r="H9" s="27">
        <v>120</v>
      </c>
      <c r="I9" s="34">
        <v>21</v>
      </c>
      <c r="J9" s="27">
        <f t="shared" si="0"/>
        <v>25.2</v>
      </c>
      <c r="K9" s="27">
        <f t="shared" si="1"/>
        <v>145.19999999999999</v>
      </c>
      <c r="L9" s="23" t="s">
        <v>31</v>
      </c>
      <c r="M9" s="29"/>
      <c r="N9" s="29"/>
      <c r="O9" s="29"/>
      <c r="P9" s="29"/>
      <c r="Q9" s="29"/>
      <c r="R9" s="29"/>
      <c r="S9" s="29"/>
      <c r="T9" s="29"/>
      <c r="U9" s="29"/>
    </row>
    <row r="10" spans="1:21" ht="13.9" customHeight="1" x14ac:dyDescent="0.2">
      <c r="A10" s="23" t="s">
        <v>28</v>
      </c>
      <c r="B10" s="31" t="s">
        <v>49</v>
      </c>
      <c r="C10" s="24" t="s">
        <v>7</v>
      </c>
      <c r="D10" s="23" t="s">
        <v>20</v>
      </c>
      <c r="E10" s="23" t="s">
        <v>51</v>
      </c>
      <c r="F10" s="35" t="s">
        <v>50</v>
      </c>
      <c r="G10" s="35" t="s">
        <v>52</v>
      </c>
      <c r="H10" s="27">
        <v>368.75</v>
      </c>
      <c r="I10" s="34">
        <v>21</v>
      </c>
      <c r="J10" s="27">
        <f t="shared" si="0"/>
        <v>77.4375</v>
      </c>
      <c r="K10" s="27">
        <f t="shared" si="1"/>
        <v>446.1875</v>
      </c>
      <c r="L10" s="23" t="s">
        <v>31</v>
      </c>
      <c r="M10" s="29"/>
      <c r="N10" s="29"/>
      <c r="O10" s="29"/>
      <c r="P10" s="29"/>
      <c r="Q10" s="29"/>
      <c r="R10" s="29"/>
      <c r="S10" s="29"/>
      <c r="T10" s="29"/>
      <c r="U10" s="29"/>
    </row>
    <row r="11" spans="1:21" ht="13.9" customHeight="1" x14ac:dyDescent="0.2">
      <c r="A11" s="30" t="s">
        <v>28</v>
      </c>
      <c r="B11" s="24" t="s">
        <v>24</v>
      </c>
      <c r="C11" s="24" t="s">
        <v>7</v>
      </c>
      <c r="D11" s="24" t="s">
        <v>20</v>
      </c>
      <c r="E11" s="25" t="s">
        <v>54</v>
      </c>
      <c r="F11" s="32" t="s">
        <v>53</v>
      </c>
      <c r="G11" s="43" t="s">
        <v>55</v>
      </c>
      <c r="H11" s="27">
        <v>2734.5</v>
      </c>
      <c r="I11" s="28">
        <v>21</v>
      </c>
      <c r="J11" s="27">
        <f t="shared" si="0"/>
        <v>574.245</v>
      </c>
      <c r="K11" s="27">
        <f t="shared" si="1"/>
        <v>3308.7449999999999</v>
      </c>
      <c r="L11" s="23" t="s">
        <v>32</v>
      </c>
      <c r="M11" s="29"/>
      <c r="N11" s="29"/>
      <c r="O11" s="29"/>
      <c r="P11" s="29"/>
      <c r="Q11" s="29"/>
      <c r="R11" s="29"/>
      <c r="S11" s="29"/>
      <c r="T11" s="29"/>
      <c r="U11" s="29"/>
    </row>
    <row r="12" spans="1:21" ht="13.9" customHeight="1" x14ac:dyDescent="0.2">
      <c r="A12" s="30" t="s">
        <v>28</v>
      </c>
      <c r="B12" s="24" t="s">
        <v>42</v>
      </c>
      <c r="C12" s="24" t="s">
        <v>7</v>
      </c>
      <c r="D12" s="24" t="s">
        <v>22</v>
      </c>
      <c r="E12" s="25" t="s">
        <v>57</v>
      </c>
      <c r="F12" s="32" t="s">
        <v>56</v>
      </c>
      <c r="G12" s="43" t="s">
        <v>58</v>
      </c>
      <c r="H12" s="27">
        <v>1025</v>
      </c>
      <c r="I12" s="28">
        <v>21</v>
      </c>
      <c r="J12" s="27">
        <f t="shared" si="0"/>
        <v>215.25</v>
      </c>
      <c r="K12" s="27">
        <f t="shared" si="1"/>
        <v>1240.25</v>
      </c>
      <c r="L12" s="23" t="s">
        <v>31</v>
      </c>
      <c r="M12" s="29"/>
      <c r="N12" s="29"/>
      <c r="O12" s="29"/>
      <c r="P12" s="29"/>
      <c r="Q12" s="29"/>
      <c r="R12" s="29"/>
      <c r="S12" s="29"/>
      <c r="T12" s="29"/>
      <c r="U12" s="29"/>
    </row>
    <row r="13" spans="1:21" ht="13.9" customHeight="1" x14ac:dyDescent="0.2">
      <c r="A13" s="30" t="s">
        <v>28</v>
      </c>
      <c r="B13" s="31" t="s">
        <v>49</v>
      </c>
      <c r="C13" s="24" t="s">
        <v>7</v>
      </c>
      <c r="D13" s="18" t="s">
        <v>20</v>
      </c>
      <c r="E13" s="25" t="s">
        <v>60</v>
      </c>
      <c r="F13" s="32" t="s">
        <v>59</v>
      </c>
      <c r="G13" s="45" t="s">
        <v>61</v>
      </c>
      <c r="H13" s="27">
        <v>62.48</v>
      </c>
      <c r="I13" s="28" t="s">
        <v>62</v>
      </c>
      <c r="J13" s="27">
        <f>2.61+7.65</f>
        <v>10.26</v>
      </c>
      <c r="K13" s="27">
        <f t="shared" si="1"/>
        <v>72.739999999999995</v>
      </c>
      <c r="L13" s="23" t="s">
        <v>31</v>
      </c>
      <c r="M13" s="29"/>
      <c r="N13" s="29"/>
      <c r="O13" s="29"/>
      <c r="P13" s="29"/>
      <c r="Q13" s="29"/>
      <c r="R13" s="29"/>
      <c r="S13" s="29"/>
      <c r="T13" s="29"/>
      <c r="U13" s="29"/>
    </row>
    <row r="14" spans="1:21" ht="13.9" customHeight="1" x14ac:dyDescent="0.2">
      <c r="A14" s="23" t="s">
        <v>28</v>
      </c>
      <c r="B14" s="31" t="s">
        <v>23</v>
      </c>
      <c r="C14" s="24" t="s">
        <v>7</v>
      </c>
      <c r="D14" s="23" t="s">
        <v>18</v>
      </c>
      <c r="E14" s="25" t="s">
        <v>64</v>
      </c>
      <c r="F14" s="35" t="s">
        <v>63</v>
      </c>
      <c r="G14" s="35" t="s">
        <v>65</v>
      </c>
      <c r="H14" s="27">
        <v>800</v>
      </c>
      <c r="I14" s="34" t="s">
        <v>78</v>
      </c>
      <c r="J14" s="27">
        <v>0</v>
      </c>
      <c r="K14" s="27">
        <v>800</v>
      </c>
      <c r="L14" s="23" t="s">
        <v>66</v>
      </c>
      <c r="M14" s="29"/>
      <c r="N14" s="29"/>
      <c r="O14" s="29"/>
      <c r="P14" s="29"/>
      <c r="Q14" s="29"/>
      <c r="R14" s="29"/>
      <c r="S14" s="29"/>
      <c r="T14" s="29"/>
      <c r="U14" s="29"/>
    </row>
    <row r="15" spans="1:21" ht="13.9" customHeight="1" x14ac:dyDescent="0.2">
      <c r="A15" s="30" t="s">
        <v>28</v>
      </c>
      <c r="B15" s="31" t="s">
        <v>67</v>
      </c>
      <c r="C15" s="24" t="s">
        <v>7</v>
      </c>
      <c r="D15" s="24" t="s">
        <v>20</v>
      </c>
      <c r="E15" s="25" t="s">
        <v>69</v>
      </c>
      <c r="F15" s="32" t="s">
        <v>68</v>
      </c>
      <c r="G15" s="43" t="s">
        <v>70</v>
      </c>
      <c r="H15" s="27">
        <v>728.5</v>
      </c>
      <c r="I15" s="34">
        <v>21</v>
      </c>
      <c r="J15" s="27">
        <f>H15*0.21</f>
        <v>152.98499999999999</v>
      </c>
      <c r="K15" s="27">
        <f>H15+J15</f>
        <v>881.48500000000001</v>
      </c>
      <c r="L15" s="23" t="s">
        <v>31</v>
      </c>
      <c r="M15" s="29"/>
      <c r="N15" s="29"/>
      <c r="O15" s="29"/>
      <c r="P15" s="29"/>
      <c r="Q15" s="29"/>
      <c r="R15" s="29"/>
      <c r="S15" s="29"/>
      <c r="T15" s="29"/>
      <c r="U15" s="29"/>
    </row>
    <row r="16" spans="1:21" ht="13.9" customHeight="1" x14ac:dyDescent="0.2">
      <c r="A16" s="30" t="s">
        <v>28</v>
      </c>
      <c r="B16" s="31" t="s">
        <v>49</v>
      </c>
      <c r="C16" s="24" t="s">
        <v>7</v>
      </c>
      <c r="D16" s="24" t="s">
        <v>20</v>
      </c>
      <c r="E16" s="25" t="s">
        <v>71</v>
      </c>
      <c r="F16" s="32" t="s">
        <v>72</v>
      </c>
      <c r="G16" s="43" t="s">
        <v>73</v>
      </c>
      <c r="H16" s="23">
        <v>127.33</v>
      </c>
      <c r="I16" s="34">
        <v>21</v>
      </c>
      <c r="J16" s="27">
        <f>H16*0.21</f>
        <v>26.7393</v>
      </c>
      <c r="K16" s="27">
        <f>H16+J16</f>
        <v>154.0693</v>
      </c>
      <c r="L16" s="23" t="s">
        <v>31</v>
      </c>
      <c r="M16" s="29"/>
      <c r="N16" s="29"/>
      <c r="O16" s="29"/>
      <c r="P16" s="29"/>
      <c r="Q16" s="29"/>
      <c r="R16" s="29"/>
      <c r="S16" s="29"/>
      <c r="T16" s="29"/>
      <c r="U16" s="29"/>
    </row>
    <row r="17" spans="1:32" ht="13.9" customHeight="1" x14ac:dyDescent="0.2">
      <c r="A17" s="30" t="s">
        <v>28</v>
      </c>
      <c r="B17" s="31" t="s">
        <v>75</v>
      </c>
      <c r="C17" s="24" t="s">
        <v>7</v>
      </c>
      <c r="D17" s="18" t="s">
        <v>18</v>
      </c>
      <c r="E17" s="30" t="s">
        <v>76</v>
      </c>
      <c r="F17" s="36" t="s">
        <v>74</v>
      </c>
      <c r="G17" s="36" t="s">
        <v>77</v>
      </c>
      <c r="H17" s="47">
        <v>400</v>
      </c>
      <c r="I17" s="30">
        <v>21</v>
      </c>
      <c r="J17" s="27">
        <f>H17*0.21</f>
        <v>84</v>
      </c>
      <c r="K17" s="27">
        <f>H17+J17</f>
        <v>484</v>
      </c>
      <c r="L17" s="23" t="s">
        <v>19</v>
      </c>
      <c r="M17" s="29"/>
      <c r="N17" s="29"/>
      <c r="O17" s="29"/>
      <c r="P17" s="29"/>
      <c r="Q17" s="29"/>
      <c r="R17" s="29"/>
      <c r="S17" s="29"/>
      <c r="T17" s="29"/>
      <c r="U17" s="29"/>
    </row>
    <row r="18" spans="1:32" ht="12" x14ac:dyDescent="0.2">
      <c r="A18" s="37"/>
      <c r="B18" s="38"/>
      <c r="C18" s="39"/>
      <c r="D18" s="37"/>
      <c r="E18" s="37"/>
      <c r="F18" s="40"/>
      <c r="G18" s="37"/>
      <c r="H18" s="37"/>
      <c r="I18" s="37"/>
      <c r="J18" s="37"/>
      <c r="K18" s="37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</row>
    <row r="19" spans="1:32" ht="14.25" customHeight="1" x14ac:dyDescent="0.2">
      <c r="A19" s="37"/>
      <c r="B19" s="37"/>
      <c r="C19" s="37"/>
      <c r="D19" s="37"/>
      <c r="E19" s="29"/>
      <c r="F19" s="29"/>
      <c r="G19" s="29"/>
      <c r="H19" s="29"/>
      <c r="I19" s="29"/>
      <c r="J19" s="29"/>
      <c r="K19" s="37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1:32" ht="12" x14ac:dyDescent="0.2">
      <c r="A20" s="37"/>
      <c r="B20" s="41" t="s">
        <v>9</v>
      </c>
      <c r="C20" s="42" t="s">
        <v>10</v>
      </c>
      <c r="D20" s="37"/>
      <c r="E20" s="37"/>
      <c r="F20" s="40"/>
      <c r="G20" s="37"/>
      <c r="H20" s="37"/>
      <c r="I20" s="37"/>
      <c r="J20" s="37"/>
      <c r="K20" s="37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1:32" ht="12" x14ac:dyDescent="0.2">
      <c r="A21" s="37"/>
      <c r="B21" s="37"/>
      <c r="C21" s="37"/>
      <c r="D21" s="37"/>
      <c r="E21" s="37"/>
      <c r="F21" s="40"/>
      <c r="G21" s="37"/>
      <c r="H21" s="37"/>
      <c r="I21" s="37"/>
      <c r="J21" s="37"/>
      <c r="K21" s="37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1:32" ht="18" x14ac:dyDescent="0.25">
      <c r="A22" s="11"/>
      <c r="B22" s="17" t="s">
        <v>11</v>
      </c>
      <c r="C22" s="13"/>
      <c r="D22" s="11"/>
      <c r="E22" s="11"/>
      <c r="F22" s="5"/>
      <c r="G22" s="11" t="s">
        <v>8</v>
      </c>
      <c r="H22" s="11"/>
      <c r="I22" s="11"/>
      <c r="J22" s="11"/>
      <c r="K22" s="11"/>
      <c r="L22" s="6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spans="1:32" x14ac:dyDescent="0.2">
      <c r="A23" s="11"/>
      <c r="B23" s="11"/>
      <c r="C23" s="11"/>
      <c r="D23" s="11"/>
      <c r="E23" s="11"/>
      <c r="F23" s="5"/>
      <c r="G23" s="11"/>
      <c r="H23" s="11"/>
      <c r="I23" s="11"/>
      <c r="J23" s="11"/>
      <c r="K23" s="11"/>
      <c r="L23" s="6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spans="1:32" x14ac:dyDescent="0.2">
      <c r="A24" s="11"/>
      <c r="B24" s="11"/>
      <c r="C24" s="11"/>
      <c r="D24" s="11"/>
      <c r="E24" s="11"/>
      <c r="F24" s="5"/>
      <c r="G24" s="11"/>
      <c r="H24" s="15"/>
      <c r="I24" s="11"/>
      <c r="J24" s="15"/>
      <c r="K24" s="15"/>
      <c r="L24" s="6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</row>
    <row r="25" spans="1:32" x14ac:dyDescent="0.2">
      <c r="A25" s="11"/>
      <c r="B25" s="11"/>
      <c r="C25" s="11"/>
      <c r="D25" s="11"/>
      <c r="E25" s="11"/>
      <c r="F25" s="5"/>
      <c r="G25" s="11"/>
      <c r="H25" s="11"/>
      <c r="I25" s="11"/>
      <c r="J25" s="15"/>
      <c r="K25" s="15"/>
      <c r="L25" s="6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spans="1:32" x14ac:dyDescent="0.2">
      <c r="A26" s="11"/>
      <c r="B26" s="11"/>
      <c r="C26" s="11"/>
      <c r="D26" s="11"/>
      <c r="E26" s="11"/>
      <c r="F26" s="5"/>
      <c r="G26" s="11"/>
      <c r="H26" s="11"/>
      <c r="I26" s="11"/>
      <c r="J26" s="15"/>
      <c r="K26" s="15"/>
      <c r="L26" s="6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</row>
    <row r="27" spans="1:32" x14ac:dyDescent="0.2">
      <c r="A27" s="11"/>
      <c r="B27" s="11"/>
      <c r="C27" s="11"/>
      <c r="D27" s="11"/>
      <c r="E27" s="11"/>
      <c r="F27" s="5"/>
      <c r="G27" s="11"/>
      <c r="H27" s="11"/>
      <c r="I27" s="11"/>
      <c r="J27" s="15"/>
      <c r="K27" s="15"/>
      <c r="L27" s="6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</row>
    <row r="28" spans="1:32" x14ac:dyDescent="0.2">
      <c r="A28" s="11"/>
      <c r="B28" s="11"/>
      <c r="C28" s="11"/>
      <c r="D28" s="11"/>
      <c r="E28" s="11"/>
      <c r="F28" s="5"/>
      <c r="G28" s="11"/>
      <c r="H28" s="11"/>
      <c r="I28" s="11"/>
      <c r="J28" s="15"/>
      <c r="K28" s="15"/>
      <c r="L28" s="6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</row>
    <row r="29" spans="1:32" x14ac:dyDescent="0.2">
      <c r="A29" s="11"/>
      <c r="B29" s="11"/>
      <c r="C29" s="11"/>
      <c r="D29" s="11"/>
      <c r="E29" s="11"/>
      <c r="F29" s="5"/>
      <c r="G29" s="11"/>
      <c r="H29" s="11"/>
      <c r="I29" s="11"/>
      <c r="J29" s="15"/>
      <c r="K29" s="15"/>
      <c r="L29" s="6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</row>
    <row r="30" spans="1:32" x14ac:dyDescent="0.2">
      <c r="B30" s="11"/>
      <c r="C30" s="11"/>
      <c r="D30" s="11"/>
      <c r="E30" s="11"/>
      <c r="F30" s="5"/>
      <c r="G30" s="11"/>
      <c r="H30" s="11"/>
      <c r="I30" s="11"/>
      <c r="J30" s="15"/>
      <c r="K30" s="15"/>
    </row>
    <row r="31" spans="1:32" x14ac:dyDescent="0.2">
      <c r="B31" s="11"/>
      <c r="C31" s="11"/>
      <c r="D31" s="11"/>
      <c r="E31" s="11"/>
      <c r="F31" s="5"/>
      <c r="G31" s="11"/>
      <c r="H31" s="15"/>
      <c r="I31" s="11"/>
      <c r="J31" s="15"/>
      <c r="K31" s="15"/>
    </row>
  </sheetData>
  <sortState ref="A4:M32">
    <sortCondition ref="G3"/>
  </sortState>
  <conditionalFormatting sqref="B9:B11">
    <cfRule type="cellIs" dxfId="0" priority="1" operator="equal">
      <formula>43800</formula>
    </cfRule>
  </conditionalFormatting>
  <dataValidations count="2">
    <dataValidation type="list" allowBlank="1" showInputMessage="1" showErrorMessage="1" sqref="A4:A28">
      <formula1>"1r,2n,3r,4t"</formula1>
    </dataValidation>
    <dataValidation type="list" allowBlank="1" showInputMessage="1" showErrorMessage="1" sqref="D4:D18">
      <formula1>"Obres, Subministraments, Serveis, Altres"</formula1>
    </dataValidation>
  </dataValidations>
  <hyperlinks>
    <hyperlink ref="K3" r:id="rId1" display="IRPF"/>
    <hyperlink ref="E3" r:id="rId2"/>
  </hyperlinks>
  <pageMargins left="0.27559055118110237" right="0.23622047244094491" top="0.19685039370078741" bottom="0.19685039370078741" header="0.31496062992125984" footer="0.31496062992125984"/>
  <pageSetup paperSize="9" scale="72" orientation="landscape" horizontalDpi="4294967293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2n trimestre</vt:lpstr>
      <vt:lpstr>'2n trimestre'!Área_de_impresión</vt:lpstr>
    </vt:vector>
  </TitlesOfParts>
  <Company>Ajuntament de Tarragona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mmercade</dc:creator>
  <cp:lastModifiedBy>Laura Serrano Ruiz</cp:lastModifiedBy>
  <cp:lastPrinted>2018-06-15T11:22:14Z</cp:lastPrinted>
  <dcterms:created xsi:type="dcterms:W3CDTF">2007-11-13T12:45:04Z</dcterms:created>
  <dcterms:modified xsi:type="dcterms:W3CDTF">2021-04-30T07:15:36Z</dcterms:modified>
</cp:coreProperties>
</file>