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\SynologyDrive\NOVA ETAPA\BUSTIA TRANSFERENCIA\"/>
    </mc:Choice>
  </mc:AlternateContent>
  <xr:revisionPtr revIDLastSave="0" documentId="13_ncr:1_{E4A9CC7A-0946-42F0-AE4E-DAB3F52EA09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STEJEFRESGASING.RP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L38" i="1"/>
  <c r="M38" i="1"/>
  <c r="N38" i="1"/>
  <c r="O38" i="1"/>
  <c r="J38" i="1"/>
  <c r="H35" i="1"/>
  <c r="I35" i="1"/>
  <c r="J35" i="1"/>
  <c r="K35" i="1"/>
  <c r="L35" i="1"/>
  <c r="M35" i="1"/>
  <c r="N35" i="1"/>
  <c r="O35" i="1"/>
  <c r="G35" i="1"/>
  <c r="H18" i="1"/>
  <c r="I18" i="1"/>
  <c r="J18" i="1"/>
  <c r="K18" i="1"/>
  <c r="L18" i="1"/>
  <c r="M18" i="1"/>
  <c r="N18" i="1"/>
  <c r="O18" i="1"/>
  <c r="G18" i="1"/>
</calcChain>
</file>

<file path=xl/sharedStrings.xml><?xml version="1.0" encoding="utf-8"?>
<sst xmlns="http://schemas.openxmlformats.org/spreadsheetml/2006/main" count="63" uniqueCount="52">
  <si>
    <t>Ajuntament de Jorba</t>
  </si>
  <si>
    <t>PRESSUPOST D´INGRESSOS</t>
  </si>
  <si>
    <t>ESTAT D´EXECUCIÓ DES DE</t>
  </si>
  <si>
    <t>1/1/2021</t>
  </si>
  <si>
    <t>FINS A</t>
  </si>
  <si>
    <t>31/12/2021</t>
  </si>
  <si>
    <t>Pàg.</t>
  </si>
  <si>
    <t>Classificació</t>
  </si>
  <si>
    <t>DENOMINACIÓ DELS CAPÍTOLS</t>
  </si>
  <si>
    <t>Previsions inicials</t>
  </si>
  <si>
    <t>Modificacions</t>
  </si>
  <si>
    <t>Previsions definitives</t>
  </si>
  <si>
    <t>Drets nets</t>
  </si>
  <si>
    <t>Ingressos realitzats</t>
  </si>
  <si>
    <t>Devolucions d´ingressos</t>
  </si>
  <si>
    <t>Recaptació líquida</t>
  </si>
  <si>
    <t>Pendent de cobr.</t>
  </si>
  <si>
    <t>Estat d´execució</t>
  </si>
  <si>
    <t>CAPÍTOL</t>
  </si>
  <si>
    <t>1</t>
  </si>
  <si>
    <t>IMPOSTOS DIRECTES</t>
  </si>
  <si>
    <t>2</t>
  </si>
  <si>
    <t>IMPOSTOS INDIRECTES</t>
  </si>
  <si>
    <t>3</t>
  </si>
  <si>
    <t>TAXES, PREUS PÚBLICS I ALTRES INGRESSOS</t>
  </si>
  <si>
    <t>4</t>
  </si>
  <si>
    <t>TRANSFERÈNCIES CORRENTS</t>
  </si>
  <si>
    <t>5</t>
  </si>
  <si>
    <t>INGRESSOS PATRIMONIALS</t>
  </si>
  <si>
    <t>7</t>
  </si>
  <si>
    <t>TRANSFERÈNCIES DE CAPITAL</t>
  </si>
  <si>
    <t>8</t>
  </si>
  <si>
    <t>ACTIUS FINANCERS</t>
  </si>
  <si>
    <t>Suma total ingressos</t>
  </si>
  <si>
    <t>PRESSUPOST DE DESPESES</t>
  </si>
  <si>
    <t>Pag. realitzats</t>
  </si>
  <si>
    <t>Crèdits inicials</t>
  </si>
  <si>
    <t>Crèdits totals</t>
  </si>
  <si>
    <t>Obligacions reconegudes</t>
  </si>
  <si>
    <t>Reintegr. de despeses</t>
  </si>
  <si>
    <t>Pag. líquids</t>
  </si>
  <si>
    <t>Pendent de pag.</t>
  </si>
  <si>
    <t>DESPESES DE PERSONAL</t>
  </si>
  <si>
    <t>DESPESES CORRENTS EN BÉNS I SERVEIS</t>
  </si>
  <si>
    <t>DESPESES FINANCERES</t>
  </si>
  <si>
    <t>FONS DE CONTINGÈNCIA</t>
  </si>
  <si>
    <t>6</t>
  </si>
  <si>
    <t>INVERSIONS REALS</t>
  </si>
  <si>
    <t>9</t>
  </si>
  <si>
    <t>PASSIUS FINANCERS</t>
  </si>
  <si>
    <t>Suma total despeses</t>
  </si>
  <si>
    <t>Diferència. 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</si>
</sst>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3" x14ac:knownFonts="1">
    <font>
      <sz val="10"/>
      <color indexed="8"/>
      <name val="MS Sans Serif"/>
    </font>
    <font>
      <b/>
      <sz val="9.9499999999999993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b/>
      <sz val="9.9499999999999993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6.95"/>
      <color indexed="8"/>
      <name val="Arial"/>
      <family val="2"/>
    </font>
    <font>
      <sz val="6.95"/>
      <color indexed="8"/>
      <name val="Arial"/>
      <family val="2"/>
    </font>
    <font>
      <sz val="6.95"/>
      <color indexed="8"/>
      <name val="Arial"/>
      <family val="2"/>
    </font>
    <font>
      <b/>
      <sz val="6.95"/>
      <color indexed="8"/>
      <name val="Arial"/>
      <family val="2"/>
    </font>
    <font>
      <b/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9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2" fillId="0" borderId="0" xfId="0" applyFont="1"/>
    <xf numFmtId="1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topLeftCell="A13" workbookViewId="0">
      <selection activeCell="J38" sqref="J38:O38"/>
    </sheetView>
  </sheetViews>
  <sheetFormatPr baseColWidth="10" defaultRowHeight="12.75" x14ac:dyDescent="0.2"/>
  <cols>
    <col min="7" max="7" width="26.5703125" bestFit="1" customWidth="1"/>
    <col min="8" max="8" width="11.7109375" bestFit="1" customWidth="1"/>
    <col min="9" max="9" width="17.28515625" bestFit="1" customWidth="1"/>
    <col min="10" max="10" width="19.7109375" bestFit="1" customWidth="1"/>
    <col min="11" max="11" width="15.5703125" bestFit="1" customWidth="1"/>
    <col min="12" max="12" width="19.42578125" bestFit="1" customWidth="1"/>
    <col min="13" max="13" width="14.7109375" bestFit="1" customWidth="1"/>
    <col min="14" max="14" width="13.5703125" bestFit="1" customWidth="1"/>
    <col min="15" max="15" width="13.28515625" bestFit="1" customWidth="1"/>
  </cols>
  <sheetData>
    <row r="1" spans="1:15" x14ac:dyDescent="0.2">
      <c r="A1" s="1" t="s">
        <v>0</v>
      </c>
      <c r="L1" s="2"/>
      <c r="M1" s="3"/>
      <c r="N1" s="4"/>
    </row>
    <row r="4" spans="1:15" x14ac:dyDescent="0.2">
      <c r="A4" s="12" t="s">
        <v>1</v>
      </c>
      <c r="B4" s="13"/>
      <c r="C4" s="13"/>
      <c r="D4" s="13"/>
      <c r="E4" s="14">
        <v>2021</v>
      </c>
      <c r="G4" s="5" t="s">
        <v>2</v>
      </c>
      <c r="I4" s="1" t="s">
        <v>3</v>
      </c>
      <c r="J4" s="1" t="s">
        <v>4</v>
      </c>
      <c r="K4" s="1" t="s">
        <v>5</v>
      </c>
      <c r="M4" s="6" t="s">
        <v>6</v>
      </c>
      <c r="N4" s="7">
        <v>1</v>
      </c>
    </row>
    <row r="6" spans="1:15" s="13" customFormat="1" x14ac:dyDescent="0.2"/>
    <row r="7" spans="1:15" s="13" customFormat="1" x14ac:dyDescent="0.2">
      <c r="A7" s="15" t="s">
        <v>7</v>
      </c>
      <c r="C7" s="16" t="s">
        <v>8</v>
      </c>
      <c r="G7" s="15" t="s">
        <v>9</v>
      </c>
      <c r="H7" s="15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5" t="s">
        <v>15</v>
      </c>
      <c r="N7" s="15" t="s">
        <v>16</v>
      </c>
      <c r="O7" s="15" t="s">
        <v>17</v>
      </c>
    </row>
    <row r="8" spans="1:15" s="13" customFormat="1" x14ac:dyDescent="0.2">
      <c r="A8" s="15" t="s">
        <v>18</v>
      </c>
    </row>
    <row r="9" spans="1:15" s="13" customFormat="1" x14ac:dyDescent="0.2"/>
    <row r="10" spans="1:15" x14ac:dyDescent="0.2">
      <c r="A10" s="8" t="s">
        <v>19</v>
      </c>
      <c r="C10" s="9" t="s">
        <v>20</v>
      </c>
      <c r="G10" s="17">
        <v>342828.26</v>
      </c>
      <c r="I10" s="17">
        <v>342828.26</v>
      </c>
      <c r="J10" s="17">
        <v>350300.36</v>
      </c>
      <c r="K10" s="17">
        <v>329810.49</v>
      </c>
      <c r="L10" s="17">
        <v>1589.99</v>
      </c>
      <c r="M10" s="17">
        <v>328220.5</v>
      </c>
      <c r="N10" s="17">
        <v>22079.86</v>
      </c>
      <c r="O10" s="17">
        <v>7472.1</v>
      </c>
    </row>
    <row r="11" spans="1:15" x14ac:dyDescent="0.2">
      <c r="A11" s="8" t="s">
        <v>21</v>
      </c>
      <c r="C11" s="9" t="s">
        <v>22</v>
      </c>
      <c r="G11" s="17">
        <v>23000</v>
      </c>
      <c r="I11" s="17">
        <v>23000</v>
      </c>
      <c r="J11" s="17">
        <v>32387.279999999999</v>
      </c>
      <c r="K11" s="17">
        <v>32387.279999999999</v>
      </c>
      <c r="M11" s="17">
        <v>32387.279999999999</v>
      </c>
      <c r="O11" s="17">
        <v>9387.2800000000007</v>
      </c>
    </row>
    <row r="12" spans="1:15" x14ac:dyDescent="0.2">
      <c r="A12" s="8" t="s">
        <v>23</v>
      </c>
      <c r="C12" s="9" t="s">
        <v>24</v>
      </c>
      <c r="G12" s="17">
        <v>164652.18</v>
      </c>
      <c r="H12" s="17">
        <v>10402.61</v>
      </c>
      <c r="I12" s="17">
        <v>175054.79</v>
      </c>
      <c r="J12" s="17">
        <v>201315.35</v>
      </c>
      <c r="K12" s="17">
        <v>183467.5</v>
      </c>
      <c r="L12" s="17">
        <v>8042.2</v>
      </c>
      <c r="M12" s="17">
        <v>175425.3</v>
      </c>
      <c r="N12" s="17">
        <v>25890.05</v>
      </c>
      <c r="O12" s="17">
        <v>26260.560000000001</v>
      </c>
    </row>
    <row r="13" spans="1:15" x14ac:dyDescent="0.2">
      <c r="A13" s="8" t="s">
        <v>25</v>
      </c>
      <c r="C13" s="9" t="s">
        <v>26</v>
      </c>
      <c r="G13" s="17">
        <v>347017.94</v>
      </c>
      <c r="H13" s="17">
        <v>40253.050000000003</v>
      </c>
      <c r="I13" s="17">
        <v>387270.99</v>
      </c>
      <c r="J13" s="17">
        <v>394863.92</v>
      </c>
      <c r="K13" s="17">
        <v>399839.33</v>
      </c>
      <c r="L13" s="17">
        <v>7380.37</v>
      </c>
      <c r="M13" s="17">
        <v>392458.96</v>
      </c>
      <c r="N13" s="17">
        <v>2404.96</v>
      </c>
      <c r="O13" s="17">
        <v>7592.93</v>
      </c>
    </row>
    <row r="14" spans="1:15" x14ac:dyDescent="0.2">
      <c r="A14" s="8" t="s">
        <v>27</v>
      </c>
      <c r="C14" s="9" t="s">
        <v>28</v>
      </c>
      <c r="G14" s="17">
        <v>5622.98</v>
      </c>
      <c r="I14" s="17">
        <v>5622.98</v>
      </c>
      <c r="J14" s="17">
        <v>5367.83</v>
      </c>
      <c r="K14" s="17">
        <v>5367.83</v>
      </c>
      <c r="M14" s="17">
        <v>5367.83</v>
      </c>
      <c r="O14" s="10">
        <v>-255.15</v>
      </c>
    </row>
    <row r="15" spans="1:15" x14ac:dyDescent="0.2">
      <c r="A15" s="8" t="s">
        <v>29</v>
      </c>
      <c r="C15" s="9" t="s">
        <v>30</v>
      </c>
      <c r="G15" s="17">
        <v>35710</v>
      </c>
      <c r="H15" s="17">
        <v>420514.16</v>
      </c>
      <c r="I15" s="17">
        <v>456224.16</v>
      </c>
      <c r="J15" s="17">
        <v>311892.21000000002</v>
      </c>
      <c r="K15" s="17">
        <v>311892.21000000002</v>
      </c>
      <c r="M15" s="17">
        <v>311892.21000000002</v>
      </c>
      <c r="O15" s="17">
        <v>-144331.95000000001</v>
      </c>
    </row>
    <row r="16" spans="1:15" x14ac:dyDescent="0.2">
      <c r="A16" s="8" t="s">
        <v>31</v>
      </c>
      <c r="C16" s="9" t="s">
        <v>32</v>
      </c>
      <c r="H16" s="17">
        <v>272265.27</v>
      </c>
      <c r="I16" s="17">
        <v>272265.27</v>
      </c>
      <c r="O16" s="17">
        <v>-272265.27</v>
      </c>
    </row>
    <row r="17" spans="1:15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x14ac:dyDescent="0.2">
      <c r="A18" s="13"/>
      <c r="B18" s="13"/>
      <c r="C18" s="13"/>
      <c r="D18" s="13"/>
      <c r="E18" s="13"/>
      <c r="F18" s="11" t="s">
        <v>33</v>
      </c>
      <c r="G18" s="18">
        <f>SUM(G10:G17)</f>
        <v>918831.35999999987</v>
      </c>
      <c r="H18" s="18">
        <f t="shared" ref="H18:O18" si="0">SUM(H10:H17)</f>
        <v>743435.09</v>
      </c>
      <c r="I18" s="18">
        <f t="shared" si="0"/>
        <v>1662266.45</v>
      </c>
      <c r="J18" s="18">
        <f t="shared" si="0"/>
        <v>1296126.95</v>
      </c>
      <c r="K18" s="18">
        <f t="shared" si="0"/>
        <v>1262764.6400000001</v>
      </c>
      <c r="L18" s="18">
        <f t="shared" si="0"/>
        <v>17012.560000000001</v>
      </c>
      <c r="M18" s="18">
        <f t="shared" si="0"/>
        <v>1245752.08</v>
      </c>
      <c r="N18" s="18">
        <f t="shared" si="0"/>
        <v>50374.87</v>
      </c>
      <c r="O18" s="18">
        <f t="shared" si="0"/>
        <v>-366139.5</v>
      </c>
    </row>
    <row r="20" spans="1:15" s="13" customFormat="1" x14ac:dyDescent="0.2"/>
    <row r="21" spans="1:15" s="13" customFormat="1" x14ac:dyDescent="0.2">
      <c r="A21" s="12" t="s">
        <v>34</v>
      </c>
      <c r="E21" s="19">
        <v>2021</v>
      </c>
    </row>
    <row r="23" spans="1:15" s="13" customFormat="1" x14ac:dyDescent="0.2"/>
    <row r="24" spans="1:15" s="13" customFormat="1" x14ac:dyDescent="0.2">
      <c r="A24" s="15" t="s">
        <v>7</v>
      </c>
      <c r="C24" s="16" t="s">
        <v>8</v>
      </c>
      <c r="G24" s="15" t="s">
        <v>36</v>
      </c>
      <c r="H24" s="15" t="s">
        <v>10</v>
      </c>
      <c r="I24" s="15" t="s">
        <v>37</v>
      </c>
      <c r="J24" s="15" t="s">
        <v>38</v>
      </c>
      <c r="K24" s="15" t="s">
        <v>35</v>
      </c>
      <c r="L24" s="15" t="s">
        <v>39</v>
      </c>
      <c r="M24" s="15" t="s">
        <v>40</v>
      </c>
      <c r="N24" s="15" t="s">
        <v>41</v>
      </c>
      <c r="O24" s="15" t="s">
        <v>17</v>
      </c>
    </row>
    <row r="25" spans="1:15" s="13" customFormat="1" x14ac:dyDescent="0.2">
      <c r="A25" s="15" t="s">
        <v>18</v>
      </c>
    </row>
    <row r="26" spans="1:15" s="13" customFormat="1" x14ac:dyDescent="0.2">
      <c r="A26" s="15"/>
    </row>
    <row r="27" spans="1:15" x14ac:dyDescent="0.2">
      <c r="A27" s="8" t="s">
        <v>19</v>
      </c>
      <c r="C27" s="9" t="s">
        <v>42</v>
      </c>
      <c r="G27" s="17">
        <v>338655.19</v>
      </c>
      <c r="H27" s="17">
        <v>18755.22</v>
      </c>
      <c r="I27" s="17">
        <v>357410.41</v>
      </c>
      <c r="J27" s="17">
        <v>350680.3</v>
      </c>
      <c r="K27" s="17">
        <v>350680.3</v>
      </c>
      <c r="M27" s="17">
        <v>350680.3</v>
      </c>
      <c r="O27" s="17">
        <v>6730.11</v>
      </c>
    </row>
    <row r="28" spans="1:15" x14ac:dyDescent="0.2">
      <c r="A28" s="8" t="s">
        <v>21</v>
      </c>
      <c r="C28" s="9" t="s">
        <v>43</v>
      </c>
      <c r="G28" s="17">
        <v>353853.11</v>
      </c>
      <c r="H28" s="17">
        <v>87589.55</v>
      </c>
      <c r="I28" s="17">
        <v>441442.66</v>
      </c>
      <c r="J28" s="17">
        <v>348933.82</v>
      </c>
      <c r="K28" s="17">
        <v>348928.07</v>
      </c>
      <c r="M28" s="17">
        <v>348928.07</v>
      </c>
      <c r="N28" s="10">
        <v>5.75</v>
      </c>
      <c r="O28" s="17">
        <v>92508.84</v>
      </c>
    </row>
    <row r="29" spans="1:15" x14ac:dyDescent="0.2">
      <c r="A29" s="8" t="s">
        <v>23</v>
      </c>
      <c r="C29" s="9" t="s">
        <v>44</v>
      </c>
      <c r="G29" s="17">
        <v>4808.74</v>
      </c>
      <c r="H29" s="17">
        <v>2300</v>
      </c>
      <c r="I29" s="17">
        <v>7108.74</v>
      </c>
      <c r="J29" s="17">
        <v>6778.6</v>
      </c>
      <c r="K29" s="17">
        <v>6778.6</v>
      </c>
      <c r="M29" s="17">
        <v>6778.6</v>
      </c>
      <c r="O29" s="10">
        <v>330.14</v>
      </c>
    </row>
    <row r="30" spans="1:15" x14ac:dyDescent="0.2">
      <c r="A30" s="8" t="s">
        <v>25</v>
      </c>
      <c r="C30" s="9" t="s">
        <v>26</v>
      </c>
      <c r="G30" s="17">
        <v>147714.71</v>
      </c>
      <c r="H30" s="17">
        <v>17653.400000000001</v>
      </c>
      <c r="I30" s="17">
        <v>165368.10999999999</v>
      </c>
      <c r="J30" s="17">
        <v>143846.95000000001</v>
      </c>
      <c r="K30" s="17">
        <v>136386.87</v>
      </c>
      <c r="M30" s="17">
        <v>136386.87</v>
      </c>
      <c r="N30" s="17">
        <v>7460.08</v>
      </c>
      <c r="O30" s="17">
        <v>21521.16</v>
      </c>
    </row>
    <row r="31" spans="1:15" x14ac:dyDescent="0.2">
      <c r="A31" s="8" t="s">
        <v>27</v>
      </c>
      <c r="C31" s="9" t="s">
        <v>45</v>
      </c>
      <c r="G31" s="17">
        <v>2089.61</v>
      </c>
      <c r="I31" s="17">
        <v>2089.61</v>
      </c>
      <c r="O31" s="17">
        <v>2089.61</v>
      </c>
    </row>
    <row r="32" spans="1:15" x14ac:dyDescent="0.2">
      <c r="A32" s="8" t="s">
        <v>46</v>
      </c>
      <c r="C32" s="9" t="s">
        <v>47</v>
      </c>
      <c r="G32" s="17">
        <v>36710</v>
      </c>
      <c r="H32" s="17">
        <v>617136.92000000004</v>
      </c>
      <c r="I32" s="17">
        <v>653846.92000000004</v>
      </c>
      <c r="J32" s="17">
        <v>481380.29</v>
      </c>
      <c r="K32" s="17">
        <v>481380.29</v>
      </c>
      <c r="M32" s="17">
        <v>481380.29</v>
      </c>
      <c r="O32" s="17">
        <v>172466.63</v>
      </c>
    </row>
    <row r="33" spans="1:15" x14ac:dyDescent="0.2">
      <c r="A33" s="8" t="s">
        <v>48</v>
      </c>
      <c r="C33" s="9" t="s">
        <v>49</v>
      </c>
      <c r="G33" s="17">
        <v>35000</v>
      </c>
      <c r="I33" s="17">
        <v>35000</v>
      </c>
      <c r="J33" s="17">
        <v>35000</v>
      </c>
      <c r="K33" s="17">
        <v>35000</v>
      </c>
      <c r="M33" s="17">
        <v>35000</v>
      </c>
    </row>
    <row r="34" spans="1:15" x14ac:dyDescent="0.2">
      <c r="A34" s="8"/>
      <c r="C34" s="9"/>
      <c r="G34" s="10"/>
      <c r="I34" s="10"/>
      <c r="J34" s="10"/>
      <c r="K34" s="10"/>
      <c r="M34" s="10"/>
    </row>
    <row r="35" spans="1:15" x14ac:dyDescent="0.2">
      <c r="F35" s="11" t="s">
        <v>50</v>
      </c>
      <c r="G35" s="18">
        <f>SUM(G27:G34)</f>
        <v>918831.36</v>
      </c>
      <c r="H35" s="18">
        <f t="shared" ref="H35:O35" si="1">SUM(H27:H34)</f>
        <v>743435.09000000008</v>
      </c>
      <c r="I35" s="18">
        <f t="shared" si="1"/>
        <v>1662266.45</v>
      </c>
      <c r="J35" s="18">
        <f t="shared" si="1"/>
        <v>1366619.96</v>
      </c>
      <c r="K35" s="18">
        <f t="shared" si="1"/>
        <v>1359154.13</v>
      </c>
      <c r="L35" s="18">
        <f t="shared" si="1"/>
        <v>0</v>
      </c>
      <c r="M35" s="18">
        <f t="shared" si="1"/>
        <v>1359154.13</v>
      </c>
      <c r="N35" s="18">
        <f t="shared" si="1"/>
        <v>7465.83</v>
      </c>
      <c r="O35" s="18">
        <f t="shared" si="1"/>
        <v>295646.49</v>
      </c>
    </row>
    <row r="38" spans="1:15" x14ac:dyDescent="0.2">
      <c r="F38" s="11" t="s">
        <v>51</v>
      </c>
      <c r="J38" s="17">
        <f>J18-J35</f>
        <v>-70493.010000000009</v>
      </c>
      <c r="K38" s="17">
        <f t="shared" ref="K38:O38" si="2">K18-K35</f>
        <v>-96389.489999999758</v>
      </c>
      <c r="L38" s="17">
        <f t="shared" si="2"/>
        <v>17012.560000000001</v>
      </c>
      <c r="M38" s="17">
        <f t="shared" si="2"/>
        <v>-113402.04999999981</v>
      </c>
      <c r="N38" s="17">
        <f t="shared" si="2"/>
        <v>42909.04</v>
      </c>
      <c r="O38" s="17">
        <f t="shared" si="2"/>
        <v>-661785.99</v>
      </c>
    </row>
  </sheetData>
  <pageMargins left="0.75" right="0.75" top="1" bottom="1" header="0" footer="0"/>
  <pageSetup paperSize="9" orientation="landscape"/>
  <headerFooter alignWithMargins="0"/>
  <ignoredErrors>
    <ignoredError sqref="A10:A16 A27:A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ESTEJEFRESGASING.RPT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 Trull</cp:lastModifiedBy>
  <dcterms:created xsi:type="dcterms:W3CDTF">2024-01-17T19:24:32Z</dcterms:created>
  <dcterms:modified xsi:type="dcterms:W3CDTF">2024-01-17T19:50:39Z</dcterms:modified>
</cp:coreProperties>
</file>