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\SynologyDrive\NOVA ETAPA\BUSTIA TRANSFERENCIA\"/>
    </mc:Choice>
  </mc:AlternateContent>
  <xr:revisionPtr revIDLastSave="0" documentId="8_{4F33C7CE-FAB4-4EBF-87C5-4DB23C3892E2}" xr6:coauthVersionLast="47" xr6:coauthVersionMax="47" xr10:uidLastSave="{00000000-0000-0000-0000-000000000000}"/>
  <bookViews>
    <workbookView xWindow="28680" yWindow="-120" windowWidth="29040" windowHeight="15840"/>
  </bookViews>
  <sheets>
    <sheet name="ESTEJEFRESGASING.RP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8" i="1" l="1"/>
  <c r="L38" i="1"/>
  <c r="M38" i="1"/>
  <c r="N38" i="1"/>
  <c r="O38" i="1"/>
  <c r="J38" i="1"/>
  <c r="H35" i="1"/>
  <c r="I35" i="1"/>
  <c r="J35" i="1"/>
  <c r="K35" i="1"/>
  <c r="L35" i="1"/>
  <c r="M35" i="1"/>
  <c r="N35" i="1"/>
  <c r="O35" i="1"/>
  <c r="G35" i="1"/>
  <c r="H18" i="1"/>
  <c r="I18" i="1"/>
  <c r="J18" i="1"/>
  <c r="K18" i="1"/>
  <c r="L18" i="1"/>
  <c r="M18" i="1"/>
  <c r="N18" i="1"/>
  <c r="O18" i="1"/>
  <c r="G18" i="1"/>
</calcChain>
</file>

<file path=xl/sharedStrings.xml><?xml version="1.0" encoding="utf-8"?>
<sst xmlns="http://schemas.openxmlformats.org/spreadsheetml/2006/main" count="63" uniqueCount="52">
  <si>
    <t>Ajuntament de Jorba</t>
  </si>
  <si>
    <t>PRESSUPOST D´INGRESSOS</t>
  </si>
  <si>
    <t>ESTAT D´EXECUCIÓ DES DE</t>
  </si>
  <si>
    <t>1/1/2023</t>
  </si>
  <si>
    <t>FINS A</t>
  </si>
  <si>
    <t>30/9/2023</t>
  </si>
  <si>
    <t>Pàg.</t>
  </si>
  <si>
    <t>Classificació</t>
  </si>
  <si>
    <t>DENOMINACIÓ DELS CAPÍTOLS</t>
  </si>
  <si>
    <t>Previsions inicials</t>
  </si>
  <si>
    <t>Modificacions</t>
  </si>
  <si>
    <t>Previsions definitives</t>
  </si>
  <si>
    <t>Drets nets</t>
  </si>
  <si>
    <t>Ingressos realitzats</t>
  </si>
  <si>
    <t>Devolucions d´ingressos</t>
  </si>
  <si>
    <t>Recaptació líquida</t>
  </si>
  <si>
    <t>Pendent de cobr.</t>
  </si>
  <si>
    <t>Estat d´execució</t>
  </si>
  <si>
    <t>CAPÍTOL</t>
  </si>
  <si>
    <t>1</t>
  </si>
  <si>
    <t>IMPOSTOS DIRECTES</t>
  </si>
  <si>
    <t>2</t>
  </si>
  <si>
    <t>IMPOSTOS INDIRECTES</t>
  </si>
  <si>
    <t>3</t>
  </si>
  <si>
    <t>TAXES, PREUS PÚBLICS I ALTRES INGRESSOS</t>
  </si>
  <si>
    <t>4</t>
  </si>
  <si>
    <t>TRANSFERÈNCIES CORRENTS</t>
  </si>
  <si>
    <t>5</t>
  </si>
  <si>
    <t>INGRESSOS PATRIMONIALS</t>
  </si>
  <si>
    <t>7</t>
  </si>
  <si>
    <t>TRANSFERÈNCIES DE CAPITAL</t>
  </si>
  <si>
    <t>8</t>
  </si>
  <si>
    <t>ACTIUS FINANCERS</t>
  </si>
  <si>
    <t>Suma total ingressos</t>
  </si>
  <si>
    <t>PRESSUPOST DE DESPESES</t>
  </si>
  <si>
    <t>Pag. realitzats</t>
  </si>
  <si>
    <t>Crèdits inicials</t>
  </si>
  <si>
    <t>Crèdits totals</t>
  </si>
  <si>
    <t>Obligacions reconegudes</t>
  </si>
  <si>
    <t>Reintegr. de despeses</t>
  </si>
  <si>
    <t>Pag. líquids</t>
  </si>
  <si>
    <t>Pendent de pag.</t>
  </si>
  <si>
    <t>DESPESES DE PERSONAL</t>
  </si>
  <si>
    <t>DESPESES CORRENTS EN BÉNS I SERVEIS</t>
  </si>
  <si>
    <t>DESPESES FINANCERES</t>
  </si>
  <si>
    <t>FONS DE CONTINGÈNCIA</t>
  </si>
  <si>
    <t>6</t>
  </si>
  <si>
    <t>INVERSIONS REALS</t>
  </si>
  <si>
    <t>9</t>
  </si>
  <si>
    <t>PASSIUS FINANCERS</t>
  </si>
  <si>
    <t>Suma total despeses</t>
  </si>
  <si>
    <t>Diferència.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</si>
</sst>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3" x14ac:knownFonts="1">
    <font>
      <sz val="10"/>
      <color indexed="8"/>
      <name val="MS Sans Serif"/>
    </font>
    <font>
      <b/>
      <sz val="9.9499999999999993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  <family val="2"/>
    </font>
    <font>
      <b/>
      <sz val="9.9499999999999993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sz val="6.95"/>
      <color indexed="8"/>
      <name val="Arial"/>
      <family val="2"/>
    </font>
    <font>
      <b/>
      <sz val="6.95"/>
      <color indexed="8"/>
      <name val="Arial"/>
      <family val="2"/>
    </font>
    <font>
      <b/>
      <sz val="10"/>
      <color indexed="8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9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0" xfId="0" applyNumberFormat="1" applyFont="1" applyFill="1" applyBorder="1" applyAlignment="1" applyProtection="1"/>
    <xf numFmtId="1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K40" sqref="K40"/>
    </sheetView>
  </sheetViews>
  <sheetFormatPr baseColWidth="10" defaultRowHeight="12.75" x14ac:dyDescent="0.2"/>
  <cols>
    <col min="7" max="7" width="26.5703125" bestFit="1" customWidth="1"/>
    <col min="8" max="8" width="11.7109375" bestFit="1" customWidth="1"/>
    <col min="9" max="9" width="17.28515625" bestFit="1" customWidth="1"/>
    <col min="10" max="10" width="19.7109375" bestFit="1" customWidth="1"/>
    <col min="11" max="11" width="15.5703125" bestFit="1" customWidth="1"/>
    <col min="12" max="12" width="19.42578125" bestFit="1" customWidth="1"/>
    <col min="13" max="13" width="14.7109375" bestFit="1" customWidth="1"/>
    <col min="14" max="14" width="13.5703125" bestFit="1" customWidth="1"/>
    <col min="15" max="15" width="13.28515625" bestFit="1" customWidth="1"/>
  </cols>
  <sheetData>
    <row r="1" spans="1:15" x14ac:dyDescent="0.2">
      <c r="A1" s="1" t="s">
        <v>0</v>
      </c>
      <c r="L1" s="2"/>
      <c r="M1" s="3"/>
      <c r="N1" s="4"/>
    </row>
    <row r="4" spans="1:15" x14ac:dyDescent="0.2">
      <c r="A4" s="12" t="s">
        <v>1</v>
      </c>
      <c r="B4" s="13"/>
      <c r="C4" s="13"/>
      <c r="D4" s="13"/>
      <c r="E4" s="14">
        <v>2023</v>
      </c>
      <c r="G4" s="5" t="s">
        <v>2</v>
      </c>
      <c r="I4" s="1" t="s">
        <v>3</v>
      </c>
      <c r="J4" s="1" t="s">
        <v>4</v>
      </c>
      <c r="K4" s="1" t="s">
        <v>5</v>
      </c>
      <c r="M4" s="6" t="s">
        <v>6</v>
      </c>
      <c r="N4" s="7">
        <v>1</v>
      </c>
    </row>
    <row r="6" spans="1:15" s="13" customFormat="1" x14ac:dyDescent="0.2"/>
    <row r="7" spans="1:15" s="13" customFormat="1" x14ac:dyDescent="0.2">
      <c r="A7" s="15" t="s">
        <v>7</v>
      </c>
      <c r="C7" s="16" t="s">
        <v>8</v>
      </c>
      <c r="G7" s="15" t="s">
        <v>9</v>
      </c>
      <c r="H7" s="15" t="s">
        <v>10</v>
      </c>
      <c r="I7" s="15" t="s">
        <v>11</v>
      </c>
      <c r="J7" s="15" t="s">
        <v>12</v>
      </c>
      <c r="K7" s="15" t="s">
        <v>13</v>
      </c>
      <c r="L7" s="15" t="s">
        <v>14</v>
      </c>
      <c r="M7" s="15" t="s">
        <v>15</v>
      </c>
      <c r="N7" s="15" t="s">
        <v>16</v>
      </c>
      <c r="O7" s="15" t="s">
        <v>17</v>
      </c>
    </row>
    <row r="8" spans="1:15" s="13" customFormat="1" x14ac:dyDescent="0.2">
      <c r="A8" s="15" t="s">
        <v>18</v>
      </c>
    </row>
    <row r="9" spans="1:15" s="13" customFormat="1" x14ac:dyDescent="0.2"/>
    <row r="10" spans="1:15" x14ac:dyDescent="0.2">
      <c r="A10" s="8" t="s">
        <v>19</v>
      </c>
      <c r="C10" s="9" t="s">
        <v>20</v>
      </c>
      <c r="G10" s="18">
        <v>388397.95</v>
      </c>
      <c r="I10" s="18">
        <v>388397.95</v>
      </c>
      <c r="J10" s="18">
        <v>329892.58</v>
      </c>
      <c r="K10" s="18">
        <v>185375.8</v>
      </c>
      <c r="L10" s="18">
        <v>1671.19</v>
      </c>
      <c r="M10" s="18">
        <v>183704.61</v>
      </c>
      <c r="N10" s="18">
        <v>146187.97</v>
      </c>
      <c r="O10" s="18">
        <v>-58505.37</v>
      </c>
    </row>
    <row r="11" spans="1:15" x14ac:dyDescent="0.2">
      <c r="A11" s="8" t="s">
        <v>21</v>
      </c>
      <c r="C11" s="9" t="s">
        <v>22</v>
      </c>
      <c r="G11" s="18">
        <v>18244.2</v>
      </c>
      <c r="I11" s="18">
        <v>18244.2</v>
      </c>
      <c r="J11" s="18">
        <v>8886.58</v>
      </c>
      <c r="K11" s="18">
        <v>8886.58</v>
      </c>
      <c r="M11" s="18">
        <v>8886.58</v>
      </c>
      <c r="O11" s="18">
        <v>-9357.6200000000008</v>
      </c>
    </row>
    <row r="12" spans="1:15" x14ac:dyDescent="0.2">
      <c r="A12" s="8" t="s">
        <v>23</v>
      </c>
      <c r="C12" s="9" t="s">
        <v>24</v>
      </c>
      <c r="G12" s="18">
        <v>220652.79999999999</v>
      </c>
      <c r="I12" s="18">
        <v>220652.79999999999</v>
      </c>
      <c r="J12" s="18">
        <v>152660.13</v>
      </c>
      <c r="K12" s="18">
        <v>139737.47</v>
      </c>
      <c r="L12" s="18">
        <v>2169.98</v>
      </c>
      <c r="M12" s="18">
        <v>137567.49</v>
      </c>
      <c r="N12" s="18">
        <v>15092.64</v>
      </c>
      <c r="O12" s="18">
        <v>-67992.67</v>
      </c>
    </row>
    <row r="13" spans="1:15" x14ac:dyDescent="0.2">
      <c r="A13" s="8" t="s">
        <v>25</v>
      </c>
      <c r="C13" s="9" t="s">
        <v>26</v>
      </c>
      <c r="G13" s="18">
        <v>368314.18</v>
      </c>
      <c r="H13" s="18">
        <v>11563.94</v>
      </c>
      <c r="I13" s="18">
        <v>379878.12</v>
      </c>
      <c r="J13" s="18">
        <v>328807.71999999997</v>
      </c>
      <c r="K13" s="18">
        <v>316655.53999999998</v>
      </c>
      <c r="L13" s="18">
        <v>1226.52</v>
      </c>
      <c r="M13" s="18">
        <v>315429.02</v>
      </c>
      <c r="N13" s="18">
        <v>13378.7</v>
      </c>
      <c r="O13" s="18">
        <v>-51070.400000000001</v>
      </c>
    </row>
    <row r="14" spans="1:15" x14ac:dyDescent="0.2">
      <c r="A14" s="8" t="s">
        <v>27</v>
      </c>
      <c r="C14" s="9" t="s">
        <v>28</v>
      </c>
      <c r="G14" s="18">
        <v>7136.39</v>
      </c>
      <c r="I14" s="18">
        <v>7136.39</v>
      </c>
      <c r="J14" s="18">
        <v>4923.3999999999996</v>
      </c>
      <c r="K14" s="18">
        <v>4923.3999999999996</v>
      </c>
      <c r="M14" s="18">
        <v>4923.3999999999996</v>
      </c>
      <c r="O14" s="18">
        <v>-2212.9899999999998</v>
      </c>
    </row>
    <row r="15" spans="1:15" x14ac:dyDescent="0.2">
      <c r="A15" s="8" t="s">
        <v>29</v>
      </c>
      <c r="C15" s="9" t="s">
        <v>30</v>
      </c>
      <c r="G15" s="18">
        <v>39462.11</v>
      </c>
      <c r="H15" s="18">
        <v>735497.9</v>
      </c>
      <c r="I15" s="18">
        <v>774960.01</v>
      </c>
      <c r="J15" s="18">
        <v>369975.48</v>
      </c>
      <c r="K15" s="18">
        <v>201956.75</v>
      </c>
      <c r="M15" s="18">
        <v>201956.75</v>
      </c>
      <c r="N15" s="18">
        <v>168018.73</v>
      </c>
      <c r="O15" s="18">
        <v>-404984.53</v>
      </c>
    </row>
    <row r="16" spans="1:15" x14ac:dyDescent="0.2">
      <c r="A16" s="8" t="s">
        <v>31</v>
      </c>
      <c r="C16" s="9" t="s">
        <v>32</v>
      </c>
      <c r="H16" s="18">
        <v>1053229.0900000001</v>
      </c>
      <c r="I16" s="18">
        <v>1053229.0900000001</v>
      </c>
      <c r="O16" s="18">
        <v>-1053229.0900000001</v>
      </c>
    </row>
    <row r="18" spans="1:15" s="13" customFormat="1" x14ac:dyDescent="0.2">
      <c r="F18" s="11" t="s">
        <v>33</v>
      </c>
      <c r="G18" s="19">
        <f>SUM(G10:G17)</f>
        <v>1042207.6299999999</v>
      </c>
      <c r="H18" s="19">
        <f t="shared" ref="H18:O18" si="0">SUM(H10:H17)</f>
        <v>1800290.9300000002</v>
      </c>
      <c r="I18" s="19">
        <f t="shared" si="0"/>
        <v>2842498.56</v>
      </c>
      <c r="J18" s="19">
        <f t="shared" si="0"/>
        <v>1195145.8900000001</v>
      </c>
      <c r="K18" s="19">
        <f t="shared" si="0"/>
        <v>857535.53999999992</v>
      </c>
      <c r="L18" s="19">
        <f t="shared" si="0"/>
        <v>5067.6900000000005</v>
      </c>
      <c r="M18" s="19">
        <f t="shared" si="0"/>
        <v>852467.85</v>
      </c>
      <c r="N18" s="19">
        <f t="shared" si="0"/>
        <v>342678.04000000004</v>
      </c>
      <c r="O18" s="19">
        <f t="shared" si="0"/>
        <v>-1647352.6700000002</v>
      </c>
    </row>
    <row r="20" spans="1:15" s="13" customFormat="1" x14ac:dyDescent="0.2"/>
    <row r="21" spans="1:15" s="13" customFormat="1" x14ac:dyDescent="0.2">
      <c r="A21" s="12" t="s">
        <v>34</v>
      </c>
      <c r="E21" s="20">
        <v>2023</v>
      </c>
    </row>
    <row r="23" spans="1:15" s="13" customFormat="1" x14ac:dyDescent="0.2"/>
    <row r="24" spans="1:15" s="13" customFormat="1" x14ac:dyDescent="0.2">
      <c r="A24" s="15" t="s">
        <v>7</v>
      </c>
      <c r="C24" s="16" t="s">
        <v>8</v>
      </c>
      <c r="G24" s="15" t="s">
        <v>36</v>
      </c>
      <c r="H24" s="15" t="s">
        <v>10</v>
      </c>
      <c r="I24" s="15" t="s">
        <v>37</v>
      </c>
      <c r="J24" s="15" t="s">
        <v>38</v>
      </c>
      <c r="K24" s="15" t="s">
        <v>35</v>
      </c>
      <c r="L24" s="15" t="s">
        <v>39</v>
      </c>
      <c r="M24" s="15" t="s">
        <v>40</v>
      </c>
      <c r="N24" s="15" t="s">
        <v>41</v>
      </c>
      <c r="O24" s="15" t="s">
        <v>17</v>
      </c>
    </row>
    <row r="25" spans="1:15" s="13" customFormat="1" x14ac:dyDescent="0.2">
      <c r="A25" s="15" t="s">
        <v>18</v>
      </c>
    </row>
    <row r="26" spans="1:15" s="13" customFormat="1" x14ac:dyDescent="0.2">
      <c r="A26" s="15"/>
    </row>
    <row r="27" spans="1:15" x14ac:dyDescent="0.2">
      <c r="A27" s="8" t="s">
        <v>19</v>
      </c>
      <c r="C27" s="9" t="s">
        <v>42</v>
      </c>
      <c r="G27" s="18">
        <v>347259.63</v>
      </c>
      <c r="H27" s="18">
        <v>75232.23</v>
      </c>
      <c r="I27" s="18">
        <v>422491.86</v>
      </c>
      <c r="J27" s="18">
        <v>270279.81</v>
      </c>
      <c r="K27" s="18">
        <v>270279.81</v>
      </c>
      <c r="M27" s="18">
        <v>270279.81</v>
      </c>
      <c r="O27" s="18">
        <v>152212.04999999999</v>
      </c>
    </row>
    <row r="28" spans="1:15" x14ac:dyDescent="0.2">
      <c r="A28" s="8" t="s">
        <v>21</v>
      </c>
      <c r="C28" s="9" t="s">
        <v>43</v>
      </c>
      <c r="G28" s="18">
        <v>348605.74</v>
      </c>
      <c r="H28" s="18">
        <v>177180.13</v>
      </c>
      <c r="I28" s="18">
        <v>525785.87</v>
      </c>
      <c r="J28" s="18">
        <v>319571.34000000003</v>
      </c>
      <c r="K28" s="18">
        <v>318032.19</v>
      </c>
      <c r="M28" s="18">
        <v>318032.19</v>
      </c>
      <c r="N28" s="18">
        <v>1539.15</v>
      </c>
      <c r="O28" s="18">
        <v>206214.53</v>
      </c>
    </row>
    <row r="29" spans="1:15" x14ac:dyDescent="0.2">
      <c r="A29" s="8" t="s">
        <v>23</v>
      </c>
      <c r="C29" s="9" t="s">
        <v>44</v>
      </c>
      <c r="G29" s="18">
        <v>5000</v>
      </c>
      <c r="I29" s="18">
        <v>5000</v>
      </c>
      <c r="J29" s="17">
        <v>350.92</v>
      </c>
      <c r="K29" s="17">
        <v>350.92</v>
      </c>
      <c r="M29" s="17">
        <v>350.92</v>
      </c>
      <c r="O29" s="18">
        <v>4649.08</v>
      </c>
    </row>
    <row r="30" spans="1:15" x14ac:dyDescent="0.2">
      <c r="A30" s="8" t="s">
        <v>25</v>
      </c>
      <c r="C30" s="9" t="s">
        <v>26</v>
      </c>
      <c r="G30" s="18">
        <v>191020.6</v>
      </c>
      <c r="H30" s="18">
        <v>22364.400000000001</v>
      </c>
      <c r="I30" s="18">
        <v>213385</v>
      </c>
      <c r="J30" s="18">
        <v>62862.53</v>
      </c>
      <c r="K30" s="18">
        <v>58462.53</v>
      </c>
      <c r="M30" s="18">
        <v>58462.53</v>
      </c>
      <c r="N30" s="18">
        <v>4400</v>
      </c>
      <c r="O30" s="18">
        <v>150522.47</v>
      </c>
    </row>
    <row r="31" spans="1:15" x14ac:dyDescent="0.2">
      <c r="A31" s="8" t="s">
        <v>27</v>
      </c>
      <c r="C31" s="9" t="s">
        <v>45</v>
      </c>
      <c r="G31" s="18">
        <v>27192.44</v>
      </c>
      <c r="I31" s="18">
        <v>27192.44</v>
      </c>
      <c r="O31" s="18">
        <v>27192.44</v>
      </c>
    </row>
    <row r="32" spans="1:15" x14ac:dyDescent="0.2">
      <c r="A32" s="8" t="s">
        <v>46</v>
      </c>
      <c r="C32" s="9" t="s">
        <v>47</v>
      </c>
      <c r="G32" s="18">
        <v>88129.22</v>
      </c>
      <c r="H32" s="18">
        <v>1525514.17</v>
      </c>
      <c r="I32" s="18">
        <v>1613643.39</v>
      </c>
      <c r="J32" s="18">
        <v>624468.56999999995</v>
      </c>
      <c r="K32" s="18">
        <v>582464.6</v>
      </c>
      <c r="M32" s="18">
        <v>582464.6</v>
      </c>
      <c r="N32" s="18">
        <v>42003.97</v>
      </c>
      <c r="O32" s="18">
        <v>989174.82</v>
      </c>
    </row>
    <row r="33" spans="1:15" x14ac:dyDescent="0.2">
      <c r="A33" s="8" t="s">
        <v>48</v>
      </c>
      <c r="C33" s="9" t="s">
        <v>49</v>
      </c>
      <c r="G33" s="18">
        <v>35000</v>
      </c>
      <c r="I33" s="18">
        <v>35000</v>
      </c>
      <c r="J33" s="18">
        <v>35000</v>
      </c>
      <c r="K33" s="18">
        <v>35000</v>
      </c>
      <c r="M33" s="18">
        <v>35000</v>
      </c>
    </row>
    <row r="34" spans="1:15" x14ac:dyDescent="0.2">
      <c r="A34" s="8"/>
      <c r="C34" s="9"/>
      <c r="G34" s="10"/>
      <c r="I34" s="10"/>
      <c r="J34" s="10"/>
      <c r="K34" s="10"/>
      <c r="M34" s="10"/>
    </row>
    <row r="35" spans="1:15" s="13" customFormat="1" x14ac:dyDescent="0.2">
      <c r="F35" s="11" t="s">
        <v>50</v>
      </c>
      <c r="G35" s="19">
        <f>SUM(G27:G34)</f>
        <v>1042207.6299999999</v>
      </c>
      <c r="H35" s="19">
        <f t="shared" ref="H35:O35" si="1">SUM(H27:H34)</f>
        <v>1800290.93</v>
      </c>
      <c r="I35" s="19">
        <f t="shared" si="1"/>
        <v>2842498.5599999996</v>
      </c>
      <c r="J35" s="19">
        <f t="shared" si="1"/>
        <v>1312533.17</v>
      </c>
      <c r="K35" s="19">
        <f t="shared" si="1"/>
        <v>1264590.05</v>
      </c>
      <c r="L35" s="19">
        <f t="shared" si="1"/>
        <v>0</v>
      </c>
      <c r="M35" s="19">
        <f t="shared" si="1"/>
        <v>1264590.05</v>
      </c>
      <c r="N35" s="19">
        <f t="shared" si="1"/>
        <v>47943.12</v>
      </c>
      <c r="O35" s="19">
        <f t="shared" si="1"/>
        <v>1529965.39</v>
      </c>
    </row>
    <row r="38" spans="1:15" x14ac:dyDescent="0.2">
      <c r="F38" s="11" t="s">
        <v>51</v>
      </c>
      <c r="J38" s="18">
        <f>J18-J35</f>
        <v>-117387.2799999998</v>
      </c>
      <c r="K38" s="18">
        <f t="shared" ref="K38:O38" si="2">K18-K35</f>
        <v>-407054.51000000013</v>
      </c>
      <c r="L38" s="18">
        <f t="shared" si="2"/>
        <v>5067.6900000000005</v>
      </c>
      <c r="M38" s="18">
        <f t="shared" si="2"/>
        <v>-412122.20000000007</v>
      </c>
      <c r="N38" s="18">
        <f t="shared" si="2"/>
        <v>294734.92000000004</v>
      </c>
      <c r="O38" s="18">
        <f t="shared" si="2"/>
        <v>-3177318.06</v>
      </c>
    </row>
  </sheetData>
  <pageMargins left="0.75" right="0.75" top="1" bottom="1" header="0" footer="0"/>
  <pageSetup paperSize="9" orientation="landscape"/>
  <headerFooter alignWithMargins="0"/>
  <ignoredErrors>
    <ignoredError sqref="A10:A16 A27:A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Anna Trull</cp:lastModifiedBy>
  <dcterms:created xsi:type="dcterms:W3CDTF">2024-01-17T19:46:22Z</dcterms:created>
  <dcterms:modified xsi:type="dcterms:W3CDTF">2024-01-17T19:46:22Z</dcterms:modified>
</cp:coreProperties>
</file>