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1ADE2C16-AFCE-4FF6-901D-34ADBF3F0D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<sst xmlns="http://schemas.openxmlformats.org/spreadsheetml/2006/main" count="63" uniqueCount="52">
  <si>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</si>
  <si>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</si>
  <si>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</si>
  <si>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1/1/2020</t>
  </si>
  <si>
    <t>FINS A</t>
  </si>
  <si>
    <t>30/9/2020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</si>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</sst>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7" workbookViewId="0">
      <selection activeCell="J38" sqref="J38:O3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2020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10" spans="1:15" x14ac:dyDescent="0.2">
      <c r="A10" s="8" t="s">
        <v>19</v>
      </c>
      <c r="C10" s="9" t="s">
        <v>20</v>
      </c>
      <c r="G10" s="17">
        <v>339755.9</v>
      </c>
      <c r="I10" s="17">
        <v>339755.9</v>
      </c>
      <c r="J10" s="17">
        <v>340321.96</v>
      </c>
      <c r="K10" s="17">
        <v>186981.97</v>
      </c>
      <c r="L10" s="10">
        <v>258.27999999999997</v>
      </c>
      <c r="M10" s="17">
        <v>186723.69</v>
      </c>
      <c r="N10" s="17">
        <v>153598.26999999999</v>
      </c>
      <c r="O10" s="10">
        <v>566.05999999999995</v>
      </c>
    </row>
    <row r="11" spans="1:15" x14ac:dyDescent="0.2">
      <c r="A11" s="8" t="s">
        <v>21</v>
      </c>
      <c r="C11" s="9" t="s">
        <v>22</v>
      </c>
      <c r="G11" s="17">
        <v>14202.98</v>
      </c>
      <c r="I11" s="17">
        <v>14202.98</v>
      </c>
      <c r="J11" s="17">
        <v>-3919.72</v>
      </c>
      <c r="K11" s="17">
        <v>3408.64</v>
      </c>
      <c r="L11" s="17">
        <v>7328.36</v>
      </c>
      <c r="M11" s="17">
        <v>-3919.72</v>
      </c>
      <c r="O11" s="17">
        <v>-18122.7</v>
      </c>
    </row>
    <row r="12" spans="1:15" x14ac:dyDescent="0.2">
      <c r="A12" s="8" t="s">
        <v>23</v>
      </c>
      <c r="C12" s="9" t="s">
        <v>24</v>
      </c>
      <c r="G12" s="17">
        <v>173946.76</v>
      </c>
      <c r="I12" s="17">
        <v>173946.76</v>
      </c>
      <c r="J12" s="17">
        <v>105783.3</v>
      </c>
      <c r="K12" s="17">
        <v>114135.17</v>
      </c>
      <c r="L12" s="17">
        <v>22080.47</v>
      </c>
      <c r="M12" s="17">
        <v>92054.7</v>
      </c>
      <c r="N12" s="17">
        <v>13728.6</v>
      </c>
      <c r="O12" s="17">
        <v>-68163.460000000006</v>
      </c>
    </row>
    <row r="13" spans="1:15" x14ac:dyDescent="0.2">
      <c r="A13" s="8" t="s">
        <v>25</v>
      </c>
      <c r="C13" s="9" t="s">
        <v>26</v>
      </c>
      <c r="G13" s="17">
        <v>337770.14</v>
      </c>
      <c r="H13" s="17">
        <v>24132.15</v>
      </c>
      <c r="I13" s="17">
        <v>361902.29</v>
      </c>
      <c r="J13" s="17">
        <v>214704.52</v>
      </c>
      <c r="K13" s="17">
        <v>221488.24</v>
      </c>
      <c r="L13" s="17">
        <v>10338.74</v>
      </c>
      <c r="M13" s="17">
        <v>211149.5</v>
      </c>
      <c r="N13" s="17">
        <v>3555.02</v>
      </c>
      <c r="O13" s="17">
        <v>-147197.76999999999</v>
      </c>
    </row>
    <row r="14" spans="1:15" x14ac:dyDescent="0.2">
      <c r="A14" s="8" t="s">
        <v>27</v>
      </c>
      <c r="C14" s="9" t="s">
        <v>28</v>
      </c>
      <c r="G14" s="17">
        <v>4616.8100000000004</v>
      </c>
      <c r="I14" s="17">
        <v>4616.8100000000004</v>
      </c>
      <c r="J14" s="17">
        <v>3108.55</v>
      </c>
      <c r="K14" s="17">
        <v>3108.55</v>
      </c>
      <c r="M14" s="17">
        <v>3108.55</v>
      </c>
      <c r="O14" s="17">
        <v>-1508.26</v>
      </c>
    </row>
    <row r="15" spans="1:15" x14ac:dyDescent="0.2">
      <c r="A15" s="8" t="s">
        <v>29</v>
      </c>
      <c r="C15" s="9" t="s">
        <v>30</v>
      </c>
      <c r="G15" s="17">
        <v>76017.08</v>
      </c>
      <c r="H15" s="17">
        <v>253338.27</v>
      </c>
      <c r="I15" s="17">
        <v>329355.34999999998</v>
      </c>
      <c r="J15" s="17">
        <v>298964.59999999998</v>
      </c>
      <c r="K15" s="17">
        <v>40157.379999999997</v>
      </c>
      <c r="M15" s="17">
        <v>40157.379999999997</v>
      </c>
      <c r="N15" s="17">
        <v>258807.22</v>
      </c>
      <c r="O15" s="17">
        <v>-30390.75</v>
      </c>
    </row>
    <row r="16" spans="1:15" x14ac:dyDescent="0.2">
      <c r="A16" s="8" t="s">
        <v>31</v>
      </c>
      <c r="C16" s="9" t="s">
        <v>32</v>
      </c>
      <c r="H16" s="17">
        <v>100819.13</v>
      </c>
      <c r="I16" s="17">
        <v>100819.13</v>
      </c>
      <c r="O16" s="17">
        <v>-100819.13</v>
      </c>
    </row>
    <row r="18" spans="1:15" x14ac:dyDescent="0.2">
      <c r="F18" s="11" t="s">
        <v>33</v>
      </c>
      <c r="G18" s="18">
        <f>SUM(G9:G16)</f>
        <v>946309.67</v>
      </c>
      <c r="H18" s="18">
        <f t="shared" ref="H18:O18" si="0">SUM(H9:H16)</f>
        <v>378289.55</v>
      </c>
      <c r="I18" s="18">
        <f t="shared" si="0"/>
        <v>1324599.2199999997</v>
      </c>
      <c r="J18" s="18">
        <f t="shared" si="0"/>
        <v>958963.21000000008</v>
      </c>
      <c r="K18" s="18">
        <f t="shared" si="0"/>
        <v>569279.95000000007</v>
      </c>
      <c r="L18" s="18">
        <f t="shared" si="0"/>
        <v>40005.85</v>
      </c>
      <c r="M18" s="18">
        <f t="shared" si="0"/>
        <v>529274.1</v>
      </c>
      <c r="N18" s="18">
        <f t="shared" si="0"/>
        <v>429689.11</v>
      </c>
      <c r="O18" s="18">
        <f t="shared" si="0"/>
        <v>-365636.01</v>
      </c>
    </row>
    <row r="21" spans="1:15" x14ac:dyDescent="0.2">
      <c r="A21" s="12" t="s">
        <v>34</v>
      </c>
      <c r="B21" s="13"/>
      <c r="C21" s="13"/>
      <c r="D21" s="13"/>
      <c r="E21" s="19">
        <v>2020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334409.53000000003</v>
      </c>
      <c r="H27" s="17">
        <v>6150.57</v>
      </c>
      <c r="I27" s="17">
        <v>340560.1</v>
      </c>
      <c r="J27" s="17">
        <v>254481.74</v>
      </c>
      <c r="K27" s="17">
        <v>254481.74</v>
      </c>
      <c r="M27" s="17">
        <v>254481.74</v>
      </c>
      <c r="O27" s="17">
        <v>86078.36</v>
      </c>
    </row>
    <row r="28" spans="1:15" x14ac:dyDescent="0.2">
      <c r="A28" s="8" t="s">
        <v>21</v>
      </c>
      <c r="C28" s="9" t="s">
        <v>43</v>
      </c>
      <c r="G28" s="17">
        <v>326555.67</v>
      </c>
      <c r="H28" s="17">
        <v>54682.86</v>
      </c>
      <c r="I28" s="17">
        <v>381238.53</v>
      </c>
      <c r="J28" s="17">
        <v>224591.44</v>
      </c>
      <c r="K28" s="17">
        <v>190739.72</v>
      </c>
      <c r="M28" s="17">
        <v>190739.72</v>
      </c>
      <c r="N28" s="17">
        <v>33851.72</v>
      </c>
      <c r="O28" s="17">
        <v>156647.09</v>
      </c>
    </row>
    <row r="29" spans="1:15" x14ac:dyDescent="0.2">
      <c r="A29" s="8" t="s">
        <v>23</v>
      </c>
      <c r="C29" s="9" t="s">
        <v>44</v>
      </c>
      <c r="G29" s="17">
        <v>2407.75</v>
      </c>
      <c r="I29" s="17">
        <v>2407.75</v>
      </c>
      <c r="J29" s="17">
        <v>1826.93</v>
      </c>
      <c r="K29" s="17">
        <v>1826.93</v>
      </c>
      <c r="M29" s="17">
        <v>1826.93</v>
      </c>
      <c r="O29" s="10">
        <v>580.82000000000005</v>
      </c>
    </row>
    <row r="30" spans="1:15" x14ac:dyDescent="0.2">
      <c r="A30" s="8" t="s">
        <v>25</v>
      </c>
      <c r="C30" s="9" t="s">
        <v>26</v>
      </c>
      <c r="G30" s="17">
        <v>143928.95000000001</v>
      </c>
      <c r="H30" s="10">
        <v>75</v>
      </c>
      <c r="I30" s="17">
        <v>144003.95000000001</v>
      </c>
      <c r="J30" s="17">
        <v>77732.38</v>
      </c>
      <c r="K30" s="17">
        <v>44598.82</v>
      </c>
      <c r="M30" s="17">
        <v>44598.82</v>
      </c>
      <c r="N30" s="17">
        <v>33133.56</v>
      </c>
      <c r="O30" s="17">
        <v>66271.570000000007</v>
      </c>
    </row>
    <row r="31" spans="1:15" x14ac:dyDescent="0.2">
      <c r="A31" s="8" t="s">
        <v>27</v>
      </c>
      <c r="C31" s="9" t="s">
        <v>45</v>
      </c>
      <c r="G31" s="17">
        <v>12424.7</v>
      </c>
      <c r="I31" s="17">
        <v>12424.7</v>
      </c>
      <c r="O31" s="17">
        <v>12424.7</v>
      </c>
    </row>
    <row r="32" spans="1:15" x14ac:dyDescent="0.2">
      <c r="A32" s="8" t="s">
        <v>46</v>
      </c>
      <c r="C32" s="9" t="s">
        <v>47</v>
      </c>
      <c r="G32" s="17">
        <v>91583.07</v>
      </c>
      <c r="H32" s="17">
        <v>317381.12</v>
      </c>
      <c r="I32" s="17">
        <v>408964.19</v>
      </c>
      <c r="J32" s="17">
        <v>139052.54</v>
      </c>
      <c r="K32" s="17">
        <v>139052.54</v>
      </c>
      <c r="M32" s="17">
        <v>139052.54</v>
      </c>
      <c r="O32" s="17">
        <v>269911.65000000002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x14ac:dyDescent="0.2">
      <c r="A34" s="8"/>
      <c r="C34" s="9"/>
      <c r="G34" s="17"/>
      <c r="I34" s="17"/>
      <c r="J34" s="17"/>
      <c r="K34" s="17"/>
      <c r="M34" s="17"/>
    </row>
    <row r="35" spans="1:15" s="13" customFormat="1" x14ac:dyDescent="0.2">
      <c r="F35" s="11" t="s">
        <v>50</v>
      </c>
      <c r="G35" s="18">
        <f>SUM(G27:G34)</f>
        <v>946309.66999999993</v>
      </c>
      <c r="H35" s="18">
        <f t="shared" ref="H35:O35" si="1">SUM(H27:H34)</f>
        <v>378289.55</v>
      </c>
      <c r="I35" s="18">
        <f t="shared" si="1"/>
        <v>1324599.22</v>
      </c>
      <c r="J35" s="18">
        <f t="shared" si="1"/>
        <v>732685.03</v>
      </c>
      <c r="K35" s="18">
        <f t="shared" si="1"/>
        <v>665699.75</v>
      </c>
      <c r="L35" s="18">
        <f t="shared" si="1"/>
        <v>0</v>
      </c>
      <c r="M35" s="18">
        <f t="shared" si="1"/>
        <v>665699.75</v>
      </c>
      <c r="N35" s="18">
        <f t="shared" si="1"/>
        <v>66985.279999999999</v>
      </c>
      <c r="O35" s="18">
        <f t="shared" si="1"/>
        <v>591914.19000000006</v>
      </c>
    </row>
    <row r="38" spans="1:15" x14ac:dyDescent="0.2">
      <c r="F38" s="11" t="s">
        <v>51</v>
      </c>
      <c r="J38" s="17">
        <f>J18-J35</f>
        <v>226278.18000000005</v>
      </c>
      <c r="K38" s="17">
        <f t="shared" ref="K38:O38" si="2">K18-K35</f>
        <v>-96419.79999999993</v>
      </c>
      <c r="L38" s="17">
        <f t="shared" si="2"/>
        <v>40005.85</v>
      </c>
      <c r="M38" s="17">
        <f t="shared" si="2"/>
        <v>-136425.65000000002</v>
      </c>
      <c r="N38" s="17">
        <f t="shared" si="2"/>
        <v>362703.82999999996</v>
      </c>
      <c r="O38" s="17">
        <f t="shared" si="2"/>
        <v>-957550.20000000007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2024-01-17T19:10:24Z</dcterms:created>
  <dcterms:modified xsi:type="dcterms:W3CDTF">2024-01-17T19:48:26Z</dcterms:modified>
</cp:coreProperties>
</file>