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19BB26FF-1DFC-4CA9-865E-72E9E6755C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<sst xmlns="http://schemas.openxmlformats.org/spreadsheetml/2006/main" count="63" uniqueCount="52">
  <si>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</si>
  <si>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</si>
  <si>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</si>
  <si>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1/1/2020</t>
  </si>
  <si>
    <t>FINS A</t>
  </si>
  <si>
    <t>30/6/2020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</si>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</sst>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13" workbookViewId="0">
      <selection activeCell="M47" sqref="M47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2020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5" spans="1:15" x14ac:dyDescent="0.2">
      <c r="A5" s="13"/>
      <c r="B5" s="13"/>
      <c r="C5" s="13"/>
      <c r="D5" s="13"/>
      <c r="E5" s="13"/>
    </row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10" spans="1:15" x14ac:dyDescent="0.2">
      <c r="A10" s="8" t="s">
        <v>19</v>
      </c>
      <c r="C10" s="9" t="s">
        <v>20</v>
      </c>
      <c r="G10" s="17">
        <v>339755.9</v>
      </c>
      <c r="I10" s="17">
        <v>339755.9</v>
      </c>
      <c r="J10" s="17">
        <v>312997.78000000003</v>
      </c>
      <c r="K10" s="17">
        <v>51573.69</v>
      </c>
      <c r="L10" s="10">
        <v>189.93</v>
      </c>
      <c r="M10" s="17">
        <v>51383.76</v>
      </c>
      <c r="N10" s="17">
        <v>261614.02</v>
      </c>
      <c r="O10" s="17">
        <v>-26758.12</v>
      </c>
    </row>
    <row r="11" spans="1:15" x14ac:dyDescent="0.2">
      <c r="A11" s="8" t="s">
        <v>21</v>
      </c>
      <c r="C11" s="9" t="s">
        <v>22</v>
      </c>
      <c r="G11" s="17">
        <v>14202.98</v>
      </c>
      <c r="I11" s="17">
        <v>14202.98</v>
      </c>
      <c r="J11" s="17">
        <v>-4113.91</v>
      </c>
      <c r="K11" s="17">
        <v>3214.45</v>
      </c>
      <c r="L11" s="17">
        <v>7328.36</v>
      </c>
      <c r="M11" s="17">
        <v>-4113.91</v>
      </c>
      <c r="O11" s="17">
        <v>-18316.89</v>
      </c>
    </row>
    <row r="12" spans="1:15" x14ac:dyDescent="0.2">
      <c r="A12" s="8" t="s">
        <v>23</v>
      </c>
      <c r="C12" s="9" t="s">
        <v>24</v>
      </c>
      <c r="G12" s="17">
        <v>173946.76</v>
      </c>
      <c r="I12" s="17">
        <v>173946.76</v>
      </c>
      <c r="J12" s="17">
        <v>73259.570000000007</v>
      </c>
      <c r="K12" s="17">
        <v>23469.95</v>
      </c>
      <c r="L12" s="17">
        <v>20551.759999999998</v>
      </c>
      <c r="M12" s="17">
        <v>2918.19</v>
      </c>
      <c r="N12" s="17">
        <v>70341.38</v>
      </c>
      <c r="O12" s="17">
        <v>-100687.19</v>
      </c>
    </row>
    <row r="13" spans="1:15" x14ac:dyDescent="0.2">
      <c r="A13" s="8" t="s">
        <v>25</v>
      </c>
      <c r="C13" s="9" t="s">
        <v>26</v>
      </c>
      <c r="G13" s="17">
        <v>337770.14</v>
      </c>
      <c r="H13" s="17">
        <v>24132.15</v>
      </c>
      <c r="I13" s="17">
        <v>361902.29</v>
      </c>
      <c r="J13" s="17">
        <v>154016.81</v>
      </c>
      <c r="K13" s="17">
        <v>158178.71</v>
      </c>
      <c r="L13" s="17">
        <v>7529.42</v>
      </c>
      <c r="M13" s="17">
        <v>150649.29</v>
      </c>
      <c r="N13" s="17">
        <v>3367.52</v>
      </c>
      <c r="O13" s="17">
        <v>-207885.48</v>
      </c>
    </row>
    <row r="14" spans="1:15" x14ac:dyDescent="0.2">
      <c r="A14" s="8" t="s">
        <v>27</v>
      </c>
      <c r="C14" s="9" t="s">
        <v>28</v>
      </c>
      <c r="G14" s="17">
        <v>4616.8100000000004</v>
      </c>
      <c r="I14" s="17">
        <v>4616.8100000000004</v>
      </c>
      <c r="J14" s="17">
        <v>2200.0100000000002</v>
      </c>
      <c r="K14" s="17">
        <v>2200.0100000000002</v>
      </c>
      <c r="M14" s="17">
        <v>2200.0100000000002</v>
      </c>
      <c r="O14" s="17">
        <v>-2416.8000000000002</v>
      </c>
    </row>
    <row r="15" spans="1:15" x14ac:dyDescent="0.2">
      <c r="A15" s="8" t="s">
        <v>29</v>
      </c>
      <c r="C15" s="9" t="s">
        <v>30</v>
      </c>
      <c r="G15" s="17">
        <v>76017.08</v>
      </c>
      <c r="H15" s="17">
        <v>253338.27</v>
      </c>
      <c r="I15" s="17">
        <v>329355.34999999998</v>
      </c>
      <c r="J15" s="17">
        <v>298964.59999999998</v>
      </c>
      <c r="K15" s="17">
        <v>40157.379999999997</v>
      </c>
      <c r="M15" s="17">
        <v>40157.379999999997</v>
      </c>
      <c r="N15" s="17">
        <v>258807.22</v>
      </c>
      <c r="O15" s="17">
        <v>-30390.75</v>
      </c>
    </row>
    <row r="16" spans="1:15" x14ac:dyDescent="0.2">
      <c r="A16" s="8" t="s">
        <v>31</v>
      </c>
      <c r="C16" s="9" t="s">
        <v>32</v>
      </c>
      <c r="H16" s="17">
        <v>100819.13</v>
      </c>
      <c r="I16" s="17">
        <v>100819.13</v>
      </c>
      <c r="O16" s="17">
        <v>-100819.13</v>
      </c>
    </row>
    <row r="18" spans="1:15" s="13" customFormat="1" x14ac:dyDescent="0.2">
      <c r="F18" s="11" t="s">
        <v>33</v>
      </c>
      <c r="G18" s="18">
        <f>SUM(G10:G17)</f>
        <v>946309.67</v>
      </c>
      <c r="H18" s="18">
        <f t="shared" ref="H18:O18" si="0">SUM(H10:H17)</f>
        <v>378289.55</v>
      </c>
      <c r="I18" s="18">
        <f t="shared" si="0"/>
        <v>1324599.2199999997</v>
      </c>
      <c r="J18" s="18">
        <f t="shared" si="0"/>
        <v>837324.86</v>
      </c>
      <c r="K18" s="18">
        <f t="shared" si="0"/>
        <v>278794.19</v>
      </c>
      <c r="L18" s="18">
        <f t="shared" si="0"/>
        <v>35599.47</v>
      </c>
      <c r="M18" s="18">
        <f t="shared" si="0"/>
        <v>243194.72000000003</v>
      </c>
      <c r="N18" s="18">
        <f t="shared" si="0"/>
        <v>594130.14</v>
      </c>
      <c r="O18" s="18">
        <f t="shared" si="0"/>
        <v>-487274.36000000004</v>
      </c>
    </row>
    <row r="21" spans="1:15" x14ac:dyDescent="0.2">
      <c r="A21" s="12" t="s">
        <v>34</v>
      </c>
      <c r="B21" s="13"/>
      <c r="C21" s="13"/>
      <c r="D21" s="13"/>
      <c r="E21" s="19">
        <v>2020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334409.53000000003</v>
      </c>
      <c r="H27" s="17">
        <v>6150.57</v>
      </c>
      <c r="I27" s="17">
        <v>340560.1</v>
      </c>
      <c r="J27" s="17">
        <v>172475.71</v>
      </c>
      <c r="K27" s="17">
        <v>172475.71</v>
      </c>
      <c r="M27" s="17">
        <v>172475.71</v>
      </c>
      <c r="O27" s="17">
        <v>168084.39</v>
      </c>
    </row>
    <row r="28" spans="1:15" x14ac:dyDescent="0.2">
      <c r="A28" s="8" t="s">
        <v>21</v>
      </c>
      <c r="C28" s="9" t="s">
        <v>43</v>
      </c>
      <c r="G28" s="17">
        <v>326555.67</v>
      </c>
      <c r="H28" s="17">
        <v>54682.86</v>
      </c>
      <c r="I28" s="17">
        <v>381238.53</v>
      </c>
      <c r="J28" s="17">
        <v>157780.15</v>
      </c>
      <c r="K28" s="17">
        <v>137758.68</v>
      </c>
      <c r="M28" s="17">
        <v>137758.68</v>
      </c>
      <c r="N28" s="17">
        <v>20021.47</v>
      </c>
      <c r="O28" s="17">
        <v>223458.38</v>
      </c>
    </row>
    <row r="29" spans="1:15" x14ac:dyDescent="0.2">
      <c r="A29" s="8" t="s">
        <v>23</v>
      </c>
      <c r="C29" s="9" t="s">
        <v>44</v>
      </c>
      <c r="G29" s="17">
        <v>2407.75</v>
      </c>
      <c r="I29" s="17">
        <v>2407.75</v>
      </c>
      <c r="J29" s="17">
        <v>1406.23</v>
      </c>
      <c r="K29" s="17">
        <v>1406.23</v>
      </c>
      <c r="M29" s="17">
        <v>1406.23</v>
      </c>
      <c r="O29" s="17">
        <v>1001.52</v>
      </c>
    </row>
    <row r="30" spans="1:15" x14ac:dyDescent="0.2">
      <c r="A30" s="8" t="s">
        <v>25</v>
      </c>
      <c r="C30" s="9" t="s">
        <v>26</v>
      </c>
      <c r="G30" s="17">
        <v>143928.95000000001</v>
      </c>
      <c r="H30" s="10">
        <v>75</v>
      </c>
      <c r="I30" s="17">
        <v>144003.95000000001</v>
      </c>
      <c r="J30" s="17">
        <v>39588.080000000002</v>
      </c>
      <c r="K30" s="17">
        <v>21224.59</v>
      </c>
      <c r="M30" s="17">
        <v>21224.59</v>
      </c>
      <c r="N30" s="17">
        <v>18363.490000000002</v>
      </c>
      <c r="O30" s="17">
        <v>104415.87</v>
      </c>
    </row>
    <row r="31" spans="1:15" x14ac:dyDescent="0.2">
      <c r="A31" s="8" t="s">
        <v>27</v>
      </c>
      <c r="C31" s="9" t="s">
        <v>45</v>
      </c>
      <c r="G31" s="17">
        <v>12424.7</v>
      </c>
      <c r="I31" s="17">
        <v>12424.7</v>
      </c>
      <c r="O31" s="17">
        <v>12424.7</v>
      </c>
    </row>
    <row r="32" spans="1:15" x14ac:dyDescent="0.2">
      <c r="A32" s="8" t="s">
        <v>46</v>
      </c>
      <c r="C32" s="9" t="s">
        <v>47</v>
      </c>
      <c r="G32" s="17">
        <v>91583.07</v>
      </c>
      <c r="H32" s="17">
        <v>317381.12</v>
      </c>
      <c r="I32" s="17">
        <v>408964.19</v>
      </c>
      <c r="J32" s="17">
        <v>130955.1</v>
      </c>
      <c r="K32" s="17">
        <v>130955.1</v>
      </c>
      <c r="M32" s="17">
        <v>130955.1</v>
      </c>
      <c r="O32" s="17">
        <v>278009.09000000003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O33" s="17">
        <v>35000</v>
      </c>
    </row>
    <row r="34" spans="1:15" x14ac:dyDescent="0.2">
      <c r="A34" s="8"/>
      <c r="C34" s="9"/>
      <c r="G34" s="10"/>
      <c r="I34" s="10"/>
      <c r="O34" s="10"/>
    </row>
    <row r="35" spans="1:15" x14ac:dyDescent="0.2">
      <c r="F35" s="11" t="s">
        <v>50</v>
      </c>
      <c r="G35" s="18">
        <f>SUM(G27:G34)</f>
        <v>946309.66999999993</v>
      </c>
      <c r="H35" s="18">
        <f t="shared" ref="H35:O35" si="1">SUM(H27:H34)</f>
        <v>378289.55</v>
      </c>
      <c r="I35" s="18">
        <f t="shared" si="1"/>
        <v>1324599.22</v>
      </c>
      <c r="J35" s="18">
        <f t="shared" si="1"/>
        <v>502205.27</v>
      </c>
      <c r="K35" s="18">
        <f t="shared" si="1"/>
        <v>463820.31000000006</v>
      </c>
      <c r="L35" s="18">
        <f t="shared" si="1"/>
        <v>0</v>
      </c>
      <c r="M35" s="18">
        <f t="shared" si="1"/>
        <v>463820.31000000006</v>
      </c>
      <c r="N35" s="18">
        <f t="shared" si="1"/>
        <v>38384.960000000006</v>
      </c>
      <c r="O35" s="18">
        <f t="shared" si="1"/>
        <v>822393.95000000007</v>
      </c>
    </row>
    <row r="38" spans="1:15" x14ac:dyDescent="0.2">
      <c r="F38" s="11" t="s">
        <v>51</v>
      </c>
      <c r="J38" s="17">
        <f>J18-J35</f>
        <v>335119.58999999997</v>
      </c>
      <c r="K38" s="17">
        <f t="shared" ref="K38:O38" si="2">K18-K35</f>
        <v>-185026.12000000005</v>
      </c>
      <c r="L38" s="17">
        <f t="shared" si="2"/>
        <v>35599.47</v>
      </c>
      <c r="M38" s="17">
        <f t="shared" si="2"/>
        <v>-220625.59000000003</v>
      </c>
      <c r="N38" s="17">
        <f t="shared" si="2"/>
        <v>555745.18000000005</v>
      </c>
      <c r="O38" s="17">
        <f t="shared" si="2"/>
        <v>-1309668.31</v>
      </c>
    </row>
  </sheetData>
  <pageMargins left="0.75" right="0.75" top="1" bottom="1" header="0" footer="0"/>
  <pageSetup paperSize="9" orientation="landscape"/>
  <headerFooter alignWithMargins="0"/>
  <ignoredErrors>
    <ignoredError sqref="A10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2024-01-17T19:07:02Z</dcterms:created>
  <dcterms:modified xsi:type="dcterms:W3CDTF">2024-01-17T19:47:58Z</dcterms:modified>
</cp:coreProperties>
</file>