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FC7D84C5-24A3-496B-B293-1995327E2C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<sst xmlns="http://schemas.openxmlformats.org/spreadsheetml/2006/main" count="63" uniqueCount="52">
  <si>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</si>
  <si>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</si>
  <si>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</si>
  <si>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1/1/2021</t>
  </si>
  <si>
    <t>FINS A</t>
  </si>
  <si>
    <t>31/3/2021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</si>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</sst>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7" workbookViewId="0">
      <selection activeCell="I45" sqref="I45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2021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10" spans="1:15" x14ac:dyDescent="0.2">
      <c r="A10" s="8" t="s">
        <v>19</v>
      </c>
      <c r="C10" s="9" t="s">
        <v>20</v>
      </c>
      <c r="G10" s="17">
        <v>342828.26</v>
      </c>
      <c r="I10" s="17">
        <v>342828.26</v>
      </c>
      <c r="J10" s="17">
        <v>63331.97</v>
      </c>
      <c r="K10" s="17">
        <v>2680.6</v>
      </c>
      <c r="M10" s="17">
        <v>2680.6</v>
      </c>
      <c r="N10" s="17">
        <v>60651.37</v>
      </c>
      <c r="O10" s="17">
        <v>-279496.28999999998</v>
      </c>
    </row>
    <row r="11" spans="1:15" x14ac:dyDescent="0.2">
      <c r="A11" s="8" t="s">
        <v>21</v>
      </c>
      <c r="C11" s="9" t="s">
        <v>22</v>
      </c>
      <c r="G11" s="17">
        <v>23000</v>
      </c>
      <c r="I11" s="17">
        <v>23000</v>
      </c>
      <c r="J11" s="17">
        <v>7156.72</v>
      </c>
      <c r="K11" s="17">
        <v>7156.72</v>
      </c>
      <c r="M11" s="17">
        <v>7156.72</v>
      </c>
      <c r="O11" s="17">
        <v>-15843.28</v>
      </c>
    </row>
    <row r="12" spans="1:15" x14ac:dyDescent="0.2">
      <c r="A12" s="8" t="s">
        <v>23</v>
      </c>
      <c r="C12" s="9" t="s">
        <v>24</v>
      </c>
      <c r="G12" s="17">
        <v>164652.18</v>
      </c>
      <c r="H12" s="17">
        <v>10402.61</v>
      </c>
      <c r="I12" s="17">
        <v>175054.79</v>
      </c>
      <c r="J12" s="17">
        <v>33714.519999999997</v>
      </c>
      <c r="K12" s="17">
        <v>23222.1</v>
      </c>
      <c r="L12" s="10">
        <v>554.29999999999995</v>
      </c>
      <c r="M12" s="17">
        <v>22667.8</v>
      </c>
      <c r="N12" s="17">
        <v>11046.72</v>
      </c>
      <c r="O12" s="17">
        <v>-141340.26999999999</v>
      </c>
    </row>
    <row r="13" spans="1:15" x14ac:dyDescent="0.2">
      <c r="A13" s="8" t="s">
        <v>25</v>
      </c>
      <c r="C13" s="9" t="s">
        <v>26</v>
      </c>
      <c r="G13" s="17">
        <v>347017.94</v>
      </c>
      <c r="H13" s="17">
        <v>2267.59</v>
      </c>
      <c r="I13" s="17">
        <v>349285.53</v>
      </c>
      <c r="J13" s="17">
        <v>103117.58</v>
      </c>
      <c r="K13" s="17">
        <v>94174.37</v>
      </c>
      <c r="L13" s="10">
        <v>408.84</v>
      </c>
      <c r="M13" s="17">
        <v>93765.53</v>
      </c>
      <c r="N13" s="17">
        <v>9352.0499999999993</v>
      </c>
      <c r="O13" s="17">
        <v>-246167.95</v>
      </c>
    </row>
    <row r="14" spans="1:15" x14ac:dyDescent="0.2">
      <c r="A14" s="8" t="s">
        <v>27</v>
      </c>
      <c r="C14" s="9" t="s">
        <v>28</v>
      </c>
      <c r="G14" s="17">
        <v>5622.98</v>
      </c>
      <c r="I14" s="17">
        <v>5622.98</v>
      </c>
      <c r="J14" s="10">
        <v>978.12</v>
      </c>
      <c r="K14" s="10">
        <v>978.12</v>
      </c>
      <c r="M14" s="10">
        <v>978.12</v>
      </c>
      <c r="O14" s="17">
        <v>-4644.8599999999997</v>
      </c>
    </row>
    <row r="15" spans="1:15" x14ac:dyDescent="0.2">
      <c r="A15" s="8" t="s">
        <v>29</v>
      </c>
      <c r="C15" s="9" t="s">
        <v>30</v>
      </c>
      <c r="G15" s="17">
        <v>35710</v>
      </c>
      <c r="H15" s="17">
        <v>337677.71</v>
      </c>
      <c r="I15" s="17">
        <v>373387.71</v>
      </c>
      <c r="J15" s="17">
        <v>77035.08</v>
      </c>
      <c r="K15" s="17">
        <v>1018</v>
      </c>
      <c r="M15" s="17">
        <v>1018</v>
      </c>
      <c r="N15" s="17">
        <v>76017.08</v>
      </c>
      <c r="O15" s="17">
        <v>-296352.63</v>
      </c>
    </row>
    <row r="16" spans="1:15" x14ac:dyDescent="0.2">
      <c r="A16" s="8" t="s">
        <v>31</v>
      </c>
      <c r="C16" s="9" t="s">
        <v>32</v>
      </c>
      <c r="H16" s="17">
        <v>60850.53</v>
      </c>
      <c r="I16" s="17">
        <v>60850.53</v>
      </c>
      <c r="O16" s="17">
        <v>-60850.53</v>
      </c>
    </row>
    <row r="18" spans="1:15" s="13" customFormat="1" x14ac:dyDescent="0.2">
      <c r="F18" s="11" t="s">
        <v>33</v>
      </c>
      <c r="G18" s="18">
        <f>SUM(G10:G17)</f>
        <v>918831.35999999987</v>
      </c>
      <c r="H18" s="18">
        <f t="shared" ref="H18:O18" si="0">SUM(H10:H17)</f>
        <v>411198.44000000006</v>
      </c>
      <c r="I18" s="18">
        <f t="shared" si="0"/>
        <v>1330029.8</v>
      </c>
      <c r="J18" s="18">
        <f t="shared" si="0"/>
        <v>285333.99</v>
      </c>
      <c r="K18" s="18">
        <f t="shared" si="0"/>
        <v>129229.90999999999</v>
      </c>
      <c r="L18" s="18">
        <f t="shared" si="0"/>
        <v>963.13999999999987</v>
      </c>
      <c r="M18" s="18">
        <f t="shared" si="0"/>
        <v>128266.76999999999</v>
      </c>
      <c r="N18" s="18">
        <f t="shared" si="0"/>
        <v>157067.22</v>
      </c>
      <c r="O18" s="18">
        <f t="shared" si="0"/>
        <v>-1044695.81</v>
      </c>
    </row>
    <row r="21" spans="1:15" s="13" customFormat="1" x14ac:dyDescent="0.2">
      <c r="A21" s="12" t="s">
        <v>34</v>
      </c>
      <c r="E21" s="19">
        <v>2021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338655.19</v>
      </c>
      <c r="H27" s="17">
        <v>1557.63</v>
      </c>
      <c r="I27" s="17">
        <v>340212.82</v>
      </c>
      <c r="J27" s="17">
        <v>78356.19</v>
      </c>
      <c r="K27" s="17">
        <v>78356.19</v>
      </c>
      <c r="M27" s="17">
        <v>78356.19</v>
      </c>
      <c r="O27" s="17">
        <v>261856.63</v>
      </c>
    </row>
    <row r="28" spans="1:15" x14ac:dyDescent="0.2">
      <c r="A28" s="8" t="s">
        <v>21</v>
      </c>
      <c r="C28" s="9" t="s">
        <v>43</v>
      </c>
      <c r="G28" s="17">
        <v>353853.11</v>
      </c>
      <c r="H28" s="17">
        <v>34153.26</v>
      </c>
      <c r="I28" s="17">
        <v>388006.37</v>
      </c>
      <c r="J28" s="17">
        <v>52954.37</v>
      </c>
      <c r="K28" s="17">
        <v>45245.45</v>
      </c>
      <c r="M28" s="17">
        <v>45245.45</v>
      </c>
      <c r="N28" s="17">
        <v>7708.92</v>
      </c>
      <c r="O28" s="17">
        <v>335052</v>
      </c>
    </row>
    <row r="29" spans="1:15" x14ac:dyDescent="0.2">
      <c r="A29" s="8" t="s">
        <v>23</v>
      </c>
      <c r="C29" s="9" t="s">
        <v>44</v>
      </c>
      <c r="G29" s="17">
        <v>4808.74</v>
      </c>
      <c r="I29" s="17">
        <v>4808.74</v>
      </c>
      <c r="J29" s="17">
        <v>1484.54</v>
      </c>
      <c r="K29" s="17">
        <v>1484.54</v>
      </c>
      <c r="M29" s="17">
        <v>1484.54</v>
      </c>
      <c r="O29" s="17">
        <v>3324.2</v>
      </c>
    </row>
    <row r="30" spans="1:15" x14ac:dyDescent="0.2">
      <c r="A30" s="8" t="s">
        <v>25</v>
      </c>
      <c r="C30" s="9" t="s">
        <v>26</v>
      </c>
      <c r="G30" s="17">
        <v>147714.71</v>
      </c>
      <c r="H30" s="17">
        <v>4455.68</v>
      </c>
      <c r="I30" s="17">
        <v>152170.39000000001</v>
      </c>
      <c r="J30" s="17">
        <v>42809.7</v>
      </c>
      <c r="K30" s="17">
        <v>24756.92</v>
      </c>
      <c r="M30" s="17">
        <v>24756.92</v>
      </c>
      <c r="N30" s="17">
        <v>18052.78</v>
      </c>
      <c r="O30" s="17">
        <v>109360.69</v>
      </c>
    </row>
    <row r="31" spans="1:15" x14ac:dyDescent="0.2">
      <c r="A31" s="8" t="s">
        <v>27</v>
      </c>
      <c r="C31" s="9" t="s">
        <v>45</v>
      </c>
      <c r="G31" s="17">
        <v>2089.61</v>
      </c>
      <c r="I31" s="17">
        <v>2089.61</v>
      </c>
      <c r="O31" s="17">
        <v>2089.61</v>
      </c>
    </row>
    <row r="32" spans="1:15" x14ac:dyDescent="0.2">
      <c r="A32" s="8" t="s">
        <v>46</v>
      </c>
      <c r="C32" s="9" t="s">
        <v>47</v>
      </c>
      <c r="G32" s="17">
        <v>36710</v>
      </c>
      <c r="H32" s="17">
        <v>371031.87</v>
      </c>
      <c r="I32" s="17">
        <v>407741.87</v>
      </c>
      <c r="J32" s="17">
        <v>57935.97</v>
      </c>
      <c r="K32" s="17">
        <v>57681.71</v>
      </c>
      <c r="M32" s="17">
        <v>57681.71</v>
      </c>
      <c r="N32" s="10">
        <v>254.26</v>
      </c>
      <c r="O32" s="17">
        <v>349805.9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O33" s="17">
        <v>35000</v>
      </c>
    </row>
    <row r="34" spans="1:15" x14ac:dyDescent="0.2">
      <c r="A34" s="8"/>
      <c r="C34" s="9"/>
      <c r="G34" s="10"/>
      <c r="I34" s="10"/>
      <c r="O34" s="10"/>
    </row>
    <row r="35" spans="1:15" s="13" customFormat="1" x14ac:dyDescent="0.2">
      <c r="F35" s="11" t="s">
        <v>50</v>
      </c>
      <c r="G35" s="18">
        <f>SUM(G27:G34)</f>
        <v>918831.36</v>
      </c>
      <c r="H35" s="18">
        <f t="shared" ref="H35:O35" si="1">SUM(H27:H34)</f>
        <v>411198.44</v>
      </c>
      <c r="I35" s="18">
        <f t="shared" si="1"/>
        <v>1330029.7999999998</v>
      </c>
      <c r="J35" s="18">
        <f t="shared" si="1"/>
        <v>233540.77</v>
      </c>
      <c r="K35" s="18">
        <f t="shared" si="1"/>
        <v>207524.80999999997</v>
      </c>
      <c r="L35" s="18">
        <f t="shared" si="1"/>
        <v>0</v>
      </c>
      <c r="M35" s="18">
        <f t="shared" si="1"/>
        <v>207524.80999999997</v>
      </c>
      <c r="N35" s="18">
        <f t="shared" si="1"/>
        <v>26015.959999999995</v>
      </c>
      <c r="O35" s="18">
        <f t="shared" si="1"/>
        <v>1096489.03</v>
      </c>
    </row>
    <row r="38" spans="1:15" x14ac:dyDescent="0.2">
      <c r="F38" s="11" t="s">
        <v>51</v>
      </c>
      <c r="J38" s="17">
        <f>J18-J35</f>
        <v>51793.22</v>
      </c>
      <c r="K38" s="17">
        <f t="shared" ref="K38:O38" si="2">K18-K35</f>
        <v>-78294.89999999998</v>
      </c>
      <c r="L38" s="17">
        <f t="shared" si="2"/>
        <v>963.13999999999987</v>
      </c>
      <c r="M38" s="17">
        <f t="shared" si="2"/>
        <v>-79258.039999999979</v>
      </c>
      <c r="N38" s="17">
        <f t="shared" si="2"/>
        <v>131051.26000000001</v>
      </c>
      <c r="O38" s="17">
        <f t="shared" si="2"/>
        <v>-2141184.84</v>
      </c>
    </row>
  </sheetData>
  <pageMargins left="0.75" right="0.75" top="1" bottom="1" header="0" footer="0"/>
  <pageSetup paperSize="9" orientation="landscape"/>
  <headerFooter alignWithMargins="0"/>
  <ignoredErrors>
    <ignoredError sqref="A10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2024-01-17T19:16:14Z</dcterms:created>
  <dcterms:modified xsi:type="dcterms:W3CDTF">2024-01-17T19:49:22Z</dcterms:modified>
</cp:coreProperties>
</file>